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560" windowHeight="10980" tabRatio="827"/>
  </bookViews>
  <sheets>
    <sheet name="SUMMARY" sheetId="16" r:id="rId1"/>
    <sheet name="Standard" sheetId="12" r:id="rId2"/>
    <sheet name="Custom" sheetId="11" r:id="rId3"/>
    <sheet name="RCX" sheetId="14" r:id="rId4"/>
    <sheet name="New Con." sheetId="15" r:id="rId5"/>
    <sheet name="SBDI" sheetId="13" r:id="rId6"/>
    <sheet name="Cust Ext Lighting" sheetId="18" r:id="rId7"/>
  </sheets>
  <calcPr calcId="162913"/>
</workbook>
</file>

<file path=xl/calcChain.xml><?xml version="1.0" encoding="utf-8"?>
<calcChain xmlns="http://schemas.openxmlformats.org/spreadsheetml/2006/main">
  <c r="AO35" i="16" l="1"/>
  <c r="AP35" i="16"/>
  <c r="AQ35" i="16"/>
  <c r="AR35" i="16"/>
  <c r="AS35" i="16"/>
  <c r="AT35" i="16"/>
  <c r="AU35" i="16"/>
  <c r="AV35" i="16"/>
  <c r="AW35" i="16"/>
  <c r="AX35" i="16"/>
  <c r="AY35" i="16"/>
  <c r="AZ35" i="16"/>
  <c r="BA35" i="16"/>
  <c r="BB35" i="16"/>
  <c r="BC35" i="16"/>
  <c r="BD35" i="16"/>
  <c r="BE35" i="16"/>
  <c r="BF35" i="16"/>
  <c r="BG35" i="16"/>
  <c r="BH35" i="16"/>
  <c r="BI35" i="16"/>
  <c r="BJ35" i="16"/>
  <c r="BK35" i="16"/>
  <c r="BL35" i="16"/>
  <c r="BM35" i="16"/>
  <c r="BN35" i="16"/>
  <c r="BO35" i="16"/>
  <c r="BP35" i="16"/>
  <c r="BQ35" i="16"/>
  <c r="AO36" i="16"/>
  <c r="AP36" i="16"/>
  <c r="AQ36" i="16"/>
  <c r="AR36" i="16"/>
  <c r="AS36" i="16"/>
  <c r="AT36" i="16"/>
  <c r="AU36" i="16"/>
  <c r="AV36" i="16"/>
  <c r="AW36" i="16"/>
  <c r="AX36" i="16"/>
  <c r="AY36" i="16"/>
  <c r="AZ36" i="16"/>
  <c r="BA36" i="16"/>
  <c r="BB36" i="16"/>
  <c r="BC36" i="16"/>
  <c r="BD36" i="16"/>
  <c r="BE36" i="16"/>
  <c r="BF36" i="16"/>
  <c r="BG36" i="16"/>
  <c r="BH36" i="16"/>
  <c r="BI36" i="16"/>
  <c r="BJ36" i="16"/>
  <c r="BK36" i="16"/>
  <c r="BL36" i="16"/>
  <c r="BM36" i="16"/>
  <c r="BN36" i="16"/>
  <c r="BO36" i="16"/>
  <c r="BP36" i="16"/>
  <c r="BQ36" i="16"/>
  <c r="AO37" i="16"/>
  <c r="AP37" i="16"/>
  <c r="AQ37" i="16"/>
  <c r="AR37" i="16"/>
  <c r="AS37" i="16"/>
  <c r="AT37" i="16"/>
  <c r="AU37" i="16"/>
  <c r="AV37" i="16"/>
  <c r="AW37" i="16"/>
  <c r="AX37" i="16"/>
  <c r="AY37" i="16"/>
  <c r="AZ37" i="16"/>
  <c r="BA37" i="16"/>
  <c r="BB37" i="16"/>
  <c r="BC37" i="16"/>
  <c r="BD37" i="16"/>
  <c r="BE37" i="16"/>
  <c r="BF37" i="16"/>
  <c r="BG37" i="16"/>
  <c r="BH37" i="16"/>
  <c r="BI37" i="16"/>
  <c r="BJ37" i="16"/>
  <c r="BK37" i="16"/>
  <c r="BL37" i="16"/>
  <c r="BM37" i="16"/>
  <c r="BN37" i="16"/>
  <c r="BO37" i="16"/>
  <c r="BP37" i="16"/>
  <c r="BQ37" i="16"/>
  <c r="AO38" i="16"/>
  <c r="AP38" i="16"/>
  <c r="AQ38" i="16"/>
  <c r="AR38" i="16"/>
  <c r="AS38" i="16"/>
  <c r="AT38" i="16"/>
  <c r="AU38" i="16"/>
  <c r="AV38" i="16"/>
  <c r="AW38" i="16"/>
  <c r="AX38" i="16"/>
  <c r="AY38" i="16"/>
  <c r="AZ38" i="16"/>
  <c r="BA38" i="16"/>
  <c r="BB38" i="16"/>
  <c r="BC38" i="16"/>
  <c r="BD38" i="16"/>
  <c r="BE38" i="16"/>
  <c r="BF38" i="16"/>
  <c r="BG38" i="16"/>
  <c r="BH38" i="16"/>
  <c r="BI38" i="16"/>
  <c r="BJ38" i="16"/>
  <c r="BK38" i="16"/>
  <c r="BL38" i="16"/>
  <c r="BM38" i="16"/>
  <c r="BN38" i="16"/>
  <c r="BO38" i="16"/>
  <c r="BP38" i="16"/>
  <c r="BQ38" i="16"/>
  <c r="AO39" i="16"/>
  <c r="AP39" i="16"/>
  <c r="AQ39" i="16"/>
  <c r="AR39" i="16"/>
  <c r="AS39" i="16"/>
  <c r="AT39" i="16"/>
  <c r="AU39" i="16"/>
  <c r="AV39" i="16"/>
  <c r="AW39" i="16"/>
  <c r="AX39" i="16"/>
  <c r="AY39" i="16"/>
  <c r="AZ39" i="16"/>
  <c r="BA39" i="16"/>
  <c r="BB39" i="16"/>
  <c r="BC39" i="16"/>
  <c r="BD39" i="16"/>
  <c r="BE39" i="16"/>
  <c r="BF39" i="16"/>
  <c r="BG39" i="16"/>
  <c r="BH39" i="16"/>
  <c r="BI39" i="16"/>
  <c r="BJ39" i="16"/>
  <c r="BK39" i="16"/>
  <c r="BL39" i="16"/>
  <c r="BM39" i="16"/>
  <c r="BN39" i="16"/>
  <c r="BO39" i="16"/>
  <c r="BP39" i="16"/>
  <c r="BQ39" i="16"/>
  <c r="AO40" i="16"/>
  <c r="AP40" i="16"/>
  <c r="AQ40" i="16"/>
  <c r="AR40" i="16"/>
  <c r="AS40" i="16"/>
  <c r="AT40" i="16"/>
  <c r="AU40" i="16"/>
  <c r="AV40" i="16"/>
  <c r="AW40" i="16"/>
  <c r="AX40" i="16"/>
  <c r="AY40" i="16"/>
  <c r="AZ40" i="16"/>
  <c r="BA40" i="16"/>
  <c r="BB40" i="16"/>
  <c r="BC40" i="16"/>
  <c r="BD40" i="16"/>
  <c r="BE40" i="16"/>
  <c r="BF40" i="16"/>
  <c r="BG40" i="16"/>
  <c r="BH40" i="16"/>
  <c r="BI40" i="16"/>
  <c r="BJ40" i="16"/>
  <c r="BK40" i="16"/>
  <c r="BL40" i="16"/>
  <c r="BM40" i="16"/>
  <c r="BN40" i="16"/>
  <c r="BO40" i="16"/>
  <c r="BP40" i="16"/>
  <c r="BQ40" i="16"/>
  <c r="AO41" i="16"/>
  <c r="AP41" i="16"/>
  <c r="AQ41" i="16"/>
  <c r="AR41" i="16"/>
  <c r="AS41" i="16"/>
  <c r="AT41" i="16"/>
  <c r="AU41" i="16"/>
  <c r="AV41" i="16"/>
  <c r="AW41" i="16"/>
  <c r="AX41" i="16"/>
  <c r="AY41" i="16"/>
  <c r="AZ41" i="16"/>
  <c r="BA41" i="16"/>
  <c r="BB41" i="16"/>
  <c r="BC41" i="16"/>
  <c r="BD41" i="16"/>
  <c r="BE41" i="16"/>
  <c r="BF41" i="16"/>
  <c r="BG41" i="16"/>
  <c r="BH41" i="16"/>
  <c r="BI41" i="16"/>
  <c r="BJ41" i="16"/>
  <c r="BK41" i="16"/>
  <c r="BL41" i="16"/>
  <c r="BM41" i="16"/>
  <c r="BN41" i="16"/>
  <c r="BO41" i="16"/>
  <c r="BP41" i="16"/>
  <c r="BQ41" i="16"/>
  <c r="AO42" i="16"/>
  <c r="AP42" i="16"/>
  <c r="AQ42" i="16"/>
  <c r="AR42" i="16"/>
  <c r="AS42" i="16"/>
  <c r="AT42" i="16"/>
  <c r="AU42" i="16"/>
  <c r="AV42" i="16"/>
  <c r="AW42" i="16"/>
  <c r="AX42" i="16"/>
  <c r="AY42" i="16"/>
  <c r="AZ42" i="16"/>
  <c r="BA42" i="16"/>
  <c r="BB42" i="16"/>
  <c r="BC42" i="16"/>
  <c r="BD42" i="16"/>
  <c r="BE42" i="16"/>
  <c r="BF42" i="16"/>
  <c r="BG42" i="16"/>
  <c r="BH42" i="16"/>
  <c r="BI42" i="16"/>
  <c r="BJ42" i="16"/>
  <c r="BK42" i="16"/>
  <c r="BL42" i="16"/>
  <c r="BM42" i="16"/>
  <c r="BN42" i="16"/>
  <c r="BO42" i="16"/>
  <c r="BP42" i="16"/>
  <c r="BQ42" i="16"/>
  <c r="AO43" i="16"/>
  <c r="AP43" i="16"/>
  <c r="AQ43" i="16"/>
  <c r="AR43" i="16"/>
  <c r="AS43" i="16"/>
  <c r="AT43" i="16"/>
  <c r="AU43" i="16"/>
  <c r="AV43" i="16"/>
  <c r="AW43" i="16"/>
  <c r="AX43" i="16"/>
  <c r="AY43" i="16"/>
  <c r="AZ43" i="16"/>
  <c r="BA43" i="16"/>
  <c r="BB43" i="16"/>
  <c r="BC43" i="16"/>
  <c r="BD43" i="16"/>
  <c r="BE43" i="16"/>
  <c r="BF43" i="16"/>
  <c r="BG43" i="16"/>
  <c r="BH43" i="16"/>
  <c r="BI43" i="16"/>
  <c r="BJ43" i="16"/>
  <c r="BK43" i="16"/>
  <c r="BL43" i="16"/>
  <c r="BM43" i="16"/>
  <c r="BN43" i="16"/>
  <c r="BO43" i="16"/>
  <c r="BP43" i="16"/>
  <c r="BQ43" i="16"/>
  <c r="AO44" i="16"/>
  <c r="AP44" i="16"/>
  <c r="AQ44" i="16"/>
  <c r="AR44" i="16"/>
  <c r="AS44" i="16"/>
  <c r="AT44" i="16"/>
  <c r="AU44" i="16"/>
  <c r="AV44" i="16"/>
  <c r="AW44" i="16"/>
  <c r="AX44" i="16"/>
  <c r="AY44" i="16"/>
  <c r="AZ44" i="16"/>
  <c r="BA44" i="16"/>
  <c r="BB44" i="16"/>
  <c r="BC44" i="16"/>
  <c r="BD44" i="16"/>
  <c r="BE44" i="16"/>
  <c r="BF44" i="16"/>
  <c r="BG44" i="16"/>
  <c r="BH44" i="16"/>
  <c r="BI44" i="16"/>
  <c r="BJ44" i="16"/>
  <c r="BK44" i="16"/>
  <c r="BL44" i="16"/>
  <c r="BM44" i="16"/>
  <c r="BN44" i="16"/>
  <c r="BO44" i="16"/>
  <c r="BP44" i="16"/>
  <c r="BQ44" i="16"/>
  <c r="AO45" i="16"/>
  <c r="AP45" i="16"/>
  <c r="AQ45" i="16"/>
  <c r="AR45" i="16"/>
  <c r="AS45" i="16"/>
  <c r="AT45" i="16"/>
  <c r="AU45" i="16"/>
  <c r="AV45" i="16"/>
  <c r="AW45" i="16"/>
  <c r="AX45" i="16"/>
  <c r="AY45" i="16"/>
  <c r="AZ45" i="16"/>
  <c r="BA45" i="16"/>
  <c r="BB45" i="16"/>
  <c r="BC45" i="16"/>
  <c r="BD45" i="16"/>
  <c r="BE45" i="16"/>
  <c r="BF45" i="16"/>
  <c r="BG45" i="16"/>
  <c r="BH45" i="16"/>
  <c r="BI45" i="16"/>
  <c r="BJ45" i="16"/>
  <c r="BK45" i="16"/>
  <c r="BL45" i="16"/>
  <c r="BM45" i="16"/>
  <c r="BN45" i="16"/>
  <c r="BO45" i="16"/>
  <c r="BP45" i="16"/>
  <c r="BQ45" i="16"/>
  <c r="AO46" i="16"/>
  <c r="AP46" i="16"/>
  <c r="AQ46" i="16"/>
  <c r="AR46" i="16"/>
  <c r="AS46" i="16"/>
  <c r="AT46" i="16"/>
  <c r="AU46" i="16"/>
  <c r="AV46" i="16"/>
  <c r="AW46" i="16"/>
  <c r="AX46" i="16"/>
  <c r="AY46" i="16"/>
  <c r="AZ46" i="16"/>
  <c r="BA46" i="16"/>
  <c r="BB46" i="16"/>
  <c r="BC46" i="16"/>
  <c r="BD46" i="16"/>
  <c r="BE46" i="16"/>
  <c r="BF46" i="16"/>
  <c r="BG46" i="16"/>
  <c r="BH46" i="16"/>
  <c r="BI46" i="16"/>
  <c r="BJ46" i="16"/>
  <c r="BK46" i="16"/>
  <c r="BL46" i="16"/>
  <c r="BM46" i="16"/>
  <c r="BN46" i="16"/>
  <c r="BO46" i="16"/>
  <c r="BP46" i="16"/>
  <c r="BQ46" i="16"/>
  <c r="AO47" i="16"/>
  <c r="AP47" i="16"/>
  <c r="AQ47" i="16"/>
  <c r="AR47" i="16"/>
  <c r="AS47" i="16"/>
  <c r="AT47" i="16"/>
  <c r="AU47" i="16"/>
  <c r="AV47" i="16"/>
  <c r="AW47" i="16"/>
  <c r="AX47" i="16"/>
  <c r="AY47" i="16"/>
  <c r="AZ47" i="16"/>
  <c r="BA47" i="16"/>
  <c r="BB47" i="16"/>
  <c r="BC47" i="16"/>
  <c r="BD47" i="16"/>
  <c r="BE47" i="16"/>
  <c r="BF47" i="16"/>
  <c r="BG47" i="16"/>
  <c r="BH47" i="16"/>
  <c r="BI47" i="16"/>
  <c r="BJ47" i="16"/>
  <c r="BK47" i="16"/>
  <c r="BL47" i="16"/>
  <c r="BM47" i="16"/>
  <c r="BN47" i="16"/>
  <c r="BO47" i="16"/>
  <c r="BP47" i="16"/>
  <c r="BQ47" i="16"/>
  <c r="AO65" i="16"/>
  <c r="AP65" i="16"/>
  <c r="AQ65" i="16"/>
  <c r="AR65" i="16"/>
  <c r="AS65" i="16"/>
  <c r="AT65" i="16"/>
  <c r="AU65" i="16"/>
  <c r="AV65" i="16"/>
  <c r="AW65" i="16"/>
  <c r="AX65" i="16"/>
  <c r="AY65" i="16"/>
  <c r="AZ65" i="16"/>
  <c r="BA65" i="16"/>
  <c r="BB65" i="16"/>
  <c r="BC65" i="16"/>
  <c r="BD65" i="16"/>
  <c r="BE65" i="16"/>
  <c r="BF65" i="16"/>
  <c r="BG65" i="16"/>
  <c r="BH65" i="16"/>
  <c r="BI65" i="16"/>
  <c r="BJ65" i="16"/>
  <c r="BK65" i="16"/>
  <c r="BL65" i="16"/>
  <c r="BM65" i="16"/>
  <c r="BN65" i="16"/>
  <c r="BO65" i="16"/>
  <c r="BP65" i="16"/>
  <c r="BQ65" i="16"/>
  <c r="AO66" i="16"/>
  <c r="AP66" i="16"/>
  <c r="AQ66" i="16"/>
  <c r="AR66" i="16"/>
  <c r="AS66" i="16"/>
  <c r="AT66" i="16"/>
  <c r="AU66" i="16"/>
  <c r="AV66" i="16"/>
  <c r="AW66" i="16"/>
  <c r="AX66" i="16"/>
  <c r="AY66" i="16"/>
  <c r="AZ66" i="16"/>
  <c r="BA66" i="16"/>
  <c r="BB66" i="16"/>
  <c r="BC66" i="16"/>
  <c r="BD66" i="16"/>
  <c r="BE66" i="16"/>
  <c r="BF66" i="16"/>
  <c r="BG66" i="16"/>
  <c r="BH66" i="16"/>
  <c r="BI66" i="16"/>
  <c r="BJ66" i="16"/>
  <c r="BK66" i="16"/>
  <c r="BL66" i="16"/>
  <c r="BM66" i="16"/>
  <c r="BN66" i="16"/>
  <c r="BO66" i="16"/>
  <c r="BP66" i="16"/>
  <c r="BQ66" i="16"/>
  <c r="AO67" i="16"/>
  <c r="AP67" i="16"/>
  <c r="AQ67" i="16"/>
  <c r="AR67" i="16"/>
  <c r="AS67" i="16"/>
  <c r="AT67" i="16"/>
  <c r="AU67" i="16"/>
  <c r="AV67" i="16"/>
  <c r="AW67" i="16"/>
  <c r="AX67" i="16"/>
  <c r="AY67" i="16"/>
  <c r="AZ67" i="16"/>
  <c r="BA67" i="16"/>
  <c r="BB67" i="16"/>
  <c r="BC67" i="16"/>
  <c r="BD67" i="16"/>
  <c r="BE67" i="16"/>
  <c r="BF67" i="16"/>
  <c r="BG67" i="16"/>
  <c r="BH67" i="16"/>
  <c r="BI67" i="16"/>
  <c r="BJ67" i="16"/>
  <c r="BK67" i="16"/>
  <c r="BL67" i="16"/>
  <c r="BM67" i="16"/>
  <c r="BN67" i="16"/>
  <c r="BO67" i="16"/>
  <c r="BP67" i="16"/>
  <c r="BQ67" i="16"/>
  <c r="AO68" i="16"/>
  <c r="AP68" i="16"/>
  <c r="AQ68" i="16"/>
  <c r="AR68" i="16"/>
  <c r="AS68" i="16"/>
  <c r="AT68" i="16"/>
  <c r="AU68" i="16"/>
  <c r="AV68" i="16"/>
  <c r="AW68" i="16"/>
  <c r="AX68" i="16"/>
  <c r="AY68" i="16"/>
  <c r="AZ68" i="16"/>
  <c r="BA68" i="16"/>
  <c r="BB68" i="16"/>
  <c r="BC68" i="16"/>
  <c r="BD68" i="16"/>
  <c r="BE68" i="16"/>
  <c r="BF68" i="16"/>
  <c r="BG68" i="16"/>
  <c r="BH68" i="16"/>
  <c r="BI68" i="16"/>
  <c r="BJ68" i="16"/>
  <c r="BK68" i="16"/>
  <c r="BL68" i="16"/>
  <c r="BM68" i="16"/>
  <c r="BN68" i="16"/>
  <c r="BO68" i="16"/>
  <c r="BP68" i="16"/>
  <c r="BQ68" i="16"/>
  <c r="AO69" i="16"/>
  <c r="AP69" i="16"/>
  <c r="AQ69" i="16"/>
  <c r="AR69" i="16"/>
  <c r="AS69" i="16"/>
  <c r="AT69" i="16"/>
  <c r="AU69" i="16"/>
  <c r="AV69" i="16"/>
  <c r="AW69" i="16"/>
  <c r="AX69" i="16"/>
  <c r="AY69" i="16"/>
  <c r="AZ69" i="16"/>
  <c r="BA69" i="16"/>
  <c r="BB69" i="16"/>
  <c r="BC69" i="16"/>
  <c r="BD69" i="16"/>
  <c r="BE69" i="16"/>
  <c r="BF69" i="16"/>
  <c r="BG69" i="16"/>
  <c r="BH69" i="16"/>
  <c r="BI69" i="16"/>
  <c r="BJ69" i="16"/>
  <c r="BK69" i="16"/>
  <c r="BL69" i="16"/>
  <c r="BM69" i="16"/>
  <c r="BN69" i="16"/>
  <c r="BO69" i="16"/>
  <c r="BP69" i="16"/>
  <c r="BQ69" i="16"/>
  <c r="AO70" i="16"/>
  <c r="AP70" i="16"/>
  <c r="AQ70" i="16"/>
  <c r="AR70" i="16"/>
  <c r="AS70" i="16"/>
  <c r="AT70" i="16"/>
  <c r="AU70" i="16"/>
  <c r="AV70" i="16"/>
  <c r="AW70" i="16"/>
  <c r="AX70" i="16"/>
  <c r="AY70" i="16"/>
  <c r="AZ70" i="16"/>
  <c r="BA70" i="16"/>
  <c r="BB70" i="16"/>
  <c r="BC70" i="16"/>
  <c r="BD70" i="16"/>
  <c r="BE70" i="16"/>
  <c r="BF70" i="16"/>
  <c r="BG70" i="16"/>
  <c r="BH70" i="16"/>
  <c r="BI70" i="16"/>
  <c r="BJ70" i="16"/>
  <c r="BK70" i="16"/>
  <c r="BL70" i="16"/>
  <c r="BM70" i="16"/>
  <c r="BN70" i="16"/>
  <c r="BO70" i="16"/>
  <c r="BP70" i="16"/>
  <c r="BQ70" i="16"/>
  <c r="AO71" i="16"/>
  <c r="AP71" i="16"/>
  <c r="AQ71" i="16"/>
  <c r="AR71" i="16"/>
  <c r="AS71" i="16"/>
  <c r="AT71" i="16"/>
  <c r="AU71" i="16"/>
  <c r="AV71" i="16"/>
  <c r="AW71" i="16"/>
  <c r="AX71" i="16"/>
  <c r="AY71" i="16"/>
  <c r="AZ71" i="16"/>
  <c r="BA71" i="16"/>
  <c r="BB71" i="16"/>
  <c r="BC71" i="16"/>
  <c r="BD71" i="16"/>
  <c r="BE71" i="16"/>
  <c r="BF71" i="16"/>
  <c r="BG71" i="16"/>
  <c r="BH71" i="16"/>
  <c r="BI71" i="16"/>
  <c r="BJ71" i="16"/>
  <c r="BK71" i="16"/>
  <c r="BL71" i="16"/>
  <c r="BM71" i="16"/>
  <c r="BN71" i="16"/>
  <c r="BO71" i="16"/>
  <c r="BP71" i="16"/>
  <c r="BQ71" i="16"/>
  <c r="AO72" i="16"/>
  <c r="AP72" i="16"/>
  <c r="AQ72" i="16"/>
  <c r="AR72" i="16"/>
  <c r="AS72" i="16"/>
  <c r="AT72" i="16"/>
  <c r="AU72" i="16"/>
  <c r="AV72" i="16"/>
  <c r="AW72" i="16"/>
  <c r="AX72" i="16"/>
  <c r="AY72" i="16"/>
  <c r="AZ72" i="16"/>
  <c r="BA72" i="16"/>
  <c r="BB72" i="16"/>
  <c r="BC72" i="16"/>
  <c r="BD72" i="16"/>
  <c r="BE72" i="16"/>
  <c r="BF72" i="16"/>
  <c r="BG72" i="16"/>
  <c r="BH72" i="16"/>
  <c r="BI72" i="16"/>
  <c r="BJ72" i="16"/>
  <c r="BK72" i="16"/>
  <c r="BL72" i="16"/>
  <c r="BM72" i="16"/>
  <c r="BN72" i="16"/>
  <c r="BO72" i="16"/>
  <c r="BP72" i="16"/>
  <c r="BQ72" i="16"/>
  <c r="AO73" i="16"/>
  <c r="AP73" i="16"/>
  <c r="AQ73" i="16"/>
  <c r="AR73" i="16"/>
  <c r="AS73" i="16"/>
  <c r="AT73" i="16"/>
  <c r="AU73" i="16"/>
  <c r="AV73" i="16"/>
  <c r="AW73" i="16"/>
  <c r="AX73" i="16"/>
  <c r="AY73" i="16"/>
  <c r="AZ73" i="16"/>
  <c r="BA73" i="16"/>
  <c r="BB73" i="16"/>
  <c r="BC73" i="16"/>
  <c r="BD73" i="16"/>
  <c r="BE73" i="16"/>
  <c r="BF73" i="16"/>
  <c r="BG73" i="16"/>
  <c r="BH73" i="16"/>
  <c r="BI73" i="16"/>
  <c r="BJ73" i="16"/>
  <c r="BK73" i="16"/>
  <c r="BL73" i="16"/>
  <c r="BM73" i="16"/>
  <c r="BN73" i="16"/>
  <c r="BO73" i="16"/>
  <c r="BP73" i="16"/>
  <c r="BQ73" i="16"/>
  <c r="AO74" i="16"/>
  <c r="AP74" i="16"/>
  <c r="AQ74" i="16"/>
  <c r="AR74" i="16"/>
  <c r="AS74" i="16"/>
  <c r="AT74" i="16"/>
  <c r="AU74" i="16"/>
  <c r="AV74" i="16"/>
  <c r="AW74" i="16"/>
  <c r="AX74" i="16"/>
  <c r="AY74" i="16"/>
  <c r="AZ74" i="16"/>
  <c r="BA74" i="16"/>
  <c r="BB74" i="16"/>
  <c r="BC74" i="16"/>
  <c r="BD74" i="16"/>
  <c r="BE74" i="16"/>
  <c r="BF74" i="16"/>
  <c r="BG74" i="16"/>
  <c r="BH74" i="16"/>
  <c r="BI74" i="16"/>
  <c r="BJ74" i="16"/>
  <c r="BK74" i="16"/>
  <c r="BL74" i="16"/>
  <c r="BM74" i="16"/>
  <c r="BN74" i="16"/>
  <c r="BO74" i="16"/>
  <c r="BP74" i="16"/>
  <c r="BQ74" i="16"/>
  <c r="AO75" i="16"/>
  <c r="AP75" i="16"/>
  <c r="AQ75" i="16"/>
  <c r="AR75" i="16"/>
  <c r="AS75" i="16"/>
  <c r="AT75" i="16"/>
  <c r="AU75" i="16"/>
  <c r="AV75" i="16"/>
  <c r="AW75" i="16"/>
  <c r="AX75" i="16"/>
  <c r="AY75" i="16"/>
  <c r="AZ75" i="16"/>
  <c r="BA75" i="16"/>
  <c r="BB75" i="16"/>
  <c r="BC75" i="16"/>
  <c r="BD75" i="16"/>
  <c r="BE75" i="16"/>
  <c r="BF75" i="16"/>
  <c r="BG75" i="16"/>
  <c r="BH75" i="16"/>
  <c r="BI75" i="16"/>
  <c r="BJ75" i="16"/>
  <c r="BK75" i="16"/>
  <c r="BL75" i="16"/>
  <c r="BM75" i="16"/>
  <c r="BN75" i="16"/>
  <c r="BO75" i="16"/>
  <c r="BP75" i="16"/>
  <c r="BQ75" i="16"/>
  <c r="AO76" i="16"/>
  <c r="AP76" i="16"/>
  <c r="AQ76" i="16"/>
  <c r="AR76" i="16"/>
  <c r="AS76" i="16"/>
  <c r="AT76" i="16"/>
  <c r="AU76" i="16"/>
  <c r="AV76" i="16"/>
  <c r="AW76" i="16"/>
  <c r="AX76" i="16"/>
  <c r="AY76" i="16"/>
  <c r="AZ76" i="16"/>
  <c r="BA76" i="16"/>
  <c r="BB76" i="16"/>
  <c r="BC76" i="16"/>
  <c r="BD76" i="16"/>
  <c r="BE76" i="16"/>
  <c r="BF76" i="16"/>
  <c r="BG76" i="16"/>
  <c r="BH76" i="16"/>
  <c r="BI76" i="16"/>
  <c r="BJ76" i="16"/>
  <c r="BK76" i="16"/>
  <c r="BL76" i="16"/>
  <c r="BM76" i="16"/>
  <c r="BN76" i="16"/>
  <c r="BO76" i="16"/>
  <c r="BP76" i="16"/>
  <c r="BQ76" i="16"/>
  <c r="AO77" i="16"/>
  <c r="AP77" i="16"/>
  <c r="AQ77" i="16"/>
  <c r="AR77" i="16"/>
  <c r="AS77" i="16"/>
  <c r="AT77" i="16"/>
  <c r="AU77" i="16"/>
  <c r="AV77" i="16"/>
  <c r="AW77" i="16"/>
  <c r="AX77" i="16"/>
  <c r="AY77" i="16"/>
  <c r="AZ77" i="16"/>
  <c r="BA77" i="16"/>
  <c r="BB77" i="16"/>
  <c r="BC77" i="16"/>
  <c r="BD77" i="16"/>
  <c r="BE77" i="16"/>
  <c r="BF77" i="16"/>
  <c r="BG77" i="16"/>
  <c r="BH77" i="16"/>
  <c r="BI77" i="16"/>
  <c r="BJ77" i="16"/>
  <c r="BK77" i="16"/>
  <c r="BL77" i="16"/>
  <c r="BM77" i="16"/>
  <c r="BN77" i="16"/>
  <c r="BO77" i="16"/>
  <c r="BP77" i="16"/>
  <c r="BQ77" i="16"/>
  <c r="AO50" i="16"/>
  <c r="AP50" i="16"/>
  <c r="AQ50" i="16"/>
  <c r="AR50" i="16"/>
  <c r="AS50" i="16"/>
  <c r="AT50" i="16"/>
  <c r="AU50" i="16"/>
  <c r="AV50" i="16"/>
  <c r="AW50" i="16"/>
  <c r="AX50" i="16"/>
  <c r="AY50" i="16"/>
  <c r="AZ50" i="16"/>
  <c r="BA50" i="16"/>
  <c r="BB50" i="16"/>
  <c r="BC50" i="16"/>
  <c r="BD50" i="16"/>
  <c r="BE50" i="16"/>
  <c r="BF50" i="16"/>
  <c r="BG50" i="16"/>
  <c r="BH50" i="16"/>
  <c r="BI50" i="16"/>
  <c r="BJ50" i="16"/>
  <c r="BK50" i="16"/>
  <c r="BL50" i="16"/>
  <c r="BM50" i="16"/>
  <c r="BN50" i="16"/>
  <c r="BO50" i="16"/>
  <c r="BP50" i="16"/>
  <c r="BQ50" i="16"/>
  <c r="AO51" i="16"/>
  <c r="AP51" i="16"/>
  <c r="AQ51" i="16"/>
  <c r="AR51" i="16"/>
  <c r="AS51" i="16"/>
  <c r="AT51" i="16"/>
  <c r="AU51" i="16"/>
  <c r="AV51" i="16"/>
  <c r="AW51" i="16"/>
  <c r="AX51" i="16"/>
  <c r="AY51" i="16"/>
  <c r="AZ51" i="16"/>
  <c r="BA51" i="16"/>
  <c r="BB51" i="16"/>
  <c r="BC51" i="16"/>
  <c r="BD51" i="16"/>
  <c r="BE51" i="16"/>
  <c r="BF51" i="16"/>
  <c r="BG51" i="16"/>
  <c r="BH51" i="16"/>
  <c r="BI51" i="16"/>
  <c r="BJ51" i="16"/>
  <c r="BK51" i="16"/>
  <c r="BL51" i="16"/>
  <c r="BM51" i="16"/>
  <c r="BN51" i="16"/>
  <c r="BO51" i="16"/>
  <c r="BP51" i="16"/>
  <c r="BQ51" i="16"/>
  <c r="AO52" i="16"/>
  <c r="AP52" i="16"/>
  <c r="AQ52" i="16"/>
  <c r="AR52" i="16"/>
  <c r="AS52" i="16"/>
  <c r="AT52" i="16"/>
  <c r="AU52" i="16"/>
  <c r="AV52" i="16"/>
  <c r="AW52" i="16"/>
  <c r="AX52" i="16"/>
  <c r="AY52" i="16"/>
  <c r="AZ52" i="16"/>
  <c r="BA52" i="16"/>
  <c r="BB52" i="16"/>
  <c r="BC52" i="16"/>
  <c r="BD52" i="16"/>
  <c r="BE52" i="16"/>
  <c r="BF52" i="16"/>
  <c r="BG52" i="16"/>
  <c r="BH52" i="16"/>
  <c r="BI52" i="16"/>
  <c r="BJ52" i="16"/>
  <c r="BK52" i="16"/>
  <c r="BL52" i="16"/>
  <c r="BM52" i="16"/>
  <c r="BN52" i="16"/>
  <c r="BO52" i="16"/>
  <c r="BP52" i="16"/>
  <c r="BQ52" i="16"/>
  <c r="AO53" i="16"/>
  <c r="AP53" i="16"/>
  <c r="AQ53" i="16"/>
  <c r="AR53" i="16"/>
  <c r="AS53" i="16"/>
  <c r="AT53" i="16"/>
  <c r="AU53" i="16"/>
  <c r="AV53" i="16"/>
  <c r="AW53" i="16"/>
  <c r="AX53" i="16"/>
  <c r="AY53" i="16"/>
  <c r="AZ53" i="16"/>
  <c r="BA53" i="16"/>
  <c r="BB53" i="16"/>
  <c r="BC53" i="16"/>
  <c r="BD53" i="16"/>
  <c r="BE53" i="16"/>
  <c r="BF53" i="16"/>
  <c r="BG53" i="16"/>
  <c r="BH53" i="16"/>
  <c r="BI53" i="16"/>
  <c r="BJ53" i="16"/>
  <c r="BK53" i="16"/>
  <c r="BL53" i="16"/>
  <c r="BM53" i="16"/>
  <c r="BN53" i="16"/>
  <c r="BO53" i="16"/>
  <c r="BP53" i="16"/>
  <c r="BQ53" i="16"/>
  <c r="AO54" i="16"/>
  <c r="AP54" i="16"/>
  <c r="AQ54" i="16"/>
  <c r="AR54" i="16"/>
  <c r="AS54" i="16"/>
  <c r="AT54" i="16"/>
  <c r="AU54" i="16"/>
  <c r="AV54" i="16"/>
  <c r="AW54" i="16"/>
  <c r="AX54" i="16"/>
  <c r="AY54" i="16"/>
  <c r="AZ54" i="16"/>
  <c r="BA54" i="16"/>
  <c r="BB54" i="16"/>
  <c r="BC54" i="16"/>
  <c r="BD54" i="16"/>
  <c r="BE54" i="16"/>
  <c r="BF54" i="16"/>
  <c r="BG54" i="16"/>
  <c r="BH54" i="16"/>
  <c r="BI54" i="16"/>
  <c r="BJ54" i="16"/>
  <c r="BK54" i="16"/>
  <c r="BL54" i="16"/>
  <c r="BM54" i="16"/>
  <c r="BN54" i="16"/>
  <c r="BO54" i="16"/>
  <c r="BP54" i="16"/>
  <c r="BQ54" i="16"/>
  <c r="AO55" i="16"/>
  <c r="AP55" i="16"/>
  <c r="AQ55" i="16"/>
  <c r="AR55" i="16"/>
  <c r="AS55" i="16"/>
  <c r="AT55" i="16"/>
  <c r="AU55" i="16"/>
  <c r="AV55" i="16"/>
  <c r="AW55" i="16"/>
  <c r="AX55" i="16"/>
  <c r="AY55" i="16"/>
  <c r="AZ55" i="16"/>
  <c r="BA55" i="16"/>
  <c r="BB55" i="16"/>
  <c r="BC55" i="16"/>
  <c r="BD55" i="16"/>
  <c r="BE55" i="16"/>
  <c r="BF55" i="16"/>
  <c r="BG55" i="16"/>
  <c r="BH55" i="16"/>
  <c r="BI55" i="16"/>
  <c r="BJ55" i="16"/>
  <c r="BK55" i="16"/>
  <c r="BL55" i="16"/>
  <c r="BM55" i="16"/>
  <c r="BN55" i="16"/>
  <c r="BO55" i="16"/>
  <c r="BP55" i="16"/>
  <c r="BQ55" i="16"/>
  <c r="AO56" i="16"/>
  <c r="AP56" i="16"/>
  <c r="AQ56" i="16"/>
  <c r="AR56" i="16"/>
  <c r="AS56" i="16"/>
  <c r="AT56" i="16"/>
  <c r="AU56" i="16"/>
  <c r="AV56" i="16"/>
  <c r="AW56" i="16"/>
  <c r="AX56" i="16"/>
  <c r="AY56" i="16"/>
  <c r="AZ56" i="16"/>
  <c r="BA56" i="16"/>
  <c r="BB56" i="16"/>
  <c r="BC56" i="16"/>
  <c r="BD56" i="16"/>
  <c r="BE56" i="16"/>
  <c r="BF56" i="16"/>
  <c r="BG56" i="16"/>
  <c r="BH56" i="16"/>
  <c r="BI56" i="16"/>
  <c r="BJ56" i="16"/>
  <c r="BK56" i="16"/>
  <c r="BL56" i="16"/>
  <c r="BM56" i="16"/>
  <c r="BN56" i="16"/>
  <c r="BO56" i="16"/>
  <c r="BP56" i="16"/>
  <c r="BQ56" i="16"/>
  <c r="AO57" i="16"/>
  <c r="AP57" i="16"/>
  <c r="AQ57" i="16"/>
  <c r="AR57" i="16"/>
  <c r="AS57" i="16"/>
  <c r="AT57" i="16"/>
  <c r="AU57" i="16"/>
  <c r="AV57" i="16"/>
  <c r="AW57" i="16"/>
  <c r="AX57" i="16"/>
  <c r="AY57" i="16"/>
  <c r="AZ57" i="16"/>
  <c r="BA57" i="16"/>
  <c r="BB57" i="16"/>
  <c r="BC57" i="16"/>
  <c r="BD57" i="16"/>
  <c r="BE57" i="16"/>
  <c r="BF57" i="16"/>
  <c r="BG57" i="16"/>
  <c r="BH57" i="16"/>
  <c r="BI57" i="16"/>
  <c r="BJ57" i="16"/>
  <c r="BK57" i="16"/>
  <c r="BL57" i="16"/>
  <c r="BM57" i="16"/>
  <c r="BN57" i="16"/>
  <c r="BO57" i="16"/>
  <c r="BP57" i="16"/>
  <c r="BQ57" i="16"/>
  <c r="AO58" i="16"/>
  <c r="AP58" i="16"/>
  <c r="AQ58" i="16"/>
  <c r="AR58" i="16"/>
  <c r="AS58" i="16"/>
  <c r="AT58" i="16"/>
  <c r="AU58" i="16"/>
  <c r="AV58" i="16"/>
  <c r="AW58" i="16"/>
  <c r="AX58" i="16"/>
  <c r="AY58" i="16"/>
  <c r="AZ58" i="16"/>
  <c r="BA58" i="16"/>
  <c r="BB58" i="16"/>
  <c r="BC58" i="16"/>
  <c r="BD58" i="16"/>
  <c r="BE58" i="16"/>
  <c r="BF58" i="16"/>
  <c r="BG58" i="16"/>
  <c r="BH58" i="16"/>
  <c r="BI58" i="16"/>
  <c r="BJ58" i="16"/>
  <c r="BK58" i="16"/>
  <c r="BL58" i="16"/>
  <c r="BM58" i="16"/>
  <c r="BN58" i="16"/>
  <c r="BO58" i="16"/>
  <c r="BP58" i="16"/>
  <c r="BQ58" i="16"/>
  <c r="AO59" i="16"/>
  <c r="AP59" i="16"/>
  <c r="AQ59" i="16"/>
  <c r="AR59" i="16"/>
  <c r="AS59" i="16"/>
  <c r="AT59" i="16"/>
  <c r="AU59" i="16"/>
  <c r="AV59" i="16"/>
  <c r="AW59" i="16"/>
  <c r="AX59" i="16"/>
  <c r="AY59" i="16"/>
  <c r="AZ59" i="16"/>
  <c r="BA59" i="16"/>
  <c r="BB59" i="16"/>
  <c r="BC59" i="16"/>
  <c r="BD59" i="16"/>
  <c r="BE59" i="16"/>
  <c r="BF59" i="16"/>
  <c r="BG59" i="16"/>
  <c r="BH59" i="16"/>
  <c r="BI59" i="16"/>
  <c r="BJ59" i="16"/>
  <c r="BK59" i="16"/>
  <c r="BL59" i="16"/>
  <c r="BM59" i="16"/>
  <c r="BN59" i="16"/>
  <c r="BO59" i="16"/>
  <c r="BP59" i="16"/>
  <c r="BQ59" i="16"/>
  <c r="AO60" i="16"/>
  <c r="AP60" i="16"/>
  <c r="AQ60" i="16"/>
  <c r="AR60" i="16"/>
  <c r="AS60" i="16"/>
  <c r="AT60" i="16"/>
  <c r="AU60" i="16"/>
  <c r="AV60" i="16"/>
  <c r="AW60" i="16"/>
  <c r="AX60" i="16"/>
  <c r="AY60" i="16"/>
  <c r="AZ60" i="16"/>
  <c r="BA60" i="16"/>
  <c r="BB60" i="16"/>
  <c r="BC60" i="16"/>
  <c r="BD60" i="16"/>
  <c r="BE60" i="16"/>
  <c r="BF60" i="16"/>
  <c r="BG60" i="16"/>
  <c r="BH60" i="16"/>
  <c r="BI60" i="16"/>
  <c r="BJ60" i="16"/>
  <c r="BK60" i="16"/>
  <c r="BL60" i="16"/>
  <c r="BM60" i="16"/>
  <c r="BN60" i="16"/>
  <c r="BO60" i="16"/>
  <c r="BP60" i="16"/>
  <c r="BQ60" i="16"/>
  <c r="AO61" i="16"/>
  <c r="AP61" i="16"/>
  <c r="AQ61" i="16"/>
  <c r="AR61" i="16"/>
  <c r="AS61" i="16"/>
  <c r="AT61" i="16"/>
  <c r="AU61" i="16"/>
  <c r="AV61" i="16"/>
  <c r="AW61" i="16"/>
  <c r="AX61" i="16"/>
  <c r="AY61" i="16"/>
  <c r="AZ61" i="16"/>
  <c r="BA61" i="16"/>
  <c r="BB61" i="16"/>
  <c r="BC61" i="16"/>
  <c r="BD61" i="16"/>
  <c r="BE61" i="16"/>
  <c r="BF61" i="16"/>
  <c r="BG61" i="16"/>
  <c r="BH61" i="16"/>
  <c r="BI61" i="16"/>
  <c r="BJ61" i="16"/>
  <c r="BK61" i="16"/>
  <c r="BL61" i="16"/>
  <c r="BM61" i="16"/>
  <c r="BN61" i="16"/>
  <c r="BO61" i="16"/>
  <c r="BP61" i="16"/>
  <c r="BQ61" i="16"/>
  <c r="AO62" i="16"/>
  <c r="AP62" i="16"/>
  <c r="AQ62" i="16"/>
  <c r="AR62" i="16"/>
  <c r="AS62" i="16"/>
  <c r="AT62" i="16"/>
  <c r="AU62" i="16"/>
  <c r="AV62" i="16"/>
  <c r="AW62" i="16"/>
  <c r="AX62" i="16"/>
  <c r="AY62" i="16"/>
  <c r="AZ62" i="16"/>
  <c r="BA62" i="16"/>
  <c r="BB62" i="16"/>
  <c r="BC62" i="16"/>
  <c r="BD62" i="16"/>
  <c r="BE62" i="16"/>
  <c r="BF62" i="16"/>
  <c r="BG62" i="16"/>
  <c r="BH62" i="16"/>
  <c r="BI62" i="16"/>
  <c r="BJ62" i="16"/>
  <c r="BK62" i="16"/>
  <c r="BL62" i="16"/>
  <c r="BM62" i="16"/>
  <c r="BN62" i="16"/>
  <c r="BO62" i="16"/>
  <c r="BP62" i="16"/>
  <c r="BQ62" i="16"/>
  <c r="AO80" i="16"/>
  <c r="AP80" i="16"/>
  <c r="AQ80" i="16"/>
  <c r="AR80" i="16"/>
  <c r="AS80" i="16"/>
  <c r="AT80" i="16"/>
  <c r="AU80" i="16"/>
  <c r="AV80" i="16"/>
  <c r="AW80" i="16"/>
  <c r="AX80" i="16"/>
  <c r="AY80" i="16"/>
  <c r="AZ80" i="16"/>
  <c r="BA80" i="16"/>
  <c r="BB80" i="16"/>
  <c r="BC80" i="16"/>
  <c r="BD80" i="16"/>
  <c r="BE80" i="16"/>
  <c r="BF80" i="16"/>
  <c r="BG80" i="16"/>
  <c r="BH80" i="16"/>
  <c r="BI80" i="16"/>
  <c r="BJ80" i="16"/>
  <c r="BK80" i="16"/>
  <c r="BL80" i="16"/>
  <c r="BM80" i="16"/>
  <c r="BN80" i="16"/>
  <c r="BO80" i="16"/>
  <c r="BP80" i="16"/>
  <c r="BQ80" i="16"/>
  <c r="AO81" i="16"/>
  <c r="AP81" i="16"/>
  <c r="AQ81" i="16"/>
  <c r="AR81" i="16"/>
  <c r="AS81" i="16"/>
  <c r="AT81" i="16"/>
  <c r="AU81" i="16"/>
  <c r="AV81" i="16"/>
  <c r="AW81" i="16"/>
  <c r="AX81" i="16"/>
  <c r="AY81" i="16"/>
  <c r="AZ81" i="16"/>
  <c r="BA81" i="16"/>
  <c r="BB81" i="16"/>
  <c r="BC81" i="16"/>
  <c r="BD81" i="16"/>
  <c r="BE81" i="16"/>
  <c r="BF81" i="16"/>
  <c r="BG81" i="16"/>
  <c r="BH81" i="16"/>
  <c r="BI81" i="16"/>
  <c r="BJ81" i="16"/>
  <c r="BK81" i="16"/>
  <c r="BL81" i="16"/>
  <c r="BM81" i="16"/>
  <c r="BN81" i="16"/>
  <c r="BO81" i="16"/>
  <c r="BP81" i="16"/>
  <c r="BQ81" i="16"/>
  <c r="AO82" i="16"/>
  <c r="AP82" i="16"/>
  <c r="AQ82" i="16"/>
  <c r="AR82" i="16"/>
  <c r="AS82" i="16"/>
  <c r="AT82" i="16"/>
  <c r="AU82" i="16"/>
  <c r="AV82" i="16"/>
  <c r="AW82" i="16"/>
  <c r="AX82" i="16"/>
  <c r="AY82" i="16"/>
  <c r="AZ82" i="16"/>
  <c r="BA82" i="16"/>
  <c r="BB82" i="16"/>
  <c r="BC82" i="16"/>
  <c r="BD82" i="16"/>
  <c r="BE82" i="16"/>
  <c r="BF82" i="16"/>
  <c r="BG82" i="16"/>
  <c r="BH82" i="16"/>
  <c r="BI82" i="16"/>
  <c r="BJ82" i="16"/>
  <c r="BK82" i="16"/>
  <c r="BL82" i="16"/>
  <c r="BM82" i="16"/>
  <c r="BN82" i="16"/>
  <c r="BO82" i="16"/>
  <c r="BP82" i="16"/>
  <c r="BQ82" i="16"/>
  <c r="AO83" i="16"/>
  <c r="AP83" i="16"/>
  <c r="AQ83" i="16"/>
  <c r="AR83" i="16"/>
  <c r="AS83" i="16"/>
  <c r="AT83" i="16"/>
  <c r="AU83" i="16"/>
  <c r="AV83" i="16"/>
  <c r="AW83" i="16"/>
  <c r="AX83" i="16"/>
  <c r="AY83" i="16"/>
  <c r="AZ83" i="16"/>
  <c r="BA83" i="16"/>
  <c r="BB83" i="16"/>
  <c r="BC83" i="16"/>
  <c r="BD83" i="16"/>
  <c r="BE83" i="16"/>
  <c r="BF83" i="16"/>
  <c r="BG83" i="16"/>
  <c r="BH83" i="16"/>
  <c r="BI83" i="16"/>
  <c r="BJ83" i="16"/>
  <c r="BK83" i="16"/>
  <c r="BL83" i="16"/>
  <c r="BM83" i="16"/>
  <c r="BN83" i="16"/>
  <c r="BO83" i="16"/>
  <c r="BP83" i="16"/>
  <c r="BQ83" i="16"/>
  <c r="AO84" i="16"/>
  <c r="AP84" i="16"/>
  <c r="AQ84" i="16"/>
  <c r="AR84" i="16"/>
  <c r="AS84" i="16"/>
  <c r="AT84" i="16"/>
  <c r="AU84" i="16"/>
  <c r="AV84" i="16"/>
  <c r="AW84" i="16"/>
  <c r="AX84" i="16"/>
  <c r="AY84" i="16"/>
  <c r="AZ84" i="16"/>
  <c r="BA84" i="16"/>
  <c r="BB84" i="16"/>
  <c r="BC84" i="16"/>
  <c r="BD84" i="16"/>
  <c r="BE84" i="16"/>
  <c r="BF84" i="16"/>
  <c r="BG84" i="16"/>
  <c r="BH84" i="16"/>
  <c r="BI84" i="16"/>
  <c r="BJ84" i="16"/>
  <c r="BK84" i="16"/>
  <c r="BL84" i="16"/>
  <c r="BM84" i="16"/>
  <c r="BN84" i="16"/>
  <c r="BO84" i="16"/>
  <c r="BP84" i="16"/>
  <c r="BQ84" i="16"/>
  <c r="AO85" i="16"/>
  <c r="AP85" i="16"/>
  <c r="AQ85" i="16"/>
  <c r="AR85" i="16"/>
  <c r="AS85" i="16"/>
  <c r="AT85" i="16"/>
  <c r="AU85" i="16"/>
  <c r="AV85" i="16"/>
  <c r="AW85" i="16"/>
  <c r="AX85" i="16"/>
  <c r="AY85" i="16"/>
  <c r="AZ85" i="16"/>
  <c r="BA85" i="16"/>
  <c r="BB85" i="16"/>
  <c r="BC85" i="16"/>
  <c r="BD85" i="16"/>
  <c r="BE85" i="16"/>
  <c r="BF85" i="16"/>
  <c r="BG85" i="16"/>
  <c r="BH85" i="16"/>
  <c r="BI85" i="16"/>
  <c r="BJ85" i="16"/>
  <c r="BK85" i="16"/>
  <c r="BL85" i="16"/>
  <c r="BM85" i="16"/>
  <c r="BN85" i="16"/>
  <c r="BO85" i="16"/>
  <c r="BP85" i="16"/>
  <c r="BQ85" i="16"/>
  <c r="AO86" i="16"/>
  <c r="AP86" i="16"/>
  <c r="AQ86" i="16"/>
  <c r="AR86" i="16"/>
  <c r="AS86" i="16"/>
  <c r="AT86" i="16"/>
  <c r="AU86" i="16"/>
  <c r="AV86" i="16"/>
  <c r="AW86" i="16"/>
  <c r="AX86" i="16"/>
  <c r="AY86" i="16"/>
  <c r="AZ86" i="16"/>
  <c r="BA86" i="16"/>
  <c r="BB86" i="16"/>
  <c r="BC86" i="16"/>
  <c r="BD86" i="16"/>
  <c r="BE86" i="16"/>
  <c r="BF86" i="16"/>
  <c r="BG86" i="16"/>
  <c r="BH86" i="16"/>
  <c r="BI86" i="16"/>
  <c r="BJ86" i="16"/>
  <c r="BK86" i="16"/>
  <c r="BL86" i="16"/>
  <c r="BM86" i="16"/>
  <c r="BN86" i="16"/>
  <c r="BO86" i="16"/>
  <c r="BP86" i="16"/>
  <c r="BQ86" i="16"/>
  <c r="AO87" i="16"/>
  <c r="AP87" i="16"/>
  <c r="AQ87" i="16"/>
  <c r="AR87" i="16"/>
  <c r="AS87" i="16"/>
  <c r="AT87" i="16"/>
  <c r="AU87" i="16"/>
  <c r="AV87" i="16"/>
  <c r="AW87" i="16"/>
  <c r="AX87" i="16"/>
  <c r="AY87" i="16"/>
  <c r="AZ87" i="16"/>
  <c r="BA87" i="16"/>
  <c r="BB87" i="16"/>
  <c r="BC87" i="16"/>
  <c r="BD87" i="16"/>
  <c r="BE87" i="16"/>
  <c r="BF87" i="16"/>
  <c r="BG87" i="16"/>
  <c r="BH87" i="16"/>
  <c r="BI87" i="16"/>
  <c r="BJ87" i="16"/>
  <c r="BK87" i="16"/>
  <c r="BL87" i="16"/>
  <c r="BM87" i="16"/>
  <c r="BN87" i="16"/>
  <c r="BO87" i="16"/>
  <c r="BP87" i="16"/>
  <c r="BQ87" i="16"/>
  <c r="AO88" i="16"/>
  <c r="AP88" i="16"/>
  <c r="AQ88" i="16"/>
  <c r="AR88" i="16"/>
  <c r="AS88" i="16"/>
  <c r="AT88" i="16"/>
  <c r="AU88" i="16"/>
  <c r="AV88" i="16"/>
  <c r="AW88" i="16"/>
  <c r="AX88" i="16"/>
  <c r="AY88" i="16"/>
  <c r="AZ88" i="16"/>
  <c r="BA88" i="16"/>
  <c r="BB88" i="16"/>
  <c r="BC88" i="16"/>
  <c r="BD88" i="16"/>
  <c r="BE88" i="16"/>
  <c r="BF88" i="16"/>
  <c r="BG88" i="16"/>
  <c r="BH88" i="16"/>
  <c r="BI88" i="16"/>
  <c r="BJ88" i="16"/>
  <c r="BK88" i="16"/>
  <c r="BL88" i="16"/>
  <c r="BM88" i="16"/>
  <c r="BN88" i="16"/>
  <c r="BO88" i="16"/>
  <c r="BP88" i="16"/>
  <c r="BQ88" i="16"/>
  <c r="AO89" i="16"/>
  <c r="AP89" i="16"/>
  <c r="AQ89" i="16"/>
  <c r="AR89" i="16"/>
  <c r="AS89" i="16"/>
  <c r="AT89" i="16"/>
  <c r="AU89" i="16"/>
  <c r="AV89" i="16"/>
  <c r="AW89" i="16"/>
  <c r="AX89" i="16"/>
  <c r="AY89" i="16"/>
  <c r="AZ89" i="16"/>
  <c r="BA89" i="16"/>
  <c r="BB89" i="16"/>
  <c r="BC89" i="16"/>
  <c r="BD89" i="16"/>
  <c r="BE89" i="16"/>
  <c r="BF89" i="16"/>
  <c r="BG89" i="16"/>
  <c r="BH89" i="16"/>
  <c r="BI89" i="16"/>
  <c r="BJ89" i="16"/>
  <c r="BK89" i="16"/>
  <c r="BL89" i="16"/>
  <c r="BM89" i="16"/>
  <c r="BN89" i="16"/>
  <c r="BO89" i="16"/>
  <c r="BP89" i="16"/>
  <c r="BQ89" i="16"/>
  <c r="AO90" i="16"/>
  <c r="AP90" i="16"/>
  <c r="AQ90" i="16"/>
  <c r="AR90" i="16"/>
  <c r="AS90" i="16"/>
  <c r="AT90" i="16"/>
  <c r="AU90" i="16"/>
  <c r="AV90" i="16"/>
  <c r="AW90" i="16"/>
  <c r="AX90" i="16"/>
  <c r="AY90" i="16"/>
  <c r="AZ90" i="16"/>
  <c r="BA90" i="16"/>
  <c r="BB90" i="16"/>
  <c r="BC90" i="16"/>
  <c r="BD90" i="16"/>
  <c r="BE90" i="16"/>
  <c r="BF90" i="16"/>
  <c r="BG90" i="16"/>
  <c r="BH90" i="16"/>
  <c r="BI90" i="16"/>
  <c r="BJ90" i="16"/>
  <c r="BK90" i="16"/>
  <c r="BL90" i="16"/>
  <c r="BM90" i="16"/>
  <c r="BN90" i="16"/>
  <c r="BO90" i="16"/>
  <c r="BP90" i="16"/>
  <c r="BQ90" i="16"/>
  <c r="AO91" i="16"/>
  <c r="AP91" i="16"/>
  <c r="AQ91" i="16"/>
  <c r="AR91" i="16"/>
  <c r="AS91" i="16"/>
  <c r="AT91" i="16"/>
  <c r="AU91" i="16"/>
  <c r="AV91" i="16"/>
  <c r="AW91" i="16"/>
  <c r="AX91" i="16"/>
  <c r="AY91" i="16"/>
  <c r="AZ91" i="16"/>
  <c r="BA91" i="16"/>
  <c r="BB91" i="16"/>
  <c r="BC91" i="16"/>
  <c r="BD91" i="16"/>
  <c r="BE91" i="16"/>
  <c r="BF91" i="16"/>
  <c r="BG91" i="16"/>
  <c r="BH91" i="16"/>
  <c r="BI91" i="16"/>
  <c r="BJ91" i="16"/>
  <c r="BK91" i="16"/>
  <c r="BL91" i="16"/>
  <c r="BM91" i="16"/>
  <c r="BN91" i="16"/>
  <c r="BO91" i="16"/>
  <c r="BP91" i="16"/>
  <c r="BQ91" i="16"/>
  <c r="AO92" i="16"/>
  <c r="AP92" i="16"/>
  <c r="AQ92" i="16"/>
  <c r="AR92" i="16"/>
  <c r="AS92" i="16"/>
  <c r="AT92" i="16"/>
  <c r="AU92" i="16"/>
  <c r="AV92" i="16"/>
  <c r="AW92" i="16"/>
  <c r="AX92" i="16"/>
  <c r="AY92" i="16"/>
  <c r="AZ92" i="16"/>
  <c r="BA92" i="16"/>
  <c r="BB92" i="16"/>
  <c r="BC92" i="16"/>
  <c r="BD92" i="16"/>
  <c r="BE92" i="16"/>
  <c r="BF92" i="16"/>
  <c r="BG92" i="16"/>
  <c r="BH92" i="16"/>
  <c r="BI92" i="16"/>
  <c r="BJ92" i="16"/>
  <c r="BK92" i="16"/>
  <c r="BL92" i="16"/>
  <c r="BM92" i="16"/>
  <c r="BN92" i="16"/>
  <c r="BO92" i="16"/>
  <c r="BP92" i="16"/>
  <c r="BQ92" i="16"/>
  <c r="BS95" i="16"/>
  <c r="BT95" i="16"/>
  <c r="BU95" i="16"/>
  <c r="BV95" i="16"/>
  <c r="BW95" i="16"/>
  <c r="BX95" i="16"/>
  <c r="BY95" i="16"/>
  <c r="BZ95" i="16"/>
  <c r="CA95" i="16"/>
  <c r="CB95" i="16"/>
  <c r="CC95" i="16"/>
  <c r="CD95" i="16"/>
  <c r="CE95" i="16"/>
  <c r="CF95" i="16"/>
  <c r="CG95" i="16"/>
  <c r="CH95" i="16"/>
  <c r="CI95" i="16"/>
  <c r="CJ95" i="16"/>
  <c r="BS96" i="16"/>
  <c r="BT96" i="16"/>
  <c r="BU96" i="16"/>
  <c r="BV96" i="16"/>
  <c r="BW96" i="16"/>
  <c r="BX96" i="16"/>
  <c r="BY96" i="16"/>
  <c r="BZ96" i="16"/>
  <c r="CA96" i="16"/>
  <c r="CB96" i="16"/>
  <c r="CC96" i="16"/>
  <c r="CD96" i="16"/>
  <c r="CE96" i="16"/>
  <c r="CF96" i="16"/>
  <c r="CG96" i="16"/>
  <c r="CH96" i="16"/>
  <c r="CI96" i="16"/>
  <c r="CJ96" i="16"/>
  <c r="CJ92" i="16"/>
  <c r="CI92" i="16"/>
  <c r="CH92" i="16"/>
  <c r="CG92" i="16"/>
  <c r="CF92" i="16"/>
  <c r="CE92" i="16"/>
  <c r="CD92" i="16"/>
  <c r="CC92" i="16"/>
  <c r="CB92" i="16"/>
  <c r="CA92" i="16"/>
  <c r="BZ92" i="16"/>
  <c r="BY92" i="16"/>
  <c r="BX92" i="16"/>
  <c r="BW92" i="16"/>
  <c r="BV92" i="16"/>
  <c r="BU92" i="16"/>
  <c r="BT92" i="16"/>
  <c r="BS92" i="16"/>
  <c r="BR92" i="16"/>
  <c r="CJ91" i="16"/>
  <c r="CI91" i="16"/>
  <c r="CH91" i="16"/>
  <c r="CG91" i="16"/>
  <c r="CF91" i="16"/>
  <c r="CE91" i="16"/>
  <c r="CD91" i="16"/>
  <c r="CC91" i="16"/>
  <c r="CB91" i="16"/>
  <c r="CA91" i="16"/>
  <c r="BZ91" i="16"/>
  <c r="BY91" i="16"/>
  <c r="BX91" i="16"/>
  <c r="BW91" i="16"/>
  <c r="BV91" i="16"/>
  <c r="BU91" i="16"/>
  <c r="BT91" i="16"/>
  <c r="BS91" i="16"/>
  <c r="BR91" i="16"/>
  <c r="CJ90" i="16"/>
  <c r="CI90" i="16"/>
  <c r="CH90" i="16"/>
  <c r="CG90" i="16"/>
  <c r="CF90" i="16"/>
  <c r="CE90" i="16"/>
  <c r="CD90" i="16"/>
  <c r="CC90" i="16"/>
  <c r="CB90" i="16"/>
  <c r="CA90" i="16"/>
  <c r="BZ90" i="16"/>
  <c r="BY90" i="16"/>
  <c r="BX90" i="16"/>
  <c r="BW90" i="16"/>
  <c r="BV90" i="16"/>
  <c r="BU90" i="16"/>
  <c r="BT90" i="16"/>
  <c r="BS90" i="16"/>
  <c r="BR90" i="16"/>
  <c r="CJ89" i="16"/>
  <c r="CI89" i="16"/>
  <c r="CH89" i="16"/>
  <c r="CG89" i="16"/>
  <c r="CF89" i="16"/>
  <c r="CE89" i="16"/>
  <c r="CD89" i="16"/>
  <c r="CC89" i="16"/>
  <c r="CB89" i="16"/>
  <c r="CA89" i="16"/>
  <c r="BZ89" i="16"/>
  <c r="BY89" i="16"/>
  <c r="BX89" i="16"/>
  <c r="BW89" i="16"/>
  <c r="BV89" i="16"/>
  <c r="BU89" i="16"/>
  <c r="BT89" i="16"/>
  <c r="BS89" i="16"/>
  <c r="BR89" i="16"/>
  <c r="CJ88" i="16"/>
  <c r="CI88" i="16"/>
  <c r="CH88" i="16"/>
  <c r="CG88" i="16"/>
  <c r="CF88" i="16"/>
  <c r="CE88" i="16"/>
  <c r="CD88" i="16"/>
  <c r="CC88" i="16"/>
  <c r="CB88" i="16"/>
  <c r="CA88" i="16"/>
  <c r="BZ88" i="16"/>
  <c r="BY88" i="16"/>
  <c r="BX88" i="16"/>
  <c r="BW88" i="16"/>
  <c r="BV88" i="16"/>
  <c r="BU88" i="16"/>
  <c r="BT88" i="16"/>
  <c r="BS88" i="16"/>
  <c r="BR88" i="16"/>
  <c r="CJ87" i="16"/>
  <c r="CI87" i="16"/>
  <c r="CH87" i="16"/>
  <c r="CG87" i="16"/>
  <c r="CF87" i="16"/>
  <c r="CE87" i="16"/>
  <c r="CD87" i="16"/>
  <c r="CC87" i="16"/>
  <c r="CB87" i="16"/>
  <c r="CA87" i="16"/>
  <c r="BZ87" i="16"/>
  <c r="BY87" i="16"/>
  <c r="BX87" i="16"/>
  <c r="BW87" i="16"/>
  <c r="BV87" i="16"/>
  <c r="BU87" i="16"/>
  <c r="BT87" i="16"/>
  <c r="BS87" i="16"/>
  <c r="BR87" i="16"/>
  <c r="CJ86" i="16"/>
  <c r="CI86" i="16"/>
  <c r="CH86" i="16"/>
  <c r="CG86" i="16"/>
  <c r="CF86" i="16"/>
  <c r="CE86" i="16"/>
  <c r="CD86" i="16"/>
  <c r="CC86" i="16"/>
  <c r="CB86" i="16"/>
  <c r="CA86" i="16"/>
  <c r="BZ86" i="16"/>
  <c r="BY86" i="16"/>
  <c r="BX86" i="16"/>
  <c r="BW86" i="16"/>
  <c r="BV86" i="16"/>
  <c r="BU86" i="16"/>
  <c r="BT86" i="16"/>
  <c r="BS86" i="16"/>
  <c r="BR86" i="16"/>
  <c r="CJ85" i="16"/>
  <c r="CI85" i="16"/>
  <c r="CH85" i="16"/>
  <c r="CG85" i="16"/>
  <c r="CF85" i="16"/>
  <c r="CE85" i="16"/>
  <c r="CD85" i="16"/>
  <c r="CC85" i="16"/>
  <c r="CB85" i="16"/>
  <c r="CA85" i="16"/>
  <c r="BZ85" i="16"/>
  <c r="BY85" i="16"/>
  <c r="BX85" i="16"/>
  <c r="BW85" i="16"/>
  <c r="BV85" i="16"/>
  <c r="BU85" i="16"/>
  <c r="BT85" i="16"/>
  <c r="BS85" i="16"/>
  <c r="BR85" i="16"/>
  <c r="CJ84" i="16"/>
  <c r="CI84" i="16"/>
  <c r="CH84" i="16"/>
  <c r="CG84" i="16"/>
  <c r="CF84" i="16"/>
  <c r="CE84" i="16"/>
  <c r="CD84" i="16"/>
  <c r="CC84" i="16"/>
  <c r="CB84" i="16"/>
  <c r="CA84" i="16"/>
  <c r="BZ84" i="16"/>
  <c r="BY84" i="16"/>
  <c r="BX84" i="16"/>
  <c r="BW84" i="16"/>
  <c r="BV84" i="16"/>
  <c r="BU84" i="16"/>
  <c r="BT84" i="16"/>
  <c r="BS84" i="16"/>
  <c r="BR84" i="16"/>
  <c r="CJ83" i="16"/>
  <c r="CI83" i="16"/>
  <c r="CH83" i="16"/>
  <c r="CG83" i="16"/>
  <c r="CF83" i="16"/>
  <c r="CE83" i="16"/>
  <c r="CD83" i="16"/>
  <c r="CC83" i="16"/>
  <c r="CB83" i="16"/>
  <c r="CA83" i="16"/>
  <c r="BZ83" i="16"/>
  <c r="BY83" i="16"/>
  <c r="BX83" i="16"/>
  <c r="BW83" i="16"/>
  <c r="BV83" i="16"/>
  <c r="BU83" i="16"/>
  <c r="BT83" i="16"/>
  <c r="BS83" i="16"/>
  <c r="BR83" i="16"/>
  <c r="CJ82" i="16"/>
  <c r="CI82" i="16"/>
  <c r="CH82" i="16"/>
  <c r="CG82" i="16"/>
  <c r="CF82" i="16"/>
  <c r="CE82" i="16"/>
  <c r="CD82" i="16"/>
  <c r="CC82" i="16"/>
  <c r="CB82" i="16"/>
  <c r="CA82" i="16"/>
  <c r="BZ82" i="16"/>
  <c r="BY82" i="16"/>
  <c r="BX82" i="16"/>
  <c r="BW82" i="16"/>
  <c r="BV82" i="16"/>
  <c r="BU82" i="16"/>
  <c r="BT82" i="16"/>
  <c r="BS82" i="16"/>
  <c r="BR82" i="16"/>
  <c r="CJ81" i="16"/>
  <c r="CI81" i="16"/>
  <c r="CH81" i="16"/>
  <c r="CG81" i="16"/>
  <c r="CF81" i="16"/>
  <c r="CE81" i="16"/>
  <c r="CD81" i="16"/>
  <c r="CC81" i="16"/>
  <c r="CB81" i="16"/>
  <c r="CA81" i="16"/>
  <c r="BZ81" i="16"/>
  <c r="BY81" i="16"/>
  <c r="BX81" i="16"/>
  <c r="BW81" i="16"/>
  <c r="BV81" i="16"/>
  <c r="BU81" i="16"/>
  <c r="BT81" i="16"/>
  <c r="BS81" i="16"/>
  <c r="BR81" i="16"/>
  <c r="CJ80" i="16"/>
  <c r="CI80" i="16"/>
  <c r="CH80" i="16"/>
  <c r="CG80" i="16"/>
  <c r="CF80" i="16"/>
  <c r="CE80" i="16"/>
  <c r="CD80" i="16"/>
  <c r="CC80" i="16"/>
  <c r="CB80" i="16"/>
  <c r="CA80" i="16"/>
  <c r="BZ80" i="16"/>
  <c r="BY80" i="16"/>
  <c r="BX80" i="16"/>
  <c r="BW80" i="16"/>
  <c r="BV80" i="16"/>
  <c r="BU80" i="16"/>
  <c r="BT80" i="16"/>
  <c r="BS80" i="16"/>
  <c r="BR80" i="16"/>
  <c r="CJ77" i="16"/>
  <c r="CI77" i="16"/>
  <c r="CH77" i="16"/>
  <c r="CG77" i="16"/>
  <c r="CF77" i="16"/>
  <c r="CE77" i="16"/>
  <c r="CD77" i="16"/>
  <c r="CC77" i="16"/>
  <c r="CB77" i="16"/>
  <c r="CA77" i="16"/>
  <c r="BZ77" i="16"/>
  <c r="BY77" i="16"/>
  <c r="BX77" i="16"/>
  <c r="BW77" i="16"/>
  <c r="BV77" i="16"/>
  <c r="BU77" i="16"/>
  <c r="BT77" i="16"/>
  <c r="BS77" i="16"/>
  <c r="BR77" i="16"/>
  <c r="CJ76" i="16"/>
  <c r="CI76" i="16"/>
  <c r="CH76" i="16"/>
  <c r="CG76" i="16"/>
  <c r="CF76" i="16"/>
  <c r="CE76" i="16"/>
  <c r="CD76" i="16"/>
  <c r="CC76" i="16"/>
  <c r="CB76" i="16"/>
  <c r="CA76" i="16"/>
  <c r="BZ76" i="16"/>
  <c r="BY76" i="16"/>
  <c r="BX76" i="16"/>
  <c r="BW76" i="16"/>
  <c r="BV76" i="16"/>
  <c r="BU76" i="16"/>
  <c r="BT76" i="16"/>
  <c r="BS76" i="16"/>
  <c r="BR76" i="16"/>
  <c r="CJ75" i="16"/>
  <c r="CI75" i="16"/>
  <c r="CH75" i="16"/>
  <c r="CG75" i="16"/>
  <c r="CF75" i="16"/>
  <c r="CE75" i="16"/>
  <c r="CD75" i="16"/>
  <c r="CC75" i="16"/>
  <c r="CB75" i="16"/>
  <c r="CA75" i="16"/>
  <c r="BZ75" i="16"/>
  <c r="BY75" i="16"/>
  <c r="BX75" i="16"/>
  <c r="BW75" i="16"/>
  <c r="BV75" i="16"/>
  <c r="BU75" i="16"/>
  <c r="BT75" i="16"/>
  <c r="BS75" i="16"/>
  <c r="BR75" i="16"/>
  <c r="CJ74" i="16"/>
  <c r="CI74" i="16"/>
  <c r="CH74" i="16"/>
  <c r="CG74" i="16"/>
  <c r="CF74" i="16"/>
  <c r="CE74" i="16"/>
  <c r="CD74" i="16"/>
  <c r="CC74" i="16"/>
  <c r="CB74" i="16"/>
  <c r="CA74" i="16"/>
  <c r="BZ74" i="16"/>
  <c r="BY74" i="16"/>
  <c r="BX74" i="16"/>
  <c r="BW74" i="16"/>
  <c r="BV74" i="16"/>
  <c r="BU74" i="16"/>
  <c r="BT74" i="16"/>
  <c r="BS74" i="16"/>
  <c r="BR74" i="16"/>
  <c r="CJ73" i="16"/>
  <c r="CI73" i="16"/>
  <c r="CH73" i="16"/>
  <c r="CG73" i="16"/>
  <c r="CF73" i="16"/>
  <c r="CE73" i="16"/>
  <c r="CD73" i="16"/>
  <c r="CC73" i="16"/>
  <c r="CB73" i="16"/>
  <c r="CA73" i="16"/>
  <c r="BZ73" i="16"/>
  <c r="BY73" i="16"/>
  <c r="BX73" i="16"/>
  <c r="BW73" i="16"/>
  <c r="BV73" i="16"/>
  <c r="BU73" i="16"/>
  <c r="BT73" i="16"/>
  <c r="BS73" i="16"/>
  <c r="BR73" i="16"/>
  <c r="CJ72" i="16"/>
  <c r="CI72" i="16"/>
  <c r="CH72" i="16"/>
  <c r="CG72" i="16"/>
  <c r="CF72" i="16"/>
  <c r="CE72" i="16"/>
  <c r="CD72" i="16"/>
  <c r="CC72" i="16"/>
  <c r="CB72" i="16"/>
  <c r="CA72" i="16"/>
  <c r="BZ72" i="16"/>
  <c r="BY72" i="16"/>
  <c r="BX72" i="16"/>
  <c r="BW72" i="16"/>
  <c r="BV72" i="16"/>
  <c r="BU72" i="16"/>
  <c r="BT72" i="16"/>
  <c r="BS72" i="16"/>
  <c r="BR72" i="16"/>
  <c r="CJ71" i="16"/>
  <c r="CI71" i="16"/>
  <c r="CH71" i="16"/>
  <c r="CG71" i="16"/>
  <c r="CF71" i="16"/>
  <c r="CE71" i="16"/>
  <c r="CD71" i="16"/>
  <c r="CC71" i="16"/>
  <c r="CB71" i="16"/>
  <c r="CA71" i="16"/>
  <c r="BZ71" i="16"/>
  <c r="BY71" i="16"/>
  <c r="BX71" i="16"/>
  <c r="BW71" i="16"/>
  <c r="BV71" i="16"/>
  <c r="BU71" i="16"/>
  <c r="BT71" i="16"/>
  <c r="BS71" i="16"/>
  <c r="BR71" i="16"/>
  <c r="CJ70" i="16"/>
  <c r="CI70" i="16"/>
  <c r="CH70" i="16"/>
  <c r="CG70" i="16"/>
  <c r="CF70" i="16"/>
  <c r="CE70" i="16"/>
  <c r="CD70" i="16"/>
  <c r="CC70" i="16"/>
  <c r="CB70" i="16"/>
  <c r="CA70" i="16"/>
  <c r="BZ70" i="16"/>
  <c r="BY70" i="16"/>
  <c r="BX70" i="16"/>
  <c r="BW70" i="16"/>
  <c r="BV70" i="16"/>
  <c r="BU70" i="16"/>
  <c r="BT70" i="16"/>
  <c r="BS70" i="16"/>
  <c r="BR70" i="16"/>
  <c r="CJ69" i="16"/>
  <c r="CI69" i="16"/>
  <c r="CH69" i="16"/>
  <c r="CG69" i="16"/>
  <c r="CF69" i="16"/>
  <c r="CE69" i="16"/>
  <c r="CD69" i="16"/>
  <c r="CC69" i="16"/>
  <c r="CB69" i="16"/>
  <c r="CA69" i="16"/>
  <c r="BZ69" i="16"/>
  <c r="BY69" i="16"/>
  <c r="BX69" i="16"/>
  <c r="BW69" i="16"/>
  <c r="BV69" i="16"/>
  <c r="BU69" i="16"/>
  <c r="BT69" i="16"/>
  <c r="BS69" i="16"/>
  <c r="BR69" i="16"/>
  <c r="CJ68" i="16"/>
  <c r="CI68" i="16"/>
  <c r="CH68" i="16"/>
  <c r="CG68" i="16"/>
  <c r="CF68" i="16"/>
  <c r="CE68" i="16"/>
  <c r="CD68" i="16"/>
  <c r="CC68" i="16"/>
  <c r="CB68" i="16"/>
  <c r="CA68" i="16"/>
  <c r="BZ68" i="16"/>
  <c r="BY68" i="16"/>
  <c r="BX68" i="16"/>
  <c r="BW68" i="16"/>
  <c r="BV68" i="16"/>
  <c r="BU68" i="16"/>
  <c r="BT68" i="16"/>
  <c r="BS68" i="16"/>
  <c r="BR68" i="16"/>
  <c r="CJ67" i="16"/>
  <c r="CI67" i="16"/>
  <c r="CH67" i="16"/>
  <c r="CG67" i="16"/>
  <c r="CF67" i="16"/>
  <c r="CE67" i="16"/>
  <c r="CD67" i="16"/>
  <c r="CC67" i="16"/>
  <c r="CB67" i="16"/>
  <c r="CA67" i="16"/>
  <c r="BZ67" i="16"/>
  <c r="BY67" i="16"/>
  <c r="BX67" i="16"/>
  <c r="BW67" i="16"/>
  <c r="BV67" i="16"/>
  <c r="BU67" i="16"/>
  <c r="BT67" i="16"/>
  <c r="BS67" i="16"/>
  <c r="BR67" i="16"/>
  <c r="CJ66" i="16"/>
  <c r="CI66" i="16"/>
  <c r="CH66" i="16"/>
  <c r="CG66" i="16"/>
  <c r="CF66" i="16"/>
  <c r="CE66" i="16"/>
  <c r="CD66" i="16"/>
  <c r="CC66" i="16"/>
  <c r="CB66" i="16"/>
  <c r="CA66" i="16"/>
  <c r="BZ66" i="16"/>
  <c r="BY66" i="16"/>
  <c r="BX66" i="16"/>
  <c r="BW66" i="16"/>
  <c r="BV66" i="16"/>
  <c r="BU66" i="16"/>
  <c r="BT66" i="16"/>
  <c r="BS66" i="16"/>
  <c r="BR66" i="16"/>
  <c r="CJ65" i="16"/>
  <c r="CI65" i="16"/>
  <c r="CH65" i="16"/>
  <c r="CG65" i="16"/>
  <c r="CF65" i="16"/>
  <c r="CE65" i="16"/>
  <c r="CD65" i="16"/>
  <c r="CC65" i="16"/>
  <c r="CB65" i="16"/>
  <c r="CA65" i="16"/>
  <c r="BZ65" i="16"/>
  <c r="BY65" i="16"/>
  <c r="BX65" i="16"/>
  <c r="BW65" i="16"/>
  <c r="BV65" i="16"/>
  <c r="BU65" i="16"/>
  <c r="BT65" i="16"/>
  <c r="BS65" i="16"/>
  <c r="BR65" i="16"/>
  <c r="CJ62" i="16"/>
  <c r="CI62" i="16"/>
  <c r="CH62" i="16"/>
  <c r="CG62" i="16"/>
  <c r="CF62" i="16"/>
  <c r="CE62" i="16"/>
  <c r="CD62" i="16"/>
  <c r="CC62" i="16"/>
  <c r="CB62" i="16"/>
  <c r="CA62" i="16"/>
  <c r="BZ62" i="16"/>
  <c r="BY62" i="16"/>
  <c r="BX62" i="16"/>
  <c r="BW62" i="16"/>
  <c r="BV62" i="16"/>
  <c r="BU62" i="16"/>
  <c r="BT62" i="16"/>
  <c r="BS62" i="16"/>
  <c r="BR62" i="16"/>
  <c r="CJ61" i="16"/>
  <c r="CI61" i="16"/>
  <c r="CH61" i="16"/>
  <c r="CG61" i="16"/>
  <c r="CF61" i="16"/>
  <c r="CE61" i="16"/>
  <c r="CD61" i="16"/>
  <c r="CC61" i="16"/>
  <c r="CB61" i="16"/>
  <c r="CA61" i="16"/>
  <c r="BZ61" i="16"/>
  <c r="BY61" i="16"/>
  <c r="BX61" i="16"/>
  <c r="BW61" i="16"/>
  <c r="BV61" i="16"/>
  <c r="BU61" i="16"/>
  <c r="BT61" i="16"/>
  <c r="BS61" i="16"/>
  <c r="BR61" i="16"/>
  <c r="CJ60" i="16"/>
  <c r="CI60" i="16"/>
  <c r="CH60" i="16"/>
  <c r="CG60" i="16"/>
  <c r="CF60" i="16"/>
  <c r="CE60" i="16"/>
  <c r="CD60" i="16"/>
  <c r="CC60" i="16"/>
  <c r="CB60" i="16"/>
  <c r="CA60" i="16"/>
  <c r="BZ60" i="16"/>
  <c r="BY60" i="16"/>
  <c r="BX60" i="16"/>
  <c r="BW60" i="16"/>
  <c r="BV60" i="16"/>
  <c r="BU60" i="16"/>
  <c r="BT60" i="16"/>
  <c r="BS60" i="16"/>
  <c r="BR60" i="16"/>
  <c r="CJ59" i="16"/>
  <c r="CI59" i="16"/>
  <c r="CH59" i="16"/>
  <c r="CG59" i="16"/>
  <c r="CF59" i="16"/>
  <c r="CE59" i="16"/>
  <c r="CD59" i="16"/>
  <c r="CC59" i="16"/>
  <c r="CB59" i="16"/>
  <c r="CA59" i="16"/>
  <c r="BZ59" i="16"/>
  <c r="BY59" i="16"/>
  <c r="BX59" i="16"/>
  <c r="BW59" i="16"/>
  <c r="BV59" i="16"/>
  <c r="BU59" i="16"/>
  <c r="BT59" i="16"/>
  <c r="BS59" i="16"/>
  <c r="BR59" i="16"/>
  <c r="CJ58" i="16"/>
  <c r="CI58" i="16"/>
  <c r="CH58" i="16"/>
  <c r="CG58" i="16"/>
  <c r="CF58" i="16"/>
  <c r="CE58" i="16"/>
  <c r="CD58" i="16"/>
  <c r="CC58" i="16"/>
  <c r="CB58" i="16"/>
  <c r="CA58" i="16"/>
  <c r="BZ58" i="16"/>
  <c r="BY58" i="16"/>
  <c r="BX58" i="16"/>
  <c r="BW58" i="16"/>
  <c r="BV58" i="16"/>
  <c r="BU58" i="16"/>
  <c r="BT58" i="16"/>
  <c r="BS58" i="16"/>
  <c r="BR58" i="16"/>
  <c r="CJ57" i="16"/>
  <c r="CI57" i="16"/>
  <c r="CH57" i="16"/>
  <c r="CG57" i="16"/>
  <c r="CF57" i="16"/>
  <c r="CE57" i="16"/>
  <c r="CD57" i="16"/>
  <c r="CC57" i="16"/>
  <c r="CB57" i="16"/>
  <c r="CA57" i="16"/>
  <c r="BZ57" i="16"/>
  <c r="BY57" i="16"/>
  <c r="BX57" i="16"/>
  <c r="BW57" i="16"/>
  <c r="BV57" i="16"/>
  <c r="BU57" i="16"/>
  <c r="BT57" i="16"/>
  <c r="BS57" i="16"/>
  <c r="BR57" i="16"/>
  <c r="CJ56" i="16"/>
  <c r="CI56" i="16"/>
  <c r="CH56" i="16"/>
  <c r="CG56" i="16"/>
  <c r="CF56" i="16"/>
  <c r="CE56" i="16"/>
  <c r="CD56" i="16"/>
  <c r="CC56" i="16"/>
  <c r="CB56" i="16"/>
  <c r="CA56" i="16"/>
  <c r="BZ56" i="16"/>
  <c r="BY56" i="16"/>
  <c r="BX56" i="16"/>
  <c r="BW56" i="16"/>
  <c r="BV56" i="16"/>
  <c r="BU56" i="16"/>
  <c r="BT56" i="16"/>
  <c r="BS56" i="16"/>
  <c r="BR56" i="16"/>
  <c r="CJ55" i="16"/>
  <c r="CI55" i="16"/>
  <c r="CH55" i="16"/>
  <c r="CG55" i="16"/>
  <c r="CF55" i="16"/>
  <c r="CE55" i="16"/>
  <c r="CD55" i="16"/>
  <c r="CC55" i="16"/>
  <c r="CB55" i="16"/>
  <c r="CA55" i="16"/>
  <c r="BZ55" i="16"/>
  <c r="BY55" i="16"/>
  <c r="BX55" i="16"/>
  <c r="BW55" i="16"/>
  <c r="BV55" i="16"/>
  <c r="BU55" i="16"/>
  <c r="BT55" i="16"/>
  <c r="BS55" i="16"/>
  <c r="BR55" i="16"/>
  <c r="CJ54" i="16"/>
  <c r="CI54" i="16"/>
  <c r="CH54" i="16"/>
  <c r="CG54" i="16"/>
  <c r="CF54" i="16"/>
  <c r="CE54" i="16"/>
  <c r="CD54" i="16"/>
  <c r="CC54" i="16"/>
  <c r="CB54" i="16"/>
  <c r="CA54" i="16"/>
  <c r="BZ54" i="16"/>
  <c r="BY54" i="16"/>
  <c r="BX54" i="16"/>
  <c r="BW54" i="16"/>
  <c r="BV54" i="16"/>
  <c r="BU54" i="16"/>
  <c r="BT54" i="16"/>
  <c r="BS54" i="16"/>
  <c r="BR54" i="16"/>
  <c r="CJ53" i="16"/>
  <c r="CI53" i="16"/>
  <c r="CH53" i="16"/>
  <c r="CG53" i="16"/>
  <c r="CF53" i="16"/>
  <c r="CE53" i="16"/>
  <c r="CD53" i="16"/>
  <c r="CC53" i="16"/>
  <c r="CB53" i="16"/>
  <c r="CA53" i="16"/>
  <c r="BZ53" i="16"/>
  <c r="BY53" i="16"/>
  <c r="BX53" i="16"/>
  <c r="BW53" i="16"/>
  <c r="BV53" i="16"/>
  <c r="BU53" i="16"/>
  <c r="BT53" i="16"/>
  <c r="BS53" i="16"/>
  <c r="BR53" i="16"/>
  <c r="CJ52" i="16"/>
  <c r="CI52" i="16"/>
  <c r="CH52" i="16"/>
  <c r="CG52" i="16"/>
  <c r="CF52" i="16"/>
  <c r="CE52" i="16"/>
  <c r="CD52" i="16"/>
  <c r="CC52" i="16"/>
  <c r="CB52" i="16"/>
  <c r="CA52" i="16"/>
  <c r="BZ52" i="16"/>
  <c r="BY52" i="16"/>
  <c r="BX52" i="16"/>
  <c r="BW52" i="16"/>
  <c r="BV52" i="16"/>
  <c r="BU52" i="16"/>
  <c r="BT52" i="16"/>
  <c r="BS52" i="16"/>
  <c r="BR52" i="16"/>
  <c r="CJ51" i="16"/>
  <c r="CI51" i="16"/>
  <c r="CH51" i="16"/>
  <c r="CG51" i="16"/>
  <c r="CF51" i="16"/>
  <c r="CE51" i="16"/>
  <c r="CD51" i="16"/>
  <c r="CC51" i="16"/>
  <c r="CB51" i="16"/>
  <c r="CA51" i="16"/>
  <c r="BZ51" i="16"/>
  <c r="BY51" i="16"/>
  <c r="BX51" i="16"/>
  <c r="BW51" i="16"/>
  <c r="BV51" i="16"/>
  <c r="BU51" i="16"/>
  <c r="BT51" i="16"/>
  <c r="BS51" i="16"/>
  <c r="BR51" i="16"/>
  <c r="CJ50" i="16"/>
  <c r="CI50" i="16"/>
  <c r="CH50" i="16"/>
  <c r="CG50" i="16"/>
  <c r="CF50" i="16"/>
  <c r="CE50" i="16"/>
  <c r="CD50" i="16"/>
  <c r="CC50" i="16"/>
  <c r="CB50" i="16"/>
  <c r="CA50" i="16"/>
  <c r="BZ50" i="16"/>
  <c r="BY50" i="16"/>
  <c r="BX50" i="16"/>
  <c r="BW50" i="16"/>
  <c r="BV50" i="16"/>
  <c r="BU50" i="16"/>
  <c r="BT50" i="16"/>
  <c r="BS50" i="16"/>
  <c r="BR50" i="16"/>
  <c r="CJ47" i="16"/>
  <c r="CI47" i="16"/>
  <c r="CH47" i="16"/>
  <c r="CG47" i="16"/>
  <c r="CF47" i="16"/>
  <c r="CE47" i="16"/>
  <c r="CD47" i="16"/>
  <c r="CC47" i="16"/>
  <c r="CB47" i="16"/>
  <c r="CA47" i="16"/>
  <c r="BZ47" i="16"/>
  <c r="BY47" i="16"/>
  <c r="BX47" i="16"/>
  <c r="BW47" i="16"/>
  <c r="BV47" i="16"/>
  <c r="BU47" i="16"/>
  <c r="BT47" i="16"/>
  <c r="BS47" i="16"/>
  <c r="BR47" i="16"/>
  <c r="CJ46" i="16"/>
  <c r="CI46" i="16"/>
  <c r="CH46" i="16"/>
  <c r="CG46" i="16"/>
  <c r="CF46" i="16"/>
  <c r="CE46" i="16"/>
  <c r="CD46" i="16"/>
  <c r="CC46" i="16"/>
  <c r="CB46" i="16"/>
  <c r="CA46" i="16"/>
  <c r="BZ46" i="16"/>
  <c r="BY46" i="16"/>
  <c r="BX46" i="16"/>
  <c r="BW46" i="16"/>
  <c r="BV46" i="16"/>
  <c r="BU46" i="16"/>
  <c r="BT46" i="16"/>
  <c r="BS46" i="16"/>
  <c r="BR46" i="16"/>
  <c r="CJ45" i="16"/>
  <c r="CI45" i="16"/>
  <c r="CH45" i="16"/>
  <c r="CG45" i="16"/>
  <c r="CF45" i="16"/>
  <c r="CE45" i="16"/>
  <c r="CD45" i="16"/>
  <c r="CC45" i="16"/>
  <c r="CB45" i="16"/>
  <c r="CA45" i="16"/>
  <c r="BZ45" i="16"/>
  <c r="BY45" i="16"/>
  <c r="BX45" i="16"/>
  <c r="BW45" i="16"/>
  <c r="BV45" i="16"/>
  <c r="BU45" i="16"/>
  <c r="BT45" i="16"/>
  <c r="BS45" i="16"/>
  <c r="BR45" i="16"/>
  <c r="CJ44" i="16"/>
  <c r="CI44" i="16"/>
  <c r="CH44" i="16"/>
  <c r="CG44" i="16"/>
  <c r="CF44" i="16"/>
  <c r="CE44" i="16"/>
  <c r="CD44" i="16"/>
  <c r="CC44" i="16"/>
  <c r="CB44" i="16"/>
  <c r="CA44" i="16"/>
  <c r="BZ44" i="16"/>
  <c r="BY44" i="16"/>
  <c r="BX44" i="16"/>
  <c r="BW44" i="16"/>
  <c r="BV44" i="16"/>
  <c r="BU44" i="16"/>
  <c r="BT44" i="16"/>
  <c r="BS44" i="16"/>
  <c r="BR44" i="16"/>
  <c r="CJ43" i="16"/>
  <c r="CI43" i="16"/>
  <c r="CH43" i="16"/>
  <c r="CG43" i="16"/>
  <c r="CF43" i="16"/>
  <c r="CE43" i="16"/>
  <c r="CD43" i="16"/>
  <c r="CC43" i="16"/>
  <c r="CB43" i="16"/>
  <c r="CA43" i="16"/>
  <c r="BZ43" i="16"/>
  <c r="BY43" i="16"/>
  <c r="BX43" i="16"/>
  <c r="BW43" i="16"/>
  <c r="BV43" i="16"/>
  <c r="BU43" i="16"/>
  <c r="BT43" i="16"/>
  <c r="BS43" i="16"/>
  <c r="BR43" i="16"/>
  <c r="CJ42" i="16"/>
  <c r="CI42" i="16"/>
  <c r="CH42" i="16"/>
  <c r="CG42" i="16"/>
  <c r="CF42" i="16"/>
  <c r="CE42" i="16"/>
  <c r="CD42" i="16"/>
  <c r="CC42" i="16"/>
  <c r="CB42" i="16"/>
  <c r="CA42" i="16"/>
  <c r="BZ42" i="16"/>
  <c r="BY42" i="16"/>
  <c r="BX42" i="16"/>
  <c r="BW42" i="16"/>
  <c r="BV42" i="16"/>
  <c r="BU42" i="16"/>
  <c r="BT42" i="16"/>
  <c r="BS42" i="16"/>
  <c r="BR42" i="16"/>
  <c r="CJ41" i="16"/>
  <c r="CI41" i="16"/>
  <c r="CH41" i="16"/>
  <c r="CG41" i="16"/>
  <c r="CF41" i="16"/>
  <c r="CE41" i="16"/>
  <c r="CD41" i="16"/>
  <c r="CC41" i="16"/>
  <c r="CB41" i="16"/>
  <c r="CA41" i="16"/>
  <c r="BZ41" i="16"/>
  <c r="BY41" i="16"/>
  <c r="BX41" i="16"/>
  <c r="BW41" i="16"/>
  <c r="BV41" i="16"/>
  <c r="BU41" i="16"/>
  <c r="BT41" i="16"/>
  <c r="BS41" i="16"/>
  <c r="BR41" i="16"/>
  <c r="CJ40" i="16"/>
  <c r="CI40" i="16"/>
  <c r="CH40" i="16"/>
  <c r="CG40" i="16"/>
  <c r="CF40" i="16"/>
  <c r="CE40" i="16"/>
  <c r="CD40" i="16"/>
  <c r="CC40" i="16"/>
  <c r="CB40" i="16"/>
  <c r="CA40" i="16"/>
  <c r="BZ40" i="16"/>
  <c r="BY40" i="16"/>
  <c r="BX40" i="16"/>
  <c r="BW40" i="16"/>
  <c r="BV40" i="16"/>
  <c r="BU40" i="16"/>
  <c r="BT40" i="16"/>
  <c r="BS40" i="16"/>
  <c r="BR40" i="16"/>
  <c r="CJ39" i="16"/>
  <c r="CI39" i="16"/>
  <c r="CH39" i="16"/>
  <c r="CG39" i="16"/>
  <c r="CF39" i="16"/>
  <c r="CE39" i="16"/>
  <c r="CD39" i="16"/>
  <c r="CC39" i="16"/>
  <c r="CB39" i="16"/>
  <c r="CA39" i="16"/>
  <c r="BZ39" i="16"/>
  <c r="BY39" i="16"/>
  <c r="BX39" i="16"/>
  <c r="BW39" i="16"/>
  <c r="BV39" i="16"/>
  <c r="BU39" i="16"/>
  <c r="BT39" i="16"/>
  <c r="BS39" i="16"/>
  <c r="BR39" i="16"/>
  <c r="CJ38" i="16"/>
  <c r="CI38" i="16"/>
  <c r="CH38" i="16"/>
  <c r="CG38" i="16"/>
  <c r="CF38" i="16"/>
  <c r="CE38" i="16"/>
  <c r="CD38" i="16"/>
  <c r="CC38" i="16"/>
  <c r="CB38" i="16"/>
  <c r="CA38" i="16"/>
  <c r="BZ38" i="16"/>
  <c r="BY38" i="16"/>
  <c r="BX38" i="16"/>
  <c r="BW38" i="16"/>
  <c r="BV38" i="16"/>
  <c r="BU38" i="16"/>
  <c r="BT38" i="16"/>
  <c r="BS38" i="16"/>
  <c r="BR38" i="16"/>
  <c r="CJ37" i="16"/>
  <c r="CI37" i="16"/>
  <c r="CH37" i="16"/>
  <c r="CG37" i="16"/>
  <c r="CF37" i="16"/>
  <c r="CE37" i="16"/>
  <c r="CD37" i="16"/>
  <c r="CC37" i="16"/>
  <c r="CB37" i="16"/>
  <c r="CA37" i="16"/>
  <c r="BZ37" i="16"/>
  <c r="BY37" i="16"/>
  <c r="BX37" i="16"/>
  <c r="BW37" i="16"/>
  <c r="BV37" i="16"/>
  <c r="BU37" i="16"/>
  <c r="BT37" i="16"/>
  <c r="BS37" i="16"/>
  <c r="BR37" i="16"/>
  <c r="CJ36" i="16"/>
  <c r="CI36" i="16"/>
  <c r="CH36" i="16"/>
  <c r="CG36" i="16"/>
  <c r="CF36" i="16"/>
  <c r="CE36" i="16"/>
  <c r="CD36" i="16"/>
  <c r="CC36" i="16"/>
  <c r="CB36" i="16"/>
  <c r="CA36" i="16"/>
  <c r="BZ36" i="16"/>
  <c r="BY36" i="16"/>
  <c r="BX36" i="16"/>
  <c r="BW36" i="16"/>
  <c r="BV36" i="16"/>
  <c r="BU36" i="16"/>
  <c r="BT36" i="16"/>
  <c r="BS36" i="16"/>
  <c r="BR36" i="16"/>
  <c r="CJ35" i="16"/>
  <c r="CI35" i="16"/>
  <c r="CH35" i="16"/>
  <c r="CG35" i="16"/>
  <c r="CF35" i="16"/>
  <c r="CE35" i="16"/>
  <c r="CD35" i="16"/>
  <c r="CC35" i="16"/>
  <c r="CB35" i="16"/>
  <c r="CA35" i="16"/>
  <c r="BZ35" i="16"/>
  <c r="BY35" i="16"/>
  <c r="BX35" i="16"/>
  <c r="BW35" i="16"/>
  <c r="BV35" i="16"/>
  <c r="BU35" i="16"/>
  <c r="BT35" i="16"/>
  <c r="BS35" i="16"/>
  <c r="BR35" i="16"/>
  <c r="AU97" i="11" l="1"/>
  <c r="AV97" i="11"/>
  <c r="AW97" i="11"/>
  <c r="AX97" i="11"/>
  <c r="AY97" i="11"/>
  <c r="AU98" i="11"/>
  <c r="AV98" i="11"/>
  <c r="AW98" i="11"/>
  <c r="AX98" i="11"/>
  <c r="AY98" i="11"/>
  <c r="AU99" i="11"/>
  <c r="AV99" i="11"/>
  <c r="AW99" i="11"/>
  <c r="AX99" i="11"/>
  <c r="AY99" i="11"/>
  <c r="AU100" i="11"/>
  <c r="AV100" i="11"/>
  <c r="AW100" i="11"/>
  <c r="AX100" i="11"/>
  <c r="AY100" i="11"/>
  <c r="AU101" i="11"/>
  <c r="AV101" i="11"/>
  <c r="AW101" i="11"/>
  <c r="AX101" i="11"/>
  <c r="AY101" i="11"/>
  <c r="AU102" i="11"/>
  <c r="AV102" i="11"/>
  <c r="AW102" i="11"/>
  <c r="AX102" i="11"/>
  <c r="AY102" i="11"/>
  <c r="AU103" i="11"/>
  <c r="AV103" i="11"/>
  <c r="AW103" i="11"/>
  <c r="AX103" i="11"/>
  <c r="AY103" i="11"/>
  <c r="AU104" i="11"/>
  <c r="AV104" i="11"/>
  <c r="AW104" i="11"/>
  <c r="AX104" i="11"/>
  <c r="AY104" i="11"/>
  <c r="AU105" i="11"/>
  <c r="AV105" i="11"/>
  <c r="AW105" i="11"/>
  <c r="AX105" i="11"/>
  <c r="AY105" i="11"/>
  <c r="AU106" i="11"/>
  <c r="AV106" i="11"/>
  <c r="AW106" i="11"/>
  <c r="AX106" i="11"/>
  <c r="AY106" i="11"/>
  <c r="AU107" i="11"/>
  <c r="AV107" i="11"/>
  <c r="AW107" i="11"/>
  <c r="AX107" i="11"/>
  <c r="AY107" i="11"/>
  <c r="AU108" i="11"/>
  <c r="AV108" i="11"/>
  <c r="AW108" i="11"/>
  <c r="AX108" i="11"/>
  <c r="AY108" i="11"/>
  <c r="AU109" i="11"/>
  <c r="AV109" i="11"/>
  <c r="AW109" i="11"/>
  <c r="AX109" i="11"/>
  <c r="AY109" i="11"/>
  <c r="AX95" i="11" l="1"/>
  <c r="AX96" i="11" s="1"/>
  <c r="AV95" i="11"/>
  <c r="AV96" i="11" s="1"/>
  <c r="AW95" i="11"/>
  <c r="AW96" i="11" s="1"/>
  <c r="AY95" i="11"/>
  <c r="AY96" i="11" s="1"/>
  <c r="AS105" i="11" l="1"/>
  <c r="AS106" i="11"/>
  <c r="AS107" i="11"/>
  <c r="AS108" i="11"/>
  <c r="AS109" i="11"/>
  <c r="AT105" i="11"/>
  <c r="AR106" i="11"/>
  <c r="AR104" i="11"/>
  <c r="AS104" i="11"/>
  <c r="AT104" i="11"/>
  <c r="AR105" i="11"/>
  <c r="AT106" i="11"/>
  <c r="AR107" i="11"/>
  <c r="AT107" i="11"/>
  <c r="AR108" i="11"/>
  <c r="AT108" i="11"/>
  <c r="AR109" i="11"/>
  <c r="AT109" i="11"/>
  <c r="AR97" i="11"/>
  <c r="AS97" i="11"/>
  <c r="AT97" i="11"/>
  <c r="AU95" i="11"/>
  <c r="AZ97" i="11"/>
  <c r="BA97" i="11"/>
  <c r="BB97" i="11"/>
  <c r="BC97" i="11"/>
  <c r="BD97" i="11"/>
  <c r="AR98" i="11"/>
  <c r="AS98" i="11"/>
  <c r="AT98" i="11"/>
  <c r="AZ98" i="11"/>
  <c r="BA98" i="11"/>
  <c r="BB98" i="11"/>
  <c r="BC98" i="11"/>
  <c r="BD98" i="11"/>
  <c r="AR99" i="11"/>
  <c r="AS99" i="11"/>
  <c r="AT99" i="11"/>
  <c r="AZ99" i="11"/>
  <c r="BA99" i="11"/>
  <c r="BB99" i="11"/>
  <c r="BC99" i="11"/>
  <c r="BD99" i="11"/>
  <c r="AR100" i="11"/>
  <c r="AS100" i="11"/>
  <c r="AT100" i="11"/>
  <c r="AZ100" i="11"/>
  <c r="BA100" i="11"/>
  <c r="BB100" i="11"/>
  <c r="BC100" i="11"/>
  <c r="BD100" i="11"/>
  <c r="AR101" i="11"/>
  <c r="AS101" i="11"/>
  <c r="AT101" i="11"/>
  <c r="AZ101" i="11"/>
  <c r="BA101" i="11"/>
  <c r="BB101" i="11"/>
  <c r="BC101" i="11"/>
  <c r="BD101" i="11"/>
  <c r="AR102" i="11"/>
  <c r="AS102" i="11"/>
  <c r="AT102" i="11"/>
  <c r="AZ102" i="11"/>
  <c r="BA102" i="11"/>
  <c r="BB102" i="11"/>
  <c r="BC102" i="11"/>
  <c r="BD102" i="11"/>
  <c r="AR103" i="11"/>
  <c r="AS103" i="11"/>
  <c r="AT103" i="11"/>
  <c r="AZ103" i="11"/>
  <c r="BA103" i="11"/>
  <c r="BB103" i="11"/>
  <c r="BC103" i="11"/>
  <c r="BD103" i="11"/>
  <c r="AZ104" i="11"/>
  <c r="BA104" i="11"/>
  <c r="BB104" i="11"/>
  <c r="BC104" i="11"/>
  <c r="BD104" i="11"/>
  <c r="AZ105" i="11"/>
  <c r="BA105" i="11"/>
  <c r="BB105" i="11"/>
  <c r="BC105" i="11"/>
  <c r="BD105" i="11"/>
  <c r="AZ106" i="11"/>
  <c r="BA106" i="11"/>
  <c r="BB106" i="11"/>
  <c r="BC106" i="11"/>
  <c r="BD106" i="11"/>
  <c r="AZ107" i="11"/>
  <c r="BA107" i="11"/>
  <c r="BB107" i="11"/>
  <c r="BC107" i="11"/>
  <c r="BD107" i="11"/>
  <c r="AZ108" i="11"/>
  <c r="BA108" i="11"/>
  <c r="BB108" i="11"/>
  <c r="BC108" i="11"/>
  <c r="BD108" i="11"/>
  <c r="AZ109" i="11"/>
  <c r="BA109" i="11"/>
  <c r="BB109" i="11"/>
  <c r="BC109" i="11"/>
  <c r="BD109" i="11"/>
  <c r="BC95" i="11" l="1"/>
  <c r="BC96" i="11" s="1"/>
  <c r="BD95" i="11"/>
  <c r="BD96" i="11" s="1"/>
  <c r="AT95" i="11"/>
  <c r="AT96" i="11" s="1"/>
  <c r="BA95" i="11"/>
  <c r="BA96" i="11" s="1"/>
  <c r="AZ95" i="11"/>
  <c r="AZ96" i="11" s="1"/>
  <c r="BB95" i="11"/>
  <c r="BB96" i="11" s="1"/>
  <c r="AU96" i="11"/>
  <c r="AS95" i="11"/>
  <c r="AS96" i="11" s="1"/>
  <c r="AR95" i="11"/>
  <c r="AR96" i="11" s="1"/>
  <c r="AO97" i="18" l="1"/>
  <c r="AP97" i="18"/>
  <c r="AQ97" i="18"/>
  <c r="AR97" i="18"/>
  <c r="AS97" i="18"/>
  <c r="AT97" i="18"/>
  <c r="AO98" i="18"/>
  <c r="AP98" i="18"/>
  <c r="AQ98" i="18"/>
  <c r="AR98" i="18"/>
  <c r="AS98" i="18"/>
  <c r="AT98" i="18"/>
  <c r="AO99" i="18"/>
  <c r="AP99" i="18"/>
  <c r="AQ99" i="18"/>
  <c r="AR99" i="18"/>
  <c r="AS99" i="18"/>
  <c r="AT99" i="18"/>
  <c r="AO100" i="18"/>
  <c r="AP100" i="18"/>
  <c r="AQ100" i="18"/>
  <c r="AR100" i="18"/>
  <c r="AS100" i="18"/>
  <c r="AT100" i="18"/>
  <c r="AO101" i="18"/>
  <c r="AP101" i="18"/>
  <c r="AQ101" i="18"/>
  <c r="AR101" i="18"/>
  <c r="AS101" i="18"/>
  <c r="AT101" i="18"/>
  <c r="AO102" i="18"/>
  <c r="AP102" i="18"/>
  <c r="AQ102" i="18"/>
  <c r="AR102" i="18"/>
  <c r="AS102" i="18"/>
  <c r="AT102" i="18"/>
  <c r="AO103" i="18"/>
  <c r="AP103" i="18"/>
  <c r="AQ103" i="18"/>
  <c r="AR103" i="18"/>
  <c r="AS103" i="18"/>
  <c r="AT103" i="18"/>
  <c r="AO104" i="18"/>
  <c r="AP104" i="18"/>
  <c r="AQ104" i="18"/>
  <c r="AR104" i="18"/>
  <c r="AS104" i="18"/>
  <c r="AT104" i="18"/>
  <c r="AO105" i="18"/>
  <c r="AP105" i="18"/>
  <c r="AQ105" i="18"/>
  <c r="AR105" i="18"/>
  <c r="AS105" i="18"/>
  <c r="AT105" i="18"/>
  <c r="AO106" i="18"/>
  <c r="AP106" i="18"/>
  <c r="AQ106" i="18"/>
  <c r="AR106" i="18"/>
  <c r="AS106" i="18"/>
  <c r="AT106" i="18"/>
  <c r="AO107" i="18"/>
  <c r="AP107" i="18"/>
  <c r="AQ107" i="18"/>
  <c r="AR107" i="18"/>
  <c r="AS107" i="18"/>
  <c r="AT107" i="18"/>
  <c r="AO108" i="18"/>
  <c r="AP108" i="18"/>
  <c r="AQ108" i="18"/>
  <c r="AR108" i="18"/>
  <c r="AS108" i="18"/>
  <c r="AT108" i="18"/>
  <c r="AO109" i="18"/>
  <c r="AP109" i="18"/>
  <c r="AQ109" i="18"/>
  <c r="AR109" i="18"/>
  <c r="AS109" i="18"/>
  <c r="AT109" i="18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B97" i="14"/>
  <c r="BC97" i="14"/>
  <c r="BD97" i="14"/>
  <c r="BE97" i="14"/>
  <c r="BF97" i="14"/>
  <c r="BG97" i="14"/>
  <c r="BH97" i="14"/>
  <c r="BI97" i="14"/>
  <c r="BJ97" i="14"/>
  <c r="BK97" i="14"/>
  <c r="BL97" i="14"/>
  <c r="BM97" i="14"/>
  <c r="BN97" i="14"/>
  <c r="BO97" i="14"/>
  <c r="BP97" i="14"/>
  <c r="BQ97" i="14"/>
  <c r="BR97" i="14"/>
  <c r="BS97" i="14"/>
  <c r="BT97" i="14"/>
  <c r="BU97" i="14"/>
  <c r="BV97" i="14"/>
  <c r="BW97" i="14"/>
  <c r="BX97" i="14"/>
  <c r="BY97" i="14"/>
  <c r="BZ97" i="14"/>
  <c r="CA97" i="14"/>
  <c r="CB97" i="14"/>
  <c r="CC97" i="14"/>
  <c r="CD97" i="14"/>
  <c r="CE97" i="14"/>
  <c r="CF97" i="14"/>
  <c r="CG97" i="14"/>
  <c r="CH97" i="14"/>
  <c r="CI97" i="14"/>
  <c r="CJ97" i="14"/>
  <c r="AP98" i="14"/>
  <c r="AQ98" i="14"/>
  <c r="AR98" i="14"/>
  <c r="AS98" i="14"/>
  <c r="AT98" i="14"/>
  <c r="AU98" i="14"/>
  <c r="AV98" i="14"/>
  <c r="AW98" i="14"/>
  <c r="AX98" i="14"/>
  <c r="AY98" i="14"/>
  <c r="AZ98" i="14"/>
  <c r="BA98" i="14"/>
  <c r="BB98" i="14"/>
  <c r="BC98" i="14"/>
  <c r="BD98" i="14"/>
  <c r="BE98" i="14"/>
  <c r="BF98" i="14"/>
  <c r="BG98" i="14"/>
  <c r="BH98" i="14"/>
  <c r="BI98" i="14"/>
  <c r="BJ98" i="14"/>
  <c r="BK98" i="14"/>
  <c r="BL98" i="14"/>
  <c r="BM98" i="14"/>
  <c r="BN98" i="14"/>
  <c r="BO98" i="14"/>
  <c r="BP98" i="14"/>
  <c r="BQ98" i="14"/>
  <c r="BR98" i="14"/>
  <c r="BS98" i="14"/>
  <c r="BT98" i="14"/>
  <c r="BU98" i="14"/>
  <c r="BV98" i="14"/>
  <c r="BW98" i="14"/>
  <c r="BX98" i="14"/>
  <c r="BY98" i="14"/>
  <c r="BZ98" i="14"/>
  <c r="CA98" i="14"/>
  <c r="CB98" i="14"/>
  <c r="CC98" i="14"/>
  <c r="CD98" i="14"/>
  <c r="CE98" i="14"/>
  <c r="CF98" i="14"/>
  <c r="CG98" i="14"/>
  <c r="CH98" i="14"/>
  <c r="CI98" i="14"/>
  <c r="CJ98" i="14"/>
  <c r="AP99" i="14"/>
  <c r="AQ99" i="14"/>
  <c r="AR99" i="14"/>
  <c r="AS99" i="14"/>
  <c r="AT99" i="14"/>
  <c r="AU99" i="14"/>
  <c r="AV99" i="14"/>
  <c r="AW99" i="14"/>
  <c r="AX99" i="14"/>
  <c r="AY99" i="14"/>
  <c r="AZ99" i="14"/>
  <c r="BA99" i="14"/>
  <c r="BB99" i="14"/>
  <c r="BC99" i="14"/>
  <c r="BD99" i="14"/>
  <c r="BE99" i="14"/>
  <c r="BF99" i="14"/>
  <c r="BG99" i="14"/>
  <c r="BH99" i="14"/>
  <c r="BI99" i="14"/>
  <c r="BJ99" i="14"/>
  <c r="BK99" i="14"/>
  <c r="BL99" i="14"/>
  <c r="BM99" i="14"/>
  <c r="BN99" i="14"/>
  <c r="BO99" i="14"/>
  <c r="BP99" i="14"/>
  <c r="BQ99" i="14"/>
  <c r="BR99" i="14"/>
  <c r="BS99" i="14"/>
  <c r="BT99" i="14"/>
  <c r="BU99" i="14"/>
  <c r="BV99" i="14"/>
  <c r="BW99" i="14"/>
  <c r="BX99" i="14"/>
  <c r="BY99" i="14"/>
  <c r="BZ99" i="14"/>
  <c r="CA99" i="14"/>
  <c r="CB99" i="14"/>
  <c r="CC99" i="14"/>
  <c r="CD99" i="14"/>
  <c r="CE99" i="14"/>
  <c r="CF99" i="14"/>
  <c r="CG99" i="14"/>
  <c r="CH99" i="14"/>
  <c r="CI99" i="14"/>
  <c r="CJ99" i="14"/>
  <c r="AP100" i="14"/>
  <c r="AQ100" i="14"/>
  <c r="AR100" i="14"/>
  <c r="AS100" i="14"/>
  <c r="AT100" i="14"/>
  <c r="AU100" i="14"/>
  <c r="AV100" i="14"/>
  <c r="AW100" i="14"/>
  <c r="AX100" i="14"/>
  <c r="AY100" i="14"/>
  <c r="AZ100" i="14"/>
  <c r="BA100" i="14"/>
  <c r="BB100" i="14"/>
  <c r="BC100" i="14"/>
  <c r="BD100" i="14"/>
  <c r="BE100" i="14"/>
  <c r="BF100" i="14"/>
  <c r="BG100" i="14"/>
  <c r="BH100" i="14"/>
  <c r="BI100" i="14"/>
  <c r="BJ100" i="14"/>
  <c r="BK100" i="14"/>
  <c r="BL100" i="14"/>
  <c r="BM100" i="14"/>
  <c r="BN100" i="14"/>
  <c r="BO100" i="14"/>
  <c r="BP100" i="14"/>
  <c r="BQ100" i="14"/>
  <c r="BR100" i="14"/>
  <c r="BS100" i="14"/>
  <c r="BT100" i="14"/>
  <c r="BU100" i="14"/>
  <c r="BV100" i="14"/>
  <c r="BW100" i="14"/>
  <c r="BX100" i="14"/>
  <c r="BY100" i="14"/>
  <c r="BZ100" i="14"/>
  <c r="CA100" i="14"/>
  <c r="CB100" i="14"/>
  <c r="CC100" i="14"/>
  <c r="CD100" i="14"/>
  <c r="CE100" i="14"/>
  <c r="CF100" i="14"/>
  <c r="CG100" i="14"/>
  <c r="CH100" i="14"/>
  <c r="CI100" i="14"/>
  <c r="CJ100" i="14"/>
  <c r="AP101" i="14"/>
  <c r="AQ101" i="14"/>
  <c r="AR101" i="14"/>
  <c r="AS101" i="14"/>
  <c r="AT101" i="14"/>
  <c r="AU101" i="14"/>
  <c r="AV101" i="14"/>
  <c r="AW101" i="14"/>
  <c r="AX101" i="14"/>
  <c r="AY101" i="14"/>
  <c r="AZ101" i="14"/>
  <c r="BA101" i="14"/>
  <c r="BB101" i="14"/>
  <c r="BC101" i="14"/>
  <c r="BD101" i="14"/>
  <c r="BE101" i="14"/>
  <c r="BF101" i="14"/>
  <c r="BG101" i="14"/>
  <c r="BH101" i="14"/>
  <c r="BI101" i="14"/>
  <c r="BJ101" i="14"/>
  <c r="BK101" i="14"/>
  <c r="BL101" i="14"/>
  <c r="BM101" i="14"/>
  <c r="BN101" i="14"/>
  <c r="BO101" i="14"/>
  <c r="BP101" i="14"/>
  <c r="BQ101" i="14"/>
  <c r="BR101" i="14"/>
  <c r="BS101" i="14"/>
  <c r="BT101" i="14"/>
  <c r="BU101" i="14"/>
  <c r="BV101" i="14"/>
  <c r="BW101" i="14"/>
  <c r="BX101" i="14"/>
  <c r="BY101" i="14"/>
  <c r="BZ101" i="14"/>
  <c r="CA101" i="14"/>
  <c r="CB101" i="14"/>
  <c r="CC101" i="14"/>
  <c r="CD101" i="14"/>
  <c r="CE101" i="14"/>
  <c r="CF101" i="14"/>
  <c r="CG101" i="14"/>
  <c r="CH101" i="14"/>
  <c r="CI101" i="14"/>
  <c r="CJ101" i="14"/>
  <c r="AP102" i="14"/>
  <c r="AQ102" i="14"/>
  <c r="AR102" i="14"/>
  <c r="AS102" i="14"/>
  <c r="AT102" i="14"/>
  <c r="AU102" i="14"/>
  <c r="AV102" i="14"/>
  <c r="AW102" i="14"/>
  <c r="AX102" i="14"/>
  <c r="AY102" i="14"/>
  <c r="AZ102" i="14"/>
  <c r="BA102" i="14"/>
  <c r="BB102" i="14"/>
  <c r="BC102" i="14"/>
  <c r="BD102" i="14"/>
  <c r="BE102" i="14"/>
  <c r="BF102" i="14"/>
  <c r="BG102" i="14"/>
  <c r="BH102" i="14"/>
  <c r="BI102" i="14"/>
  <c r="BJ102" i="14"/>
  <c r="BK102" i="14"/>
  <c r="BL102" i="14"/>
  <c r="BM102" i="14"/>
  <c r="BN102" i="14"/>
  <c r="BO102" i="14"/>
  <c r="BP102" i="14"/>
  <c r="BQ102" i="14"/>
  <c r="BR102" i="14"/>
  <c r="BS102" i="14"/>
  <c r="BT102" i="14"/>
  <c r="BU102" i="14"/>
  <c r="BV102" i="14"/>
  <c r="BW102" i="14"/>
  <c r="BX102" i="14"/>
  <c r="BY102" i="14"/>
  <c r="BZ102" i="14"/>
  <c r="CA102" i="14"/>
  <c r="CB102" i="14"/>
  <c r="CC102" i="14"/>
  <c r="CD102" i="14"/>
  <c r="CE102" i="14"/>
  <c r="CF102" i="14"/>
  <c r="CG102" i="14"/>
  <c r="CH102" i="14"/>
  <c r="CI102" i="14"/>
  <c r="CJ102" i="14"/>
  <c r="AP103" i="14"/>
  <c r="AQ103" i="14"/>
  <c r="AR103" i="14"/>
  <c r="AS103" i="14"/>
  <c r="AT103" i="14"/>
  <c r="AU103" i="14"/>
  <c r="AV103" i="14"/>
  <c r="AW103" i="14"/>
  <c r="AX103" i="14"/>
  <c r="AY103" i="14"/>
  <c r="AZ103" i="14"/>
  <c r="BA103" i="14"/>
  <c r="BB103" i="14"/>
  <c r="BC103" i="14"/>
  <c r="BD103" i="14"/>
  <c r="BE103" i="14"/>
  <c r="BF103" i="14"/>
  <c r="BG103" i="14"/>
  <c r="BH103" i="14"/>
  <c r="BI103" i="14"/>
  <c r="BJ103" i="14"/>
  <c r="BK103" i="14"/>
  <c r="BL103" i="14"/>
  <c r="BM103" i="14"/>
  <c r="BN103" i="14"/>
  <c r="BO103" i="14"/>
  <c r="BP103" i="14"/>
  <c r="BQ103" i="14"/>
  <c r="BR103" i="14"/>
  <c r="BS103" i="14"/>
  <c r="BT103" i="14"/>
  <c r="BU103" i="14"/>
  <c r="BV103" i="14"/>
  <c r="BW103" i="14"/>
  <c r="BX103" i="14"/>
  <c r="BY103" i="14"/>
  <c r="BZ103" i="14"/>
  <c r="CA103" i="14"/>
  <c r="CB103" i="14"/>
  <c r="CC103" i="14"/>
  <c r="CD103" i="14"/>
  <c r="CE103" i="14"/>
  <c r="CF103" i="14"/>
  <c r="CG103" i="14"/>
  <c r="CH103" i="14"/>
  <c r="CI103" i="14"/>
  <c r="CJ103" i="14"/>
  <c r="AP104" i="14"/>
  <c r="AQ104" i="14"/>
  <c r="AR104" i="14"/>
  <c r="AS104" i="14"/>
  <c r="AT104" i="14"/>
  <c r="AU104" i="14"/>
  <c r="AV104" i="14"/>
  <c r="AW104" i="14"/>
  <c r="AX104" i="14"/>
  <c r="AY104" i="14"/>
  <c r="AZ104" i="14"/>
  <c r="BA104" i="14"/>
  <c r="BB104" i="14"/>
  <c r="BC104" i="14"/>
  <c r="BD104" i="14"/>
  <c r="BE104" i="14"/>
  <c r="BF104" i="14"/>
  <c r="BG104" i="14"/>
  <c r="BH104" i="14"/>
  <c r="BI104" i="14"/>
  <c r="BJ104" i="14"/>
  <c r="BK104" i="14"/>
  <c r="BL104" i="14"/>
  <c r="BM104" i="14"/>
  <c r="BN104" i="14"/>
  <c r="BO104" i="14"/>
  <c r="BP104" i="14"/>
  <c r="BQ104" i="14"/>
  <c r="BR104" i="14"/>
  <c r="BS104" i="14"/>
  <c r="BT104" i="14"/>
  <c r="BU104" i="14"/>
  <c r="BV104" i="14"/>
  <c r="BW104" i="14"/>
  <c r="BX104" i="14"/>
  <c r="BY104" i="14"/>
  <c r="BZ104" i="14"/>
  <c r="CA104" i="14"/>
  <c r="CB104" i="14"/>
  <c r="CC104" i="14"/>
  <c r="CD104" i="14"/>
  <c r="CE104" i="14"/>
  <c r="CF104" i="14"/>
  <c r="CG104" i="14"/>
  <c r="CH104" i="14"/>
  <c r="CI104" i="14"/>
  <c r="CJ104" i="14"/>
  <c r="AP105" i="14"/>
  <c r="AQ105" i="14"/>
  <c r="AR105" i="14"/>
  <c r="AS105" i="14"/>
  <c r="AT105" i="14"/>
  <c r="AU105" i="14"/>
  <c r="AV105" i="14"/>
  <c r="AW105" i="14"/>
  <c r="AX105" i="14"/>
  <c r="AY105" i="14"/>
  <c r="AZ105" i="14"/>
  <c r="BA105" i="14"/>
  <c r="BB105" i="14"/>
  <c r="BC105" i="14"/>
  <c r="BD105" i="14"/>
  <c r="BE105" i="14"/>
  <c r="BF105" i="14"/>
  <c r="BG105" i="14"/>
  <c r="BH105" i="14"/>
  <c r="BI105" i="14"/>
  <c r="BJ105" i="14"/>
  <c r="BK105" i="14"/>
  <c r="BL105" i="14"/>
  <c r="BM105" i="14"/>
  <c r="BN105" i="14"/>
  <c r="BO105" i="14"/>
  <c r="BP105" i="14"/>
  <c r="BQ105" i="14"/>
  <c r="BR105" i="14"/>
  <c r="BS105" i="14"/>
  <c r="BT105" i="14"/>
  <c r="BU105" i="14"/>
  <c r="BV105" i="14"/>
  <c r="BW105" i="14"/>
  <c r="BX105" i="14"/>
  <c r="BY105" i="14"/>
  <c r="BZ105" i="14"/>
  <c r="CA105" i="14"/>
  <c r="CB105" i="14"/>
  <c r="CC105" i="14"/>
  <c r="CD105" i="14"/>
  <c r="CE105" i="14"/>
  <c r="CF105" i="14"/>
  <c r="CG105" i="14"/>
  <c r="CH105" i="14"/>
  <c r="CI105" i="14"/>
  <c r="CJ105" i="14"/>
  <c r="AP106" i="14"/>
  <c r="AQ106" i="14"/>
  <c r="AR106" i="14"/>
  <c r="AS106" i="14"/>
  <c r="AT106" i="14"/>
  <c r="AU106" i="14"/>
  <c r="AV106" i="14"/>
  <c r="AW106" i="14"/>
  <c r="AX106" i="14"/>
  <c r="AY106" i="14"/>
  <c r="AZ106" i="14"/>
  <c r="BA106" i="14"/>
  <c r="BB106" i="14"/>
  <c r="BC106" i="14"/>
  <c r="BD106" i="14"/>
  <c r="BE106" i="14"/>
  <c r="BF106" i="14"/>
  <c r="BG106" i="14"/>
  <c r="BH106" i="14"/>
  <c r="BI106" i="14"/>
  <c r="BJ106" i="14"/>
  <c r="BK106" i="14"/>
  <c r="BL106" i="14"/>
  <c r="BM106" i="14"/>
  <c r="BN106" i="14"/>
  <c r="BO106" i="14"/>
  <c r="BP106" i="14"/>
  <c r="BQ106" i="14"/>
  <c r="BR106" i="14"/>
  <c r="BS106" i="14"/>
  <c r="BT106" i="14"/>
  <c r="BU106" i="14"/>
  <c r="BV106" i="14"/>
  <c r="BW106" i="14"/>
  <c r="BX106" i="14"/>
  <c r="BY106" i="14"/>
  <c r="BZ106" i="14"/>
  <c r="CA106" i="14"/>
  <c r="CB106" i="14"/>
  <c r="CC106" i="14"/>
  <c r="CD106" i="14"/>
  <c r="CE106" i="14"/>
  <c r="CF106" i="14"/>
  <c r="CG106" i="14"/>
  <c r="CH106" i="14"/>
  <c r="CI106" i="14"/>
  <c r="CJ106" i="14"/>
  <c r="AP107" i="14"/>
  <c r="AQ107" i="14"/>
  <c r="AR107" i="14"/>
  <c r="AS107" i="14"/>
  <c r="AT107" i="14"/>
  <c r="AU107" i="14"/>
  <c r="AV107" i="14"/>
  <c r="AW107" i="14"/>
  <c r="AX107" i="14"/>
  <c r="AY107" i="14"/>
  <c r="AZ107" i="14"/>
  <c r="BA107" i="14"/>
  <c r="BB107" i="14"/>
  <c r="BC107" i="14"/>
  <c r="BD107" i="14"/>
  <c r="BE107" i="14"/>
  <c r="BF107" i="14"/>
  <c r="BG107" i="14"/>
  <c r="BH107" i="14"/>
  <c r="BI107" i="14"/>
  <c r="BJ107" i="14"/>
  <c r="BK107" i="14"/>
  <c r="BL107" i="14"/>
  <c r="BM107" i="14"/>
  <c r="BN107" i="14"/>
  <c r="BO107" i="14"/>
  <c r="BP107" i="14"/>
  <c r="BQ107" i="14"/>
  <c r="BR107" i="14"/>
  <c r="BS107" i="14"/>
  <c r="BT107" i="14"/>
  <c r="BU107" i="14"/>
  <c r="BV107" i="14"/>
  <c r="BW107" i="14"/>
  <c r="BX107" i="14"/>
  <c r="BY107" i="14"/>
  <c r="BZ107" i="14"/>
  <c r="CA107" i="14"/>
  <c r="CB107" i="14"/>
  <c r="CC107" i="14"/>
  <c r="CD107" i="14"/>
  <c r="CE107" i="14"/>
  <c r="CF107" i="14"/>
  <c r="CG107" i="14"/>
  <c r="CH107" i="14"/>
  <c r="CI107" i="14"/>
  <c r="CJ107" i="14"/>
  <c r="AP108" i="14"/>
  <c r="AQ108" i="14"/>
  <c r="AR108" i="14"/>
  <c r="AS108" i="14"/>
  <c r="AT108" i="14"/>
  <c r="AU108" i="14"/>
  <c r="AV108" i="14"/>
  <c r="AW108" i="14"/>
  <c r="AX108" i="14"/>
  <c r="AY108" i="14"/>
  <c r="AZ108" i="14"/>
  <c r="BA108" i="14"/>
  <c r="BB108" i="14"/>
  <c r="BC108" i="14"/>
  <c r="BD108" i="14"/>
  <c r="BE108" i="14"/>
  <c r="BF108" i="14"/>
  <c r="BG108" i="14"/>
  <c r="BH108" i="14"/>
  <c r="BI108" i="14"/>
  <c r="BJ108" i="14"/>
  <c r="BK108" i="14"/>
  <c r="BL108" i="14"/>
  <c r="BM108" i="14"/>
  <c r="BN108" i="14"/>
  <c r="BO108" i="14"/>
  <c r="BP108" i="14"/>
  <c r="BQ108" i="14"/>
  <c r="BR108" i="14"/>
  <c r="BS108" i="14"/>
  <c r="BT108" i="14"/>
  <c r="BU108" i="14"/>
  <c r="BV108" i="14"/>
  <c r="BW108" i="14"/>
  <c r="BX108" i="14"/>
  <c r="BY108" i="14"/>
  <c r="BZ108" i="14"/>
  <c r="CA108" i="14"/>
  <c r="CB108" i="14"/>
  <c r="CC108" i="14"/>
  <c r="CD108" i="14"/>
  <c r="CE108" i="14"/>
  <c r="CF108" i="14"/>
  <c r="CG108" i="14"/>
  <c r="CH108" i="14"/>
  <c r="CI108" i="14"/>
  <c r="CJ108" i="14"/>
  <c r="AP109" i="14"/>
  <c r="AQ109" i="14"/>
  <c r="AR109" i="14"/>
  <c r="AS109" i="14"/>
  <c r="AT109" i="14"/>
  <c r="AU109" i="14"/>
  <c r="AV109" i="14"/>
  <c r="AW109" i="14"/>
  <c r="AX109" i="14"/>
  <c r="AY109" i="14"/>
  <c r="AZ109" i="14"/>
  <c r="BA109" i="14"/>
  <c r="BB109" i="14"/>
  <c r="BC109" i="14"/>
  <c r="BD109" i="14"/>
  <c r="BE109" i="14"/>
  <c r="BF109" i="14"/>
  <c r="BG109" i="14"/>
  <c r="BH109" i="14"/>
  <c r="BI109" i="14"/>
  <c r="BJ109" i="14"/>
  <c r="BK109" i="14"/>
  <c r="BL109" i="14"/>
  <c r="BM109" i="14"/>
  <c r="BN109" i="14"/>
  <c r="BO109" i="14"/>
  <c r="BP109" i="14"/>
  <c r="BQ109" i="14"/>
  <c r="BR109" i="14"/>
  <c r="BS109" i="14"/>
  <c r="BT109" i="14"/>
  <c r="BU109" i="14"/>
  <c r="BV109" i="14"/>
  <c r="BW109" i="14"/>
  <c r="BX109" i="14"/>
  <c r="BY109" i="14"/>
  <c r="BZ109" i="14"/>
  <c r="CA109" i="14"/>
  <c r="CB109" i="14"/>
  <c r="CC109" i="14"/>
  <c r="CD109" i="14"/>
  <c r="CE109" i="14"/>
  <c r="CF109" i="14"/>
  <c r="CG109" i="14"/>
  <c r="CH109" i="14"/>
  <c r="CI109" i="14"/>
  <c r="CJ109" i="14"/>
  <c r="AQ95" i="18" l="1"/>
  <c r="AQ96" i="18" s="1"/>
  <c r="AP95" i="18"/>
  <c r="AP96" i="18" s="1"/>
  <c r="AT95" i="18"/>
  <c r="AT96" i="18" s="1"/>
  <c r="AS95" i="18"/>
  <c r="AS96" i="18" s="1"/>
  <c r="AR95" i="18"/>
  <c r="AR96" i="18" s="1"/>
  <c r="AO95" i="18"/>
  <c r="AO96" i="18" s="1"/>
  <c r="AR95" i="14"/>
  <c r="AR96" i="14" s="1"/>
  <c r="AQ95" i="14"/>
  <c r="AQ96" i="14" s="1"/>
  <c r="AS95" i="14"/>
  <c r="AS96" i="14" s="1"/>
  <c r="AP95" i="14"/>
  <c r="AP96" i="14" s="1"/>
  <c r="AO20" i="18" l="1"/>
  <c r="AP20" i="18"/>
  <c r="AQ20" i="18"/>
  <c r="AR20" i="18"/>
  <c r="AS20" i="18" s="1"/>
  <c r="AT20" i="18" s="1"/>
  <c r="AU20" i="18" s="1"/>
  <c r="AV20" i="18" s="1"/>
  <c r="AW20" i="18" s="1"/>
  <c r="AX20" i="18" s="1"/>
  <c r="AY20" i="18" s="1"/>
  <c r="AZ20" i="18" s="1"/>
  <c r="BA20" i="18" s="1"/>
  <c r="BB20" i="18" s="1"/>
  <c r="BC20" i="18" s="1"/>
  <c r="BD20" i="18" s="1"/>
  <c r="BE20" i="18" s="1"/>
  <c r="BF20" i="18" s="1"/>
  <c r="BG20" i="18" s="1"/>
  <c r="BH20" i="18" s="1"/>
  <c r="BI20" i="18" s="1"/>
  <c r="BJ20" i="18" s="1"/>
  <c r="BK20" i="18" s="1"/>
  <c r="BL20" i="18" s="1"/>
  <c r="BM20" i="18" s="1"/>
  <c r="BN20" i="18" s="1"/>
  <c r="BO20" i="18" s="1"/>
  <c r="BP20" i="18" s="1"/>
  <c r="BQ20" i="18" s="1"/>
  <c r="BR20" i="18" s="1"/>
  <c r="BS20" i="18" s="1"/>
  <c r="BT20" i="18" s="1"/>
  <c r="BU20" i="18" s="1"/>
  <c r="BV20" i="18" s="1"/>
  <c r="BW20" i="18" s="1"/>
  <c r="BX20" i="18" s="1"/>
  <c r="BY20" i="18" s="1"/>
  <c r="BZ20" i="18" s="1"/>
  <c r="CA20" i="18" s="1"/>
  <c r="CB20" i="18" s="1"/>
  <c r="CC20" i="18" s="1"/>
  <c r="CD20" i="18" s="1"/>
  <c r="CE20" i="18" s="1"/>
  <c r="CF20" i="18" s="1"/>
  <c r="CG20" i="18" s="1"/>
  <c r="CH20" i="18" s="1"/>
  <c r="CI20" i="18" s="1"/>
  <c r="CJ20" i="18" s="1"/>
  <c r="AU97" i="18"/>
  <c r="AV97" i="18"/>
  <c r="AW97" i="18"/>
  <c r="AX97" i="18"/>
  <c r="AY97" i="18"/>
  <c r="AZ97" i="18"/>
  <c r="BA97" i="18"/>
  <c r="BB97" i="18"/>
  <c r="BC97" i="18"/>
  <c r="BD97" i="18"/>
  <c r="BE97" i="18"/>
  <c r="BF97" i="18"/>
  <c r="BG97" i="18"/>
  <c r="BH97" i="18"/>
  <c r="BI97" i="18"/>
  <c r="BJ97" i="18"/>
  <c r="BK97" i="18"/>
  <c r="BL97" i="18"/>
  <c r="BM97" i="18"/>
  <c r="BN97" i="18"/>
  <c r="BO97" i="18"/>
  <c r="BP97" i="18"/>
  <c r="BQ97" i="18"/>
  <c r="BR97" i="18"/>
  <c r="BS97" i="18"/>
  <c r="BT97" i="18"/>
  <c r="BU97" i="18"/>
  <c r="BV97" i="18"/>
  <c r="BW97" i="18"/>
  <c r="BX97" i="18"/>
  <c r="BY97" i="18"/>
  <c r="BZ97" i="18"/>
  <c r="CA97" i="18"/>
  <c r="CB97" i="18"/>
  <c r="CC97" i="18"/>
  <c r="CD97" i="18"/>
  <c r="CE97" i="18"/>
  <c r="CF97" i="18"/>
  <c r="CG97" i="18"/>
  <c r="CH97" i="18"/>
  <c r="CI97" i="18"/>
  <c r="CJ97" i="18"/>
  <c r="AU98" i="18"/>
  <c r="AV98" i="18"/>
  <c r="AW98" i="18"/>
  <c r="AX98" i="18"/>
  <c r="AY98" i="18"/>
  <c r="AZ98" i="18"/>
  <c r="BA98" i="18"/>
  <c r="BB98" i="18"/>
  <c r="BC98" i="18"/>
  <c r="BD98" i="18"/>
  <c r="BE98" i="18"/>
  <c r="BF98" i="18"/>
  <c r="BG98" i="18"/>
  <c r="BH98" i="18"/>
  <c r="BI98" i="18"/>
  <c r="BJ98" i="18"/>
  <c r="BK98" i="18"/>
  <c r="BL98" i="18"/>
  <c r="BM98" i="18"/>
  <c r="BN98" i="18"/>
  <c r="BO98" i="18"/>
  <c r="BP98" i="18"/>
  <c r="BQ98" i="18"/>
  <c r="BR98" i="18"/>
  <c r="BS98" i="18"/>
  <c r="BT98" i="18"/>
  <c r="BU98" i="18"/>
  <c r="BV98" i="18"/>
  <c r="BW98" i="18"/>
  <c r="BX98" i="18"/>
  <c r="BY98" i="18"/>
  <c r="BZ98" i="18"/>
  <c r="CA98" i="18"/>
  <c r="CB98" i="18"/>
  <c r="CC98" i="18"/>
  <c r="CD98" i="18"/>
  <c r="CE98" i="18"/>
  <c r="CF98" i="18"/>
  <c r="CG98" i="18"/>
  <c r="CH98" i="18"/>
  <c r="CI98" i="18"/>
  <c r="CJ98" i="18"/>
  <c r="AU99" i="18"/>
  <c r="AV99" i="18"/>
  <c r="AW99" i="18"/>
  <c r="AX99" i="18"/>
  <c r="AY99" i="18"/>
  <c r="AZ99" i="18"/>
  <c r="BA99" i="18"/>
  <c r="BB99" i="18"/>
  <c r="BC99" i="18"/>
  <c r="BD99" i="18"/>
  <c r="BE99" i="18"/>
  <c r="BF99" i="18"/>
  <c r="BG99" i="18"/>
  <c r="BH99" i="18"/>
  <c r="BI99" i="18"/>
  <c r="BJ99" i="18"/>
  <c r="BK99" i="18"/>
  <c r="BL99" i="18"/>
  <c r="BM99" i="18"/>
  <c r="BN99" i="18"/>
  <c r="BO99" i="18"/>
  <c r="BP99" i="18"/>
  <c r="BQ99" i="18"/>
  <c r="BR99" i="18"/>
  <c r="BS99" i="18"/>
  <c r="BT99" i="18"/>
  <c r="BU99" i="18"/>
  <c r="BV99" i="18"/>
  <c r="BW99" i="18"/>
  <c r="BX99" i="18"/>
  <c r="BY99" i="18"/>
  <c r="BZ99" i="18"/>
  <c r="CA99" i="18"/>
  <c r="CB99" i="18"/>
  <c r="CC99" i="18"/>
  <c r="CD99" i="18"/>
  <c r="CE99" i="18"/>
  <c r="CF99" i="18"/>
  <c r="CG99" i="18"/>
  <c r="CH99" i="18"/>
  <c r="CI99" i="18"/>
  <c r="CJ99" i="18"/>
  <c r="AU100" i="18"/>
  <c r="AV100" i="18"/>
  <c r="AW100" i="18"/>
  <c r="AX100" i="18"/>
  <c r="AY100" i="18"/>
  <c r="AZ100" i="18"/>
  <c r="BA100" i="18"/>
  <c r="BB100" i="18"/>
  <c r="BC100" i="18"/>
  <c r="BD100" i="18"/>
  <c r="BE100" i="18"/>
  <c r="BF100" i="18"/>
  <c r="BG100" i="18"/>
  <c r="BH100" i="18"/>
  <c r="BI100" i="18"/>
  <c r="BJ100" i="18"/>
  <c r="BK100" i="18"/>
  <c r="BL100" i="18"/>
  <c r="BM100" i="18"/>
  <c r="BN100" i="18"/>
  <c r="BO100" i="18"/>
  <c r="BP100" i="18"/>
  <c r="BQ100" i="18"/>
  <c r="BR100" i="18"/>
  <c r="BS100" i="18"/>
  <c r="BT100" i="18"/>
  <c r="BU100" i="18"/>
  <c r="BV100" i="18"/>
  <c r="BW100" i="18"/>
  <c r="BX100" i="18"/>
  <c r="BY100" i="18"/>
  <c r="BZ100" i="18"/>
  <c r="CA100" i="18"/>
  <c r="CB100" i="18"/>
  <c r="CC100" i="18"/>
  <c r="CD100" i="18"/>
  <c r="CE100" i="18"/>
  <c r="CF100" i="18"/>
  <c r="CG100" i="18"/>
  <c r="CH100" i="18"/>
  <c r="CI100" i="18"/>
  <c r="CJ100" i="18"/>
  <c r="AU101" i="18"/>
  <c r="AV101" i="18"/>
  <c r="AW101" i="18"/>
  <c r="AX101" i="18"/>
  <c r="AY101" i="18"/>
  <c r="AZ101" i="18"/>
  <c r="BA101" i="18"/>
  <c r="BB101" i="18"/>
  <c r="BC101" i="18"/>
  <c r="BD101" i="18"/>
  <c r="BE101" i="18"/>
  <c r="BF101" i="18"/>
  <c r="BG101" i="18"/>
  <c r="BH101" i="18"/>
  <c r="BI101" i="18"/>
  <c r="BJ101" i="18"/>
  <c r="BK101" i="18"/>
  <c r="BL101" i="18"/>
  <c r="BM101" i="18"/>
  <c r="BN101" i="18"/>
  <c r="BO101" i="18"/>
  <c r="BP101" i="18"/>
  <c r="BQ101" i="18"/>
  <c r="BR101" i="18"/>
  <c r="BS101" i="18"/>
  <c r="BT101" i="18"/>
  <c r="BU101" i="18"/>
  <c r="BV101" i="18"/>
  <c r="BW101" i="18"/>
  <c r="BX101" i="18"/>
  <c r="BY101" i="18"/>
  <c r="BZ101" i="18"/>
  <c r="CA101" i="18"/>
  <c r="CB101" i="18"/>
  <c r="CC101" i="18"/>
  <c r="CD101" i="18"/>
  <c r="CE101" i="18"/>
  <c r="CF101" i="18"/>
  <c r="CG101" i="18"/>
  <c r="CH101" i="18"/>
  <c r="CI101" i="18"/>
  <c r="CJ101" i="18"/>
  <c r="AU102" i="18"/>
  <c r="AV102" i="18"/>
  <c r="AW102" i="18"/>
  <c r="AX102" i="18"/>
  <c r="AY102" i="18"/>
  <c r="AZ102" i="18"/>
  <c r="BA102" i="18"/>
  <c r="BB102" i="18"/>
  <c r="BC102" i="18"/>
  <c r="BD102" i="18"/>
  <c r="BE102" i="18"/>
  <c r="BF102" i="18"/>
  <c r="BG102" i="18"/>
  <c r="BH102" i="18"/>
  <c r="BI102" i="18"/>
  <c r="BJ102" i="18"/>
  <c r="BK102" i="18"/>
  <c r="BL102" i="18"/>
  <c r="BM102" i="18"/>
  <c r="BN102" i="18"/>
  <c r="BO102" i="18"/>
  <c r="BP102" i="18"/>
  <c r="BQ102" i="18"/>
  <c r="BR102" i="18"/>
  <c r="BS102" i="18"/>
  <c r="BT102" i="18"/>
  <c r="BU102" i="18"/>
  <c r="BV102" i="18"/>
  <c r="BW102" i="18"/>
  <c r="BX102" i="18"/>
  <c r="BY102" i="18"/>
  <c r="BZ102" i="18"/>
  <c r="CA102" i="18"/>
  <c r="CB102" i="18"/>
  <c r="CC102" i="18"/>
  <c r="CD102" i="18"/>
  <c r="CE102" i="18"/>
  <c r="CF102" i="18"/>
  <c r="CG102" i="18"/>
  <c r="CH102" i="18"/>
  <c r="CI102" i="18"/>
  <c r="CJ102" i="18"/>
  <c r="AU103" i="18"/>
  <c r="AV103" i="18"/>
  <c r="AW103" i="18"/>
  <c r="AX103" i="18"/>
  <c r="AY103" i="18"/>
  <c r="AZ103" i="18"/>
  <c r="BA103" i="18"/>
  <c r="BB103" i="18"/>
  <c r="BC103" i="18"/>
  <c r="BD103" i="18"/>
  <c r="BE103" i="18"/>
  <c r="BF103" i="18"/>
  <c r="BG103" i="18"/>
  <c r="BH103" i="18"/>
  <c r="BI103" i="18"/>
  <c r="BJ103" i="18"/>
  <c r="BK103" i="18"/>
  <c r="BL103" i="18"/>
  <c r="BM103" i="18"/>
  <c r="BN103" i="18"/>
  <c r="BO103" i="18"/>
  <c r="BP103" i="18"/>
  <c r="BQ103" i="18"/>
  <c r="BR103" i="18"/>
  <c r="BS103" i="18"/>
  <c r="BT103" i="18"/>
  <c r="BU103" i="18"/>
  <c r="BV103" i="18"/>
  <c r="BW103" i="18"/>
  <c r="BX103" i="18"/>
  <c r="BY103" i="18"/>
  <c r="BZ103" i="18"/>
  <c r="CA103" i="18"/>
  <c r="CB103" i="18"/>
  <c r="CC103" i="18"/>
  <c r="CD103" i="18"/>
  <c r="CE103" i="18"/>
  <c r="CF103" i="18"/>
  <c r="CG103" i="18"/>
  <c r="CH103" i="18"/>
  <c r="CI103" i="18"/>
  <c r="CJ103" i="18"/>
  <c r="AU104" i="18"/>
  <c r="AV104" i="18"/>
  <c r="AW104" i="18"/>
  <c r="AX104" i="18"/>
  <c r="AY104" i="18"/>
  <c r="AZ104" i="18"/>
  <c r="BA104" i="18"/>
  <c r="BB104" i="18"/>
  <c r="BC104" i="18"/>
  <c r="BD104" i="18"/>
  <c r="BE104" i="18"/>
  <c r="BF104" i="18"/>
  <c r="BG104" i="18"/>
  <c r="BH104" i="18"/>
  <c r="BI104" i="18"/>
  <c r="BJ104" i="18"/>
  <c r="BK104" i="18"/>
  <c r="BL104" i="18"/>
  <c r="BM104" i="18"/>
  <c r="BN104" i="18"/>
  <c r="BO104" i="18"/>
  <c r="BP104" i="18"/>
  <c r="BQ104" i="18"/>
  <c r="BR104" i="18"/>
  <c r="BS104" i="18"/>
  <c r="BT104" i="18"/>
  <c r="BU104" i="18"/>
  <c r="BV104" i="18"/>
  <c r="BW104" i="18"/>
  <c r="BX104" i="18"/>
  <c r="BY104" i="18"/>
  <c r="BZ104" i="18"/>
  <c r="CA104" i="18"/>
  <c r="CB104" i="18"/>
  <c r="CC104" i="18"/>
  <c r="CD104" i="18"/>
  <c r="CE104" i="18"/>
  <c r="CF104" i="18"/>
  <c r="CG104" i="18"/>
  <c r="CH104" i="18"/>
  <c r="CI104" i="18"/>
  <c r="CJ104" i="18"/>
  <c r="AU105" i="18"/>
  <c r="AV105" i="18"/>
  <c r="AW105" i="18"/>
  <c r="AX105" i="18"/>
  <c r="AY105" i="18"/>
  <c r="AZ105" i="18"/>
  <c r="BA105" i="18"/>
  <c r="BB105" i="18"/>
  <c r="BC105" i="18"/>
  <c r="BD105" i="18"/>
  <c r="BE105" i="18"/>
  <c r="BF105" i="18"/>
  <c r="BG105" i="18"/>
  <c r="BH105" i="18"/>
  <c r="BI105" i="18"/>
  <c r="BJ105" i="18"/>
  <c r="BK105" i="18"/>
  <c r="BL105" i="18"/>
  <c r="BM105" i="18"/>
  <c r="BN105" i="18"/>
  <c r="BO105" i="18"/>
  <c r="BP105" i="18"/>
  <c r="BQ105" i="18"/>
  <c r="BR105" i="18"/>
  <c r="BS105" i="18"/>
  <c r="BT105" i="18"/>
  <c r="BU105" i="18"/>
  <c r="BV105" i="18"/>
  <c r="BW105" i="18"/>
  <c r="BX105" i="18"/>
  <c r="BY105" i="18"/>
  <c r="BZ105" i="18"/>
  <c r="CA105" i="18"/>
  <c r="CB105" i="18"/>
  <c r="CC105" i="18"/>
  <c r="CD105" i="18"/>
  <c r="CE105" i="18"/>
  <c r="CF105" i="18"/>
  <c r="CG105" i="18"/>
  <c r="CH105" i="18"/>
  <c r="CI105" i="18"/>
  <c r="CJ105" i="18"/>
  <c r="AU106" i="18"/>
  <c r="AV106" i="18"/>
  <c r="AW106" i="18"/>
  <c r="AX106" i="18"/>
  <c r="AY106" i="18"/>
  <c r="AZ106" i="18"/>
  <c r="BA106" i="18"/>
  <c r="BB106" i="18"/>
  <c r="BC106" i="18"/>
  <c r="BD106" i="18"/>
  <c r="BE106" i="18"/>
  <c r="BF106" i="18"/>
  <c r="BG106" i="18"/>
  <c r="BH106" i="18"/>
  <c r="BI106" i="18"/>
  <c r="BJ106" i="18"/>
  <c r="BK106" i="18"/>
  <c r="BL106" i="18"/>
  <c r="BM106" i="18"/>
  <c r="BN106" i="18"/>
  <c r="BO106" i="18"/>
  <c r="BP106" i="18"/>
  <c r="BQ106" i="18"/>
  <c r="BR106" i="18"/>
  <c r="BS106" i="18"/>
  <c r="BT106" i="18"/>
  <c r="BU106" i="18"/>
  <c r="BV106" i="18"/>
  <c r="BW106" i="18"/>
  <c r="BX106" i="18"/>
  <c r="BY106" i="18"/>
  <c r="BZ106" i="18"/>
  <c r="CA106" i="18"/>
  <c r="CB106" i="18"/>
  <c r="CC106" i="18"/>
  <c r="CD106" i="18"/>
  <c r="CE106" i="18"/>
  <c r="CF106" i="18"/>
  <c r="CG106" i="18"/>
  <c r="CH106" i="18"/>
  <c r="CI106" i="18"/>
  <c r="CJ106" i="18"/>
  <c r="AU107" i="18"/>
  <c r="AV107" i="18"/>
  <c r="AW107" i="18"/>
  <c r="AX107" i="18"/>
  <c r="AY107" i="18"/>
  <c r="AZ107" i="18"/>
  <c r="BA107" i="18"/>
  <c r="BB107" i="18"/>
  <c r="BC107" i="18"/>
  <c r="BD107" i="18"/>
  <c r="BE107" i="18"/>
  <c r="BF107" i="18"/>
  <c r="BG107" i="18"/>
  <c r="BH107" i="18"/>
  <c r="BI107" i="18"/>
  <c r="BJ107" i="18"/>
  <c r="BK107" i="18"/>
  <c r="BL107" i="18"/>
  <c r="BM107" i="18"/>
  <c r="BN107" i="18"/>
  <c r="BO107" i="18"/>
  <c r="BP107" i="18"/>
  <c r="BQ107" i="18"/>
  <c r="BR107" i="18"/>
  <c r="BS107" i="18"/>
  <c r="BT107" i="18"/>
  <c r="BU107" i="18"/>
  <c r="BV107" i="18"/>
  <c r="BW107" i="18"/>
  <c r="BX107" i="18"/>
  <c r="BY107" i="18"/>
  <c r="BZ107" i="18"/>
  <c r="CA107" i="18"/>
  <c r="CB107" i="18"/>
  <c r="CC107" i="18"/>
  <c r="CD107" i="18"/>
  <c r="CE107" i="18"/>
  <c r="CF107" i="18"/>
  <c r="CG107" i="18"/>
  <c r="CH107" i="18"/>
  <c r="CI107" i="18"/>
  <c r="CJ107" i="18"/>
  <c r="AU108" i="18"/>
  <c r="AV108" i="18"/>
  <c r="AW108" i="18"/>
  <c r="AX108" i="18"/>
  <c r="AY108" i="18"/>
  <c r="AZ108" i="18"/>
  <c r="BA108" i="18"/>
  <c r="BB108" i="18"/>
  <c r="BC108" i="18"/>
  <c r="BD108" i="18"/>
  <c r="BE108" i="18"/>
  <c r="BF108" i="18"/>
  <c r="BG108" i="18"/>
  <c r="BH108" i="18"/>
  <c r="BI108" i="18"/>
  <c r="BJ108" i="18"/>
  <c r="BK108" i="18"/>
  <c r="BL108" i="18"/>
  <c r="BM108" i="18"/>
  <c r="BN108" i="18"/>
  <c r="BO108" i="18"/>
  <c r="BP108" i="18"/>
  <c r="BQ108" i="18"/>
  <c r="BR108" i="18"/>
  <c r="BS108" i="18"/>
  <c r="BT108" i="18"/>
  <c r="BU108" i="18"/>
  <c r="BV108" i="18"/>
  <c r="BW108" i="18"/>
  <c r="BX108" i="18"/>
  <c r="BY108" i="18"/>
  <c r="BZ108" i="18"/>
  <c r="CA108" i="18"/>
  <c r="CB108" i="18"/>
  <c r="CC108" i="18"/>
  <c r="CD108" i="18"/>
  <c r="CE108" i="18"/>
  <c r="CF108" i="18"/>
  <c r="CG108" i="18"/>
  <c r="CH108" i="18"/>
  <c r="CI108" i="18"/>
  <c r="CJ108" i="18"/>
  <c r="AU109" i="18"/>
  <c r="AV109" i="18"/>
  <c r="AW109" i="18"/>
  <c r="AX109" i="18"/>
  <c r="AY109" i="18"/>
  <c r="AZ109" i="18"/>
  <c r="BA109" i="18"/>
  <c r="BB109" i="18"/>
  <c r="BC109" i="18"/>
  <c r="BD109" i="18"/>
  <c r="BE109" i="18"/>
  <c r="BF109" i="18"/>
  <c r="BG109" i="18"/>
  <c r="BH109" i="18"/>
  <c r="BI109" i="18"/>
  <c r="BJ109" i="18"/>
  <c r="BK109" i="18"/>
  <c r="BL109" i="18"/>
  <c r="BM109" i="18"/>
  <c r="BN109" i="18"/>
  <c r="BO109" i="18"/>
  <c r="BP109" i="18"/>
  <c r="BQ109" i="18"/>
  <c r="BR109" i="18"/>
  <c r="BS109" i="18"/>
  <c r="BT109" i="18"/>
  <c r="BU109" i="18"/>
  <c r="BV109" i="18"/>
  <c r="BW109" i="18"/>
  <c r="BX109" i="18"/>
  <c r="BY109" i="18"/>
  <c r="BZ109" i="18"/>
  <c r="CA109" i="18"/>
  <c r="CB109" i="18"/>
  <c r="CC109" i="18"/>
  <c r="CD109" i="18"/>
  <c r="CE109" i="18"/>
  <c r="CF109" i="18"/>
  <c r="CG109" i="18"/>
  <c r="CH109" i="18"/>
  <c r="CI109" i="18"/>
  <c r="CJ109" i="18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B97" i="13"/>
  <c r="BC97" i="13"/>
  <c r="BD97" i="13"/>
  <c r="BE97" i="13"/>
  <c r="BF97" i="13"/>
  <c r="BG97" i="13"/>
  <c r="BH97" i="13"/>
  <c r="BI97" i="13"/>
  <c r="BJ97" i="13"/>
  <c r="BK97" i="13"/>
  <c r="BL97" i="13"/>
  <c r="BM97" i="13"/>
  <c r="BN97" i="13"/>
  <c r="BO97" i="13"/>
  <c r="BP97" i="13"/>
  <c r="BQ97" i="13"/>
  <c r="BR97" i="13"/>
  <c r="BS97" i="13"/>
  <c r="BT97" i="13"/>
  <c r="BU97" i="13"/>
  <c r="BV97" i="13"/>
  <c r="BW97" i="13"/>
  <c r="BX97" i="13"/>
  <c r="BY97" i="13"/>
  <c r="BZ97" i="13"/>
  <c r="CA97" i="13"/>
  <c r="CB97" i="13"/>
  <c r="CC97" i="13"/>
  <c r="CD97" i="13"/>
  <c r="CE97" i="13"/>
  <c r="CF97" i="13"/>
  <c r="CG97" i="13"/>
  <c r="CH97" i="13"/>
  <c r="CI97" i="13"/>
  <c r="CJ97" i="13"/>
  <c r="AP98" i="13"/>
  <c r="AQ98" i="13"/>
  <c r="AR98" i="13"/>
  <c r="AS98" i="13"/>
  <c r="AT98" i="13"/>
  <c r="AU98" i="13"/>
  <c r="AV98" i="13"/>
  <c r="AW98" i="13"/>
  <c r="AX98" i="13"/>
  <c r="AY98" i="13"/>
  <c r="AZ98" i="13"/>
  <c r="BA98" i="13"/>
  <c r="BB98" i="13"/>
  <c r="BC98" i="13"/>
  <c r="BD98" i="13"/>
  <c r="BE98" i="13"/>
  <c r="BF98" i="13"/>
  <c r="BG98" i="13"/>
  <c r="BH98" i="13"/>
  <c r="BI98" i="13"/>
  <c r="BJ98" i="13"/>
  <c r="BK98" i="13"/>
  <c r="BL98" i="13"/>
  <c r="BM98" i="13"/>
  <c r="BN98" i="13"/>
  <c r="BO98" i="13"/>
  <c r="BP98" i="13"/>
  <c r="BQ98" i="13"/>
  <c r="BR98" i="13"/>
  <c r="BS98" i="13"/>
  <c r="BT98" i="13"/>
  <c r="BU98" i="13"/>
  <c r="BV98" i="13"/>
  <c r="BW98" i="13"/>
  <c r="BX98" i="13"/>
  <c r="BY98" i="13"/>
  <c r="BZ98" i="13"/>
  <c r="CA98" i="13"/>
  <c r="CB98" i="13"/>
  <c r="CC98" i="13"/>
  <c r="CD98" i="13"/>
  <c r="CE98" i="13"/>
  <c r="CF98" i="13"/>
  <c r="CG98" i="13"/>
  <c r="CH98" i="13"/>
  <c r="CI98" i="13"/>
  <c r="CJ98" i="13"/>
  <c r="AP99" i="13"/>
  <c r="AQ99" i="13"/>
  <c r="AR99" i="13"/>
  <c r="AS99" i="13"/>
  <c r="AT99" i="13"/>
  <c r="AU99" i="13"/>
  <c r="AV99" i="13"/>
  <c r="AW99" i="13"/>
  <c r="AX99" i="13"/>
  <c r="AY99" i="13"/>
  <c r="AZ99" i="13"/>
  <c r="BA99" i="13"/>
  <c r="BB99" i="13"/>
  <c r="BC99" i="13"/>
  <c r="BD99" i="13"/>
  <c r="BE99" i="13"/>
  <c r="BF99" i="13"/>
  <c r="BG99" i="13"/>
  <c r="BH99" i="13"/>
  <c r="BI99" i="13"/>
  <c r="BJ99" i="13"/>
  <c r="BK99" i="13"/>
  <c r="BL99" i="13"/>
  <c r="BM99" i="13"/>
  <c r="BN99" i="13"/>
  <c r="BO99" i="13"/>
  <c r="BP99" i="13"/>
  <c r="BQ99" i="13"/>
  <c r="BR99" i="13"/>
  <c r="BS99" i="13"/>
  <c r="BT99" i="13"/>
  <c r="BU99" i="13"/>
  <c r="BV99" i="13"/>
  <c r="BW99" i="13"/>
  <c r="BX99" i="13"/>
  <c r="BY99" i="13"/>
  <c r="BZ99" i="13"/>
  <c r="CA99" i="13"/>
  <c r="CB99" i="13"/>
  <c r="CC99" i="13"/>
  <c r="CD99" i="13"/>
  <c r="CE99" i="13"/>
  <c r="CF99" i="13"/>
  <c r="CG99" i="13"/>
  <c r="CH99" i="13"/>
  <c r="CI99" i="13"/>
  <c r="CJ99" i="13"/>
  <c r="AP100" i="13"/>
  <c r="AQ100" i="13"/>
  <c r="AR100" i="13"/>
  <c r="AS100" i="13"/>
  <c r="AT100" i="13"/>
  <c r="AU100" i="13"/>
  <c r="AV100" i="13"/>
  <c r="AW100" i="13"/>
  <c r="AX100" i="13"/>
  <c r="AY100" i="13"/>
  <c r="AZ100" i="13"/>
  <c r="BA100" i="13"/>
  <c r="BB100" i="13"/>
  <c r="BC100" i="13"/>
  <c r="BD100" i="13"/>
  <c r="BE100" i="13"/>
  <c r="BF100" i="13"/>
  <c r="BG100" i="13"/>
  <c r="BH100" i="13"/>
  <c r="BI100" i="13"/>
  <c r="BJ100" i="13"/>
  <c r="BK100" i="13"/>
  <c r="BL100" i="13"/>
  <c r="BM100" i="13"/>
  <c r="BN100" i="13"/>
  <c r="BO100" i="13"/>
  <c r="BP100" i="13"/>
  <c r="BQ100" i="13"/>
  <c r="BR100" i="13"/>
  <c r="BS100" i="13"/>
  <c r="BT100" i="13"/>
  <c r="BU100" i="13"/>
  <c r="BV100" i="13"/>
  <c r="BW100" i="13"/>
  <c r="BX100" i="13"/>
  <c r="BY100" i="13"/>
  <c r="BZ100" i="13"/>
  <c r="CA100" i="13"/>
  <c r="CB100" i="13"/>
  <c r="CC100" i="13"/>
  <c r="CD100" i="13"/>
  <c r="CE100" i="13"/>
  <c r="CF100" i="13"/>
  <c r="CG100" i="13"/>
  <c r="CH100" i="13"/>
  <c r="CI100" i="13"/>
  <c r="CJ100" i="13"/>
  <c r="AP101" i="13"/>
  <c r="AQ101" i="13"/>
  <c r="AR101" i="13"/>
  <c r="AS101" i="13"/>
  <c r="AT101" i="13"/>
  <c r="AU101" i="13"/>
  <c r="AV101" i="13"/>
  <c r="AW101" i="13"/>
  <c r="AX101" i="13"/>
  <c r="AY101" i="13"/>
  <c r="AZ101" i="13"/>
  <c r="BA101" i="13"/>
  <c r="BB101" i="13"/>
  <c r="BC101" i="13"/>
  <c r="BD101" i="13"/>
  <c r="BE101" i="13"/>
  <c r="BF101" i="13"/>
  <c r="BG101" i="13"/>
  <c r="BH101" i="13"/>
  <c r="BI101" i="13"/>
  <c r="BJ101" i="13"/>
  <c r="BK101" i="13"/>
  <c r="BL101" i="13"/>
  <c r="BM101" i="13"/>
  <c r="BN101" i="13"/>
  <c r="BO101" i="13"/>
  <c r="BP101" i="13"/>
  <c r="BQ101" i="13"/>
  <c r="BR101" i="13"/>
  <c r="BS101" i="13"/>
  <c r="BT101" i="13"/>
  <c r="BU101" i="13"/>
  <c r="BV101" i="13"/>
  <c r="BW101" i="13"/>
  <c r="BX101" i="13"/>
  <c r="BY101" i="13"/>
  <c r="BZ101" i="13"/>
  <c r="CA101" i="13"/>
  <c r="CB101" i="13"/>
  <c r="CC101" i="13"/>
  <c r="CD101" i="13"/>
  <c r="CE101" i="13"/>
  <c r="CF101" i="13"/>
  <c r="CG101" i="13"/>
  <c r="CH101" i="13"/>
  <c r="CI101" i="13"/>
  <c r="CJ101" i="13"/>
  <c r="AP102" i="13"/>
  <c r="AQ102" i="13"/>
  <c r="AR102" i="13"/>
  <c r="AS102" i="13"/>
  <c r="AT102" i="13"/>
  <c r="AU102" i="13"/>
  <c r="AV102" i="13"/>
  <c r="AW102" i="13"/>
  <c r="AX102" i="13"/>
  <c r="AY102" i="13"/>
  <c r="AZ102" i="13"/>
  <c r="BA102" i="13"/>
  <c r="BB102" i="13"/>
  <c r="BC102" i="13"/>
  <c r="BD102" i="13"/>
  <c r="BE102" i="13"/>
  <c r="BF102" i="13"/>
  <c r="BG102" i="13"/>
  <c r="BH102" i="13"/>
  <c r="BI102" i="13"/>
  <c r="BJ102" i="13"/>
  <c r="BK102" i="13"/>
  <c r="BL102" i="13"/>
  <c r="BM102" i="13"/>
  <c r="BN102" i="13"/>
  <c r="BO102" i="13"/>
  <c r="BP102" i="13"/>
  <c r="BQ102" i="13"/>
  <c r="BR102" i="13"/>
  <c r="BS102" i="13"/>
  <c r="BT102" i="13"/>
  <c r="BU102" i="13"/>
  <c r="BV102" i="13"/>
  <c r="BW102" i="13"/>
  <c r="BX102" i="13"/>
  <c r="BY102" i="13"/>
  <c r="BZ102" i="13"/>
  <c r="CA102" i="13"/>
  <c r="CB102" i="13"/>
  <c r="CC102" i="13"/>
  <c r="CD102" i="13"/>
  <c r="CE102" i="13"/>
  <c r="CF102" i="13"/>
  <c r="CG102" i="13"/>
  <c r="CH102" i="13"/>
  <c r="CI102" i="13"/>
  <c r="CJ102" i="13"/>
  <c r="AP103" i="13"/>
  <c r="AQ103" i="13"/>
  <c r="AR103" i="13"/>
  <c r="AS103" i="13"/>
  <c r="AT103" i="13"/>
  <c r="AU103" i="13"/>
  <c r="AV103" i="13"/>
  <c r="AW103" i="13"/>
  <c r="AX103" i="13"/>
  <c r="AY103" i="13"/>
  <c r="AZ103" i="13"/>
  <c r="BA103" i="13"/>
  <c r="BB103" i="13"/>
  <c r="BC103" i="13"/>
  <c r="BD103" i="13"/>
  <c r="BE103" i="13"/>
  <c r="BF103" i="13"/>
  <c r="BG103" i="13"/>
  <c r="BH103" i="13"/>
  <c r="BI103" i="13"/>
  <c r="BJ103" i="13"/>
  <c r="BK103" i="13"/>
  <c r="BL103" i="13"/>
  <c r="BM103" i="13"/>
  <c r="BN103" i="13"/>
  <c r="BO103" i="13"/>
  <c r="BP103" i="13"/>
  <c r="BQ103" i="13"/>
  <c r="BR103" i="13"/>
  <c r="BS103" i="13"/>
  <c r="BT103" i="13"/>
  <c r="BU103" i="13"/>
  <c r="BV103" i="13"/>
  <c r="BW103" i="13"/>
  <c r="BX103" i="13"/>
  <c r="BY103" i="13"/>
  <c r="BZ103" i="13"/>
  <c r="CA103" i="13"/>
  <c r="CB103" i="13"/>
  <c r="CC103" i="13"/>
  <c r="CD103" i="13"/>
  <c r="CE103" i="13"/>
  <c r="CF103" i="13"/>
  <c r="CG103" i="13"/>
  <c r="CH103" i="13"/>
  <c r="CI103" i="13"/>
  <c r="CJ103" i="13"/>
  <c r="AP104" i="13"/>
  <c r="AQ104" i="13"/>
  <c r="AR104" i="13"/>
  <c r="AS104" i="13"/>
  <c r="AT104" i="13"/>
  <c r="AU104" i="13"/>
  <c r="AV104" i="13"/>
  <c r="AW104" i="13"/>
  <c r="AX104" i="13"/>
  <c r="AY104" i="13"/>
  <c r="AZ104" i="13"/>
  <c r="BA104" i="13"/>
  <c r="BB104" i="13"/>
  <c r="BC104" i="13"/>
  <c r="BD104" i="13"/>
  <c r="BE104" i="13"/>
  <c r="BF104" i="13"/>
  <c r="BG104" i="13"/>
  <c r="BH104" i="13"/>
  <c r="BI104" i="13"/>
  <c r="BJ104" i="13"/>
  <c r="BK104" i="13"/>
  <c r="BL104" i="13"/>
  <c r="BM104" i="13"/>
  <c r="BN104" i="13"/>
  <c r="BO104" i="13"/>
  <c r="BP104" i="13"/>
  <c r="BQ104" i="13"/>
  <c r="BR104" i="13"/>
  <c r="BS104" i="13"/>
  <c r="BT104" i="13"/>
  <c r="BU104" i="13"/>
  <c r="BV104" i="13"/>
  <c r="BW104" i="13"/>
  <c r="BX104" i="13"/>
  <c r="BY104" i="13"/>
  <c r="BZ104" i="13"/>
  <c r="CA104" i="13"/>
  <c r="CB104" i="13"/>
  <c r="CC104" i="13"/>
  <c r="CD104" i="13"/>
  <c r="CE104" i="13"/>
  <c r="CF104" i="13"/>
  <c r="CG104" i="13"/>
  <c r="CH104" i="13"/>
  <c r="CI104" i="13"/>
  <c r="CJ104" i="13"/>
  <c r="AP105" i="13"/>
  <c r="AQ105" i="13"/>
  <c r="AR105" i="13"/>
  <c r="AS105" i="13"/>
  <c r="AT105" i="13"/>
  <c r="AU105" i="13"/>
  <c r="AV105" i="13"/>
  <c r="AW105" i="13"/>
  <c r="AX105" i="13"/>
  <c r="AY105" i="13"/>
  <c r="AZ105" i="13"/>
  <c r="BA105" i="13"/>
  <c r="BB105" i="13"/>
  <c r="BC105" i="13"/>
  <c r="BD105" i="13"/>
  <c r="BE105" i="13"/>
  <c r="BF105" i="13"/>
  <c r="BG105" i="13"/>
  <c r="BH105" i="13"/>
  <c r="BI105" i="13"/>
  <c r="BJ105" i="13"/>
  <c r="BK105" i="13"/>
  <c r="BL105" i="13"/>
  <c r="BM105" i="13"/>
  <c r="BN105" i="13"/>
  <c r="BO105" i="13"/>
  <c r="BP105" i="13"/>
  <c r="BQ105" i="13"/>
  <c r="BR105" i="13"/>
  <c r="BS105" i="13"/>
  <c r="BT105" i="13"/>
  <c r="BU105" i="13"/>
  <c r="BV105" i="13"/>
  <c r="BW105" i="13"/>
  <c r="BX105" i="13"/>
  <c r="BY105" i="13"/>
  <c r="BZ105" i="13"/>
  <c r="CA105" i="13"/>
  <c r="CB105" i="13"/>
  <c r="CC105" i="13"/>
  <c r="CD105" i="13"/>
  <c r="CE105" i="13"/>
  <c r="CF105" i="13"/>
  <c r="CG105" i="13"/>
  <c r="CH105" i="13"/>
  <c r="CI105" i="13"/>
  <c r="CJ105" i="13"/>
  <c r="AP106" i="13"/>
  <c r="AQ106" i="13"/>
  <c r="AR106" i="13"/>
  <c r="AS106" i="13"/>
  <c r="AT106" i="13"/>
  <c r="AU106" i="13"/>
  <c r="AV106" i="13"/>
  <c r="AW106" i="13"/>
  <c r="AX106" i="13"/>
  <c r="AY106" i="13"/>
  <c r="AZ106" i="13"/>
  <c r="BA106" i="13"/>
  <c r="BB106" i="13"/>
  <c r="BC106" i="13"/>
  <c r="BD106" i="13"/>
  <c r="BE106" i="13"/>
  <c r="BF106" i="13"/>
  <c r="BG106" i="13"/>
  <c r="BH106" i="13"/>
  <c r="BI106" i="13"/>
  <c r="BJ106" i="13"/>
  <c r="BK106" i="13"/>
  <c r="BL106" i="13"/>
  <c r="BM106" i="13"/>
  <c r="BN106" i="13"/>
  <c r="BO106" i="13"/>
  <c r="BP106" i="13"/>
  <c r="BQ106" i="13"/>
  <c r="BR106" i="13"/>
  <c r="BS106" i="13"/>
  <c r="BT106" i="13"/>
  <c r="BU106" i="13"/>
  <c r="BV106" i="13"/>
  <c r="BW106" i="13"/>
  <c r="BX106" i="13"/>
  <c r="BY106" i="13"/>
  <c r="BZ106" i="13"/>
  <c r="CA106" i="13"/>
  <c r="CB106" i="13"/>
  <c r="CC106" i="13"/>
  <c r="CD106" i="13"/>
  <c r="CE106" i="13"/>
  <c r="CF106" i="13"/>
  <c r="CG106" i="13"/>
  <c r="CH106" i="13"/>
  <c r="CI106" i="13"/>
  <c r="CJ106" i="13"/>
  <c r="AP107" i="13"/>
  <c r="AQ107" i="13"/>
  <c r="AR107" i="13"/>
  <c r="AS107" i="13"/>
  <c r="AT107" i="13"/>
  <c r="AU107" i="13"/>
  <c r="AV107" i="13"/>
  <c r="AW107" i="13"/>
  <c r="AX107" i="13"/>
  <c r="AY107" i="13"/>
  <c r="AZ107" i="13"/>
  <c r="BA107" i="13"/>
  <c r="BB107" i="13"/>
  <c r="BC107" i="13"/>
  <c r="BD107" i="13"/>
  <c r="BE107" i="13"/>
  <c r="BF107" i="13"/>
  <c r="BG107" i="13"/>
  <c r="BH107" i="13"/>
  <c r="BI107" i="13"/>
  <c r="BJ107" i="13"/>
  <c r="BK107" i="13"/>
  <c r="BL107" i="13"/>
  <c r="BM107" i="13"/>
  <c r="BN107" i="13"/>
  <c r="BO107" i="13"/>
  <c r="BP107" i="13"/>
  <c r="BQ107" i="13"/>
  <c r="BR107" i="13"/>
  <c r="BS107" i="13"/>
  <c r="BT107" i="13"/>
  <c r="BU107" i="13"/>
  <c r="BV107" i="13"/>
  <c r="BW107" i="13"/>
  <c r="BX107" i="13"/>
  <c r="BY107" i="13"/>
  <c r="BZ107" i="13"/>
  <c r="CA107" i="13"/>
  <c r="CB107" i="13"/>
  <c r="CC107" i="13"/>
  <c r="CD107" i="13"/>
  <c r="CE107" i="13"/>
  <c r="CF107" i="13"/>
  <c r="CG107" i="13"/>
  <c r="CH107" i="13"/>
  <c r="CI107" i="13"/>
  <c r="CJ107" i="13"/>
  <c r="AP108" i="13"/>
  <c r="AQ108" i="13"/>
  <c r="AR108" i="13"/>
  <c r="AS108" i="13"/>
  <c r="AT108" i="13"/>
  <c r="AU108" i="13"/>
  <c r="AV108" i="13"/>
  <c r="AW108" i="13"/>
  <c r="AX108" i="13"/>
  <c r="AY108" i="13"/>
  <c r="AZ108" i="13"/>
  <c r="BA108" i="13"/>
  <c r="BB108" i="13"/>
  <c r="BC108" i="13"/>
  <c r="BD108" i="13"/>
  <c r="BE108" i="13"/>
  <c r="BF108" i="13"/>
  <c r="BG108" i="13"/>
  <c r="BH108" i="13"/>
  <c r="BI108" i="13"/>
  <c r="BJ108" i="13"/>
  <c r="BK108" i="13"/>
  <c r="BL108" i="13"/>
  <c r="BM108" i="13"/>
  <c r="BN108" i="13"/>
  <c r="BO108" i="13"/>
  <c r="BP108" i="13"/>
  <c r="BQ108" i="13"/>
  <c r="BR108" i="13"/>
  <c r="BS108" i="13"/>
  <c r="BT108" i="13"/>
  <c r="BU108" i="13"/>
  <c r="BV108" i="13"/>
  <c r="BW108" i="13"/>
  <c r="BX108" i="13"/>
  <c r="BY108" i="13"/>
  <c r="BZ108" i="13"/>
  <c r="CA108" i="13"/>
  <c r="CB108" i="13"/>
  <c r="CC108" i="13"/>
  <c r="CD108" i="13"/>
  <c r="CE108" i="13"/>
  <c r="CF108" i="13"/>
  <c r="CG108" i="13"/>
  <c r="CH108" i="13"/>
  <c r="CI108" i="13"/>
  <c r="CJ108" i="13"/>
  <c r="AP109" i="13"/>
  <c r="AQ109" i="13"/>
  <c r="AR109" i="13"/>
  <c r="AS109" i="13"/>
  <c r="AT109" i="13"/>
  <c r="AU109" i="13"/>
  <c r="AV109" i="13"/>
  <c r="AW109" i="13"/>
  <c r="AX109" i="13"/>
  <c r="AY109" i="13"/>
  <c r="AZ109" i="13"/>
  <c r="BA109" i="13"/>
  <c r="BB109" i="13"/>
  <c r="BC109" i="13"/>
  <c r="BD109" i="13"/>
  <c r="BE109" i="13"/>
  <c r="BF109" i="13"/>
  <c r="BG109" i="13"/>
  <c r="BH109" i="13"/>
  <c r="BI109" i="13"/>
  <c r="BJ109" i="13"/>
  <c r="BK109" i="13"/>
  <c r="BL109" i="13"/>
  <c r="BM109" i="13"/>
  <c r="BN109" i="13"/>
  <c r="BO109" i="13"/>
  <c r="BP109" i="13"/>
  <c r="BQ109" i="13"/>
  <c r="BR109" i="13"/>
  <c r="BS109" i="13"/>
  <c r="BT109" i="13"/>
  <c r="BU109" i="13"/>
  <c r="BV109" i="13"/>
  <c r="BW109" i="13"/>
  <c r="BX109" i="13"/>
  <c r="BY109" i="13"/>
  <c r="BZ109" i="13"/>
  <c r="CA109" i="13"/>
  <c r="CB109" i="13"/>
  <c r="CC109" i="13"/>
  <c r="CD109" i="13"/>
  <c r="CE109" i="13"/>
  <c r="CF109" i="13"/>
  <c r="CG109" i="13"/>
  <c r="CH109" i="13"/>
  <c r="CI109" i="13"/>
  <c r="CJ109" i="13"/>
  <c r="AO20" i="13"/>
  <c r="AP20" i="13" s="1"/>
  <c r="AQ20" i="13" s="1"/>
  <c r="AR20" i="13" s="1"/>
  <c r="AS20" i="13" s="1"/>
  <c r="AT20" i="13" s="1"/>
  <c r="AU20" i="13" s="1"/>
  <c r="AV20" i="13" s="1"/>
  <c r="AW20" i="13" s="1"/>
  <c r="AX20" i="13" s="1"/>
  <c r="AY20" i="13" s="1"/>
  <c r="AZ20" i="13" s="1"/>
  <c r="BA20" i="13" s="1"/>
  <c r="BB20" i="13" s="1"/>
  <c r="BC20" i="13" s="1"/>
  <c r="BD20" i="13" s="1"/>
  <c r="BE20" i="13" s="1"/>
  <c r="BF20" i="13" s="1"/>
  <c r="BG20" i="13" s="1"/>
  <c r="BH20" i="13" s="1"/>
  <c r="BI20" i="13" s="1"/>
  <c r="BJ20" i="13" s="1"/>
  <c r="BK20" i="13" s="1"/>
  <c r="BL20" i="13" s="1"/>
  <c r="BM20" i="13" s="1"/>
  <c r="BN20" i="13" s="1"/>
  <c r="BO20" i="13" s="1"/>
  <c r="BP20" i="13" s="1"/>
  <c r="BQ20" i="13" s="1"/>
  <c r="BR20" i="13" s="1"/>
  <c r="BS20" i="13" s="1"/>
  <c r="BT20" i="13" s="1"/>
  <c r="BU20" i="13" s="1"/>
  <c r="BV20" i="13" s="1"/>
  <c r="BW20" i="13" s="1"/>
  <c r="BX20" i="13" s="1"/>
  <c r="BY20" i="13" s="1"/>
  <c r="BZ20" i="13" s="1"/>
  <c r="CA20" i="13" s="1"/>
  <c r="CB20" i="13" s="1"/>
  <c r="CC20" i="13" s="1"/>
  <c r="CD20" i="13" s="1"/>
  <c r="CE20" i="13" s="1"/>
  <c r="CF20" i="13" s="1"/>
  <c r="CG20" i="13" s="1"/>
  <c r="CH20" i="13" s="1"/>
  <c r="CI20" i="13" s="1"/>
  <c r="CJ20" i="13" s="1"/>
  <c r="AP97" i="15"/>
  <c r="AQ97" i="15"/>
  <c r="AR97" i="15"/>
  <c r="AS97" i="15"/>
  <c r="AT97" i="15"/>
  <c r="AU97" i="15"/>
  <c r="AV97" i="15"/>
  <c r="AW97" i="15"/>
  <c r="AX97" i="15"/>
  <c r="AY97" i="15"/>
  <c r="AZ97" i="15"/>
  <c r="BA97" i="15"/>
  <c r="BB97" i="15"/>
  <c r="BC97" i="15"/>
  <c r="BD97" i="15"/>
  <c r="BE97" i="15"/>
  <c r="BF97" i="15"/>
  <c r="BG97" i="15"/>
  <c r="BH97" i="15"/>
  <c r="BI97" i="15"/>
  <c r="BJ97" i="15"/>
  <c r="BK97" i="15"/>
  <c r="BL97" i="15"/>
  <c r="BM97" i="15"/>
  <c r="BN97" i="15"/>
  <c r="BO97" i="15"/>
  <c r="BP97" i="15"/>
  <c r="BQ97" i="15"/>
  <c r="BR97" i="15"/>
  <c r="BS97" i="15"/>
  <c r="BT97" i="15"/>
  <c r="BU97" i="15"/>
  <c r="BV97" i="15"/>
  <c r="BW97" i="15"/>
  <c r="BX97" i="15"/>
  <c r="BY97" i="15"/>
  <c r="BZ97" i="15"/>
  <c r="CA97" i="15"/>
  <c r="CB97" i="15"/>
  <c r="CC97" i="15"/>
  <c r="CD97" i="15"/>
  <c r="CE97" i="15"/>
  <c r="CF97" i="15"/>
  <c r="CG97" i="15"/>
  <c r="CH97" i="15"/>
  <c r="CI97" i="15"/>
  <c r="CJ97" i="15"/>
  <c r="AP98" i="15"/>
  <c r="AQ98" i="15"/>
  <c r="AR98" i="15"/>
  <c r="AS98" i="15"/>
  <c r="AT98" i="15"/>
  <c r="AU98" i="15"/>
  <c r="AV98" i="15"/>
  <c r="AW98" i="15"/>
  <c r="AX98" i="15"/>
  <c r="AY98" i="15"/>
  <c r="AZ98" i="15"/>
  <c r="BA98" i="15"/>
  <c r="BB98" i="15"/>
  <c r="BC98" i="15"/>
  <c r="BD98" i="15"/>
  <c r="BE98" i="15"/>
  <c r="BF98" i="15"/>
  <c r="BG98" i="15"/>
  <c r="BH98" i="15"/>
  <c r="BI98" i="15"/>
  <c r="BJ98" i="15"/>
  <c r="BK98" i="15"/>
  <c r="BL98" i="15"/>
  <c r="BM98" i="15"/>
  <c r="BN98" i="15"/>
  <c r="BO98" i="15"/>
  <c r="BP98" i="15"/>
  <c r="BQ98" i="15"/>
  <c r="BR98" i="15"/>
  <c r="BS98" i="15"/>
  <c r="BT98" i="15"/>
  <c r="BU98" i="15"/>
  <c r="BV98" i="15"/>
  <c r="BW98" i="15"/>
  <c r="BX98" i="15"/>
  <c r="BY98" i="15"/>
  <c r="BZ98" i="15"/>
  <c r="CA98" i="15"/>
  <c r="CB98" i="15"/>
  <c r="CC98" i="15"/>
  <c r="CD98" i="15"/>
  <c r="CE98" i="15"/>
  <c r="CF98" i="15"/>
  <c r="CG98" i="15"/>
  <c r="CH98" i="15"/>
  <c r="CI98" i="15"/>
  <c r="CJ98" i="15"/>
  <c r="AP99" i="15"/>
  <c r="AQ99" i="15"/>
  <c r="AR99" i="15"/>
  <c r="AS99" i="15"/>
  <c r="AT99" i="15"/>
  <c r="AU99" i="15"/>
  <c r="AV99" i="15"/>
  <c r="AW99" i="15"/>
  <c r="AX99" i="15"/>
  <c r="AY99" i="15"/>
  <c r="AZ99" i="15"/>
  <c r="BA99" i="15"/>
  <c r="BB99" i="15"/>
  <c r="BC99" i="15"/>
  <c r="BD99" i="15"/>
  <c r="BE99" i="15"/>
  <c r="BF99" i="15"/>
  <c r="BG99" i="15"/>
  <c r="BH99" i="15"/>
  <c r="BI99" i="15"/>
  <c r="BJ99" i="15"/>
  <c r="BK99" i="15"/>
  <c r="BL99" i="15"/>
  <c r="BM99" i="15"/>
  <c r="BN99" i="15"/>
  <c r="BO99" i="15"/>
  <c r="BP99" i="15"/>
  <c r="BQ99" i="15"/>
  <c r="BR99" i="15"/>
  <c r="BS99" i="15"/>
  <c r="BT99" i="15"/>
  <c r="BU99" i="15"/>
  <c r="BV99" i="15"/>
  <c r="BW99" i="15"/>
  <c r="BX99" i="15"/>
  <c r="BY99" i="15"/>
  <c r="BZ99" i="15"/>
  <c r="CA99" i="15"/>
  <c r="CB99" i="15"/>
  <c r="CC99" i="15"/>
  <c r="CD99" i="15"/>
  <c r="CE99" i="15"/>
  <c r="CF99" i="15"/>
  <c r="CG99" i="15"/>
  <c r="CH99" i="15"/>
  <c r="CI99" i="15"/>
  <c r="CJ99" i="15"/>
  <c r="AP100" i="15"/>
  <c r="AQ100" i="15"/>
  <c r="AR100" i="15"/>
  <c r="AS100" i="15"/>
  <c r="AT100" i="15"/>
  <c r="AU100" i="15"/>
  <c r="AV100" i="15"/>
  <c r="AW100" i="15"/>
  <c r="AX100" i="15"/>
  <c r="AY100" i="15"/>
  <c r="AZ100" i="15"/>
  <c r="BA100" i="15"/>
  <c r="BB100" i="15"/>
  <c r="BC100" i="15"/>
  <c r="BD100" i="15"/>
  <c r="BE100" i="15"/>
  <c r="BF100" i="15"/>
  <c r="BG100" i="15"/>
  <c r="BH100" i="15"/>
  <c r="BI100" i="15"/>
  <c r="BJ100" i="15"/>
  <c r="BK100" i="15"/>
  <c r="BL100" i="15"/>
  <c r="BM100" i="15"/>
  <c r="BN100" i="15"/>
  <c r="BO100" i="15"/>
  <c r="BP100" i="15"/>
  <c r="BQ100" i="15"/>
  <c r="BR100" i="15"/>
  <c r="BS100" i="15"/>
  <c r="BT100" i="15"/>
  <c r="BU100" i="15"/>
  <c r="BV100" i="15"/>
  <c r="BW100" i="15"/>
  <c r="BX100" i="15"/>
  <c r="BY100" i="15"/>
  <c r="BZ100" i="15"/>
  <c r="CA100" i="15"/>
  <c r="CB100" i="15"/>
  <c r="CC100" i="15"/>
  <c r="CD100" i="15"/>
  <c r="CE100" i="15"/>
  <c r="CF100" i="15"/>
  <c r="CG100" i="15"/>
  <c r="CH100" i="15"/>
  <c r="CI100" i="15"/>
  <c r="CJ100" i="15"/>
  <c r="AP101" i="15"/>
  <c r="AQ101" i="15"/>
  <c r="AR101" i="15"/>
  <c r="AS101" i="15"/>
  <c r="AT101" i="15"/>
  <c r="AU101" i="15"/>
  <c r="AV101" i="15"/>
  <c r="AW101" i="15"/>
  <c r="AX101" i="15"/>
  <c r="AY101" i="15"/>
  <c r="AZ101" i="15"/>
  <c r="BA101" i="15"/>
  <c r="BB101" i="15"/>
  <c r="BC101" i="15"/>
  <c r="BD101" i="15"/>
  <c r="BE101" i="15"/>
  <c r="BF101" i="15"/>
  <c r="BG101" i="15"/>
  <c r="BH101" i="15"/>
  <c r="BI101" i="15"/>
  <c r="BJ101" i="15"/>
  <c r="BK101" i="15"/>
  <c r="BL101" i="15"/>
  <c r="BM101" i="15"/>
  <c r="BN101" i="15"/>
  <c r="BO101" i="15"/>
  <c r="BP101" i="15"/>
  <c r="BQ101" i="15"/>
  <c r="BR101" i="15"/>
  <c r="BS101" i="15"/>
  <c r="BT101" i="15"/>
  <c r="BU101" i="15"/>
  <c r="BV101" i="15"/>
  <c r="BW101" i="15"/>
  <c r="BX101" i="15"/>
  <c r="BY101" i="15"/>
  <c r="BZ101" i="15"/>
  <c r="CA101" i="15"/>
  <c r="CB101" i="15"/>
  <c r="CC101" i="15"/>
  <c r="CD101" i="15"/>
  <c r="CE101" i="15"/>
  <c r="CF101" i="15"/>
  <c r="CG101" i="15"/>
  <c r="CH101" i="15"/>
  <c r="CI101" i="15"/>
  <c r="CJ101" i="15"/>
  <c r="AP102" i="15"/>
  <c r="AQ102" i="15"/>
  <c r="AR102" i="15"/>
  <c r="AS102" i="15"/>
  <c r="AT102" i="15"/>
  <c r="AU102" i="15"/>
  <c r="AV102" i="15"/>
  <c r="AW102" i="15"/>
  <c r="AX102" i="15"/>
  <c r="AY102" i="15"/>
  <c r="AZ102" i="15"/>
  <c r="BA102" i="15"/>
  <c r="BB102" i="15"/>
  <c r="BC102" i="15"/>
  <c r="BD102" i="15"/>
  <c r="BE102" i="15"/>
  <c r="BF102" i="15"/>
  <c r="BG102" i="15"/>
  <c r="BH102" i="15"/>
  <c r="BI102" i="15"/>
  <c r="BJ102" i="15"/>
  <c r="BK102" i="15"/>
  <c r="BL102" i="15"/>
  <c r="BM102" i="15"/>
  <c r="BN102" i="15"/>
  <c r="BO102" i="15"/>
  <c r="BP102" i="15"/>
  <c r="BQ102" i="15"/>
  <c r="BR102" i="15"/>
  <c r="BS102" i="15"/>
  <c r="BT102" i="15"/>
  <c r="BU102" i="15"/>
  <c r="BV102" i="15"/>
  <c r="BW102" i="15"/>
  <c r="BX102" i="15"/>
  <c r="BY102" i="15"/>
  <c r="BZ102" i="15"/>
  <c r="CA102" i="15"/>
  <c r="CB102" i="15"/>
  <c r="CC102" i="15"/>
  <c r="CD102" i="15"/>
  <c r="CE102" i="15"/>
  <c r="CF102" i="15"/>
  <c r="CG102" i="15"/>
  <c r="CH102" i="15"/>
  <c r="CI102" i="15"/>
  <c r="CJ102" i="15"/>
  <c r="AP103" i="15"/>
  <c r="AQ103" i="15"/>
  <c r="AR103" i="15"/>
  <c r="AS103" i="15"/>
  <c r="AT103" i="15"/>
  <c r="AU103" i="15"/>
  <c r="AV103" i="15"/>
  <c r="AW103" i="15"/>
  <c r="AX103" i="15"/>
  <c r="AY103" i="15"/>
  <c r="AZ103" i="15"/>
  <c r="BA103" i="15"/>
  <c r="BB103" i="15"/>
  <c r="BC103" i="15"/>
  <c r="BD103" i="15"/>
  <c r="BE103" i="15"/>
  <c r="BF103" i="15"/>
  <c r="BG103" i="15"/>
  <c r="BH103" i="15"/>
  <c r="BI103" i="15"/>
  <c r="BJ103" i="15"/>
  <c r="BK103" i="15"/>
  <c r="BL103" i="15"/>
  <c r="BM103" i="15"/>
  <c r="BN103" i="15"/>
  <c r="BO103" i="15"/>
  <c r="BP103" i="15"/>
  <c r="BQ103" i="15"/>
  <c r="BR103" i="15"/>
  <c r="BS103" i="15"/>
  <c r="BT103" i="15"/>
  <c r="BU103" i="15"/>
  <c r="BV103" i="15"/>
  <c r="BW103" i="15"/>
  <c r="BX103" i="15"/>
  <c r="BY103" i="15"/>
  <c r="BZ103" i="15"/>
  <c r="CA103" i="15"/>
  <c r="CB103" i="15"/>
  <c r="CC103" i="15"/>
  <c r="CD103" i="15"/>
  <c r="CE103" i="15"/>
  <c r="CF103" i="15"/>
  <c r="CG103" i="15"/>
  <c r="CH103" i="15"/>
  <c r="CI103" i="15"/>
  <c r="CJ103" i="15"/>
  <c r="AP104" i="15"/>
  <c r="AQ104" i="15"/>
  <c r="AR104" i="15"/>
  <c r="AS104" i="15"/>
  <c r="AT104" i="15"/>
  <c r="AU104" i="15"/>
  <c r="AV104" i="15"/>
  <c r="AW104" i="15"/>
  <c r="AX104" i="15"/>
  <c r="AY104" i="15"/>
  <c r="AZ104" i="15"/>
  <c r="BA104" i="15"/>
  <c r="BB104" i="15"/>
  <c r="BC104" i="15"/>
  <c r="BD104" i="15"/>
  <c r="BE104" i="15"/>
  <c r="BF104" i="15"/>
  <c r="BG104" i="15"/>
  <c r="BH104" i="15"/>
  <c r="BI104" i="15"/>
  <c r="BJ104" i="15"/>
  <c r="BK104" i="15"/>
  <c r="BL104" i="15"/>
  <c r="BM104" i="15"/>
  <c r="BN104" i="15"/>
  <c r="BO104" i="15"/>
  <c r="BP104" i="15"/>
  <c r="BQ104" i="15"/>
  <c r="BR104" i="15"/>
  <c r="BS104" i="15"/>
  <c r="BT104" i="15"/>
  <c r="BU104" i="15"/>
  <c r="BV104" i="15"/>
  <c r="BW104" i="15"/>
  <c r="BX104" i="15"/>
  <c r="BY104" i="15"/>
  <c r="BZ104" i="15"/>
  <c r="CA104" i="15"/>
  <c r="CB104" i="15"/>
  <c r="CC104" i="15"/>
  <c r="CD104" i="15"/>
  <c r="CE104" i="15"/>
  <c r="CF104" i="15"/>
  <c r="CG104" i="15"/>
  <c r="CH104" i="15"/>
  <c r="CI104" i="15"/>
  <c r="CJ104" i="15"/>
  <c r="AP105" i="15"/>
  <c r="AQ105" i="15"/>
  <c r="AR105" i="15"/>
  <c r="AS105" i="15"/>
  <c r="AT105" i="15"/>
  <c r="AU105" i="15"/>
  <c r="AV105" i="15"/>
  <c r="AW105" i="15"/>
  <c r="AX105" i="15"/>
  <c r="AY105" i="15"/>
  <c r="AZ105" i="15"/>
  <c r="BA105" i="15"/>
  <c r="BB105" i="15"/>
  <c r="BC105" i="15"/>
  <c r="BD105" i="15"/>
  <c r="BE105" i="15"/>
  <c r="BF105" i="15"/>
  <c r="BG105" i="15"/>
  <c r="BH105" i="15"/>
  <c r="BI105" i="15"/>
  <c r="BJ105" i="15"/>
  <c r="BK105" i="15"/>
  <c r="BL105" i="15"/>
  <c r="BM105" i="15"/>
  <c r="BN105" i="15"/>
  <c r="BO105" i="15"/>
  <c r="BP105" i="15"/>
  <c r="BQ105" i="15"/>
  <c r="BR105" i="15"/>
  <c r="BS105" i="15"/>
  <c r="BT105" i="15"/>
  <c r="BU105" i="15"/>
  <c r="BV105" i="15"/>
  <c r="BW105" i="15"/>
  <c r="BX105" i="15"/>
  <c r="BY105" i="15"/>
  <c r="BZ105" i="15"/>
  <c r="CA105" i="15"/>
  <c r="CB105" i="15"/>
  <c r="CC105" i="15"/>
  <c r="CD105" i="15"/>
  <c r="CE105" i="15"/>
  <c r="CF105" i="15"/>
  <c r="CG105" i="15"/>
  <c r="CH105" i="15"/>
  <c r="CI105" i="15"/>
  <c r="CJ105" i="15"/>
  <c r="AP106" i="15"/>
  <c r="AQ106" i="15"/>
  <c r="AR106" i="15"/>
  <c r="AS106" i="15"/>
  <c r="AT106" i="15"/>
  <c r="AU106" i="15"/>
  <c r="AV106" i="15"/>
  <c r="AW106" i="15"/>
  <c r="AX106" i="15"/>
  <c r="AY106" i="15"/>
  <c r="AZ106" i="15"/>
  <c r="BA106" i="15"/>
  <c r="BB106" i="15"/>
  <c r="BC106" i="15"/>
  <c r="BD106" i="15"/>
  <c r="BE106" i="15"/>
  <c r="BF106" i="15"/>
  <c r="BG106" i="15"/>
  <c r="BH106" i="15"/>
  <c r="BI106" i="15"/>
  <c r="BJ106" i="15"/>
  <c r="BK106" i="15"/>
  <c r="BL106" i="15"/>
  <c r="BM106" i="15"/>
  <c r="BN106" i="15"/>
  <c r="BO106" i="15"/>
  <c r="BP106" i="15"/>
  <c r="BQ106" i="15"/>
  <c r="BR106" i="15"/>
  <c r="BS106" i="15"/>
  <c r="BT106" i="15"/>
  <c r="BU106" i="15"/>
  <c r="BV106" i="15"/>
  <c r="BW106" i="15"/>
  <c r="BX106" i="15"/>
  <c r="BY106" i="15"/>
  <c r="BZ106" i="15"/>
  <c r="CA106" i="15"/>
  <c r="CB106" i="15"/>
  <c r="CC106" i="15"/>
  <c r="CD106" i="15"/>
  <c r="CE106" i="15"/>
  <c r="CF106" i="15"/>
  <c r="CG106" i="15"/>
  <c r="CH106" i="15"/>
  <c r="CI106" i="15"/>
  <c r="CJ106" i="15"/>
  <c r="AP107" i="15"/>
  <c r="AQ107" i="15"/>
  <c r="AR107" i="15"/>
  <c r="AS107" i="15"/>
  <c r="AT107" i="15"/>
  <c r="AU107" i="15"/>
  <c r="AV107" i="15"/>
  <c r="AW107" i="15"/>
  <c r="AX107" i="15"/>
  <c r="AY107" i="15"/>
  <c r="AZ107" i="15"/>
  <c r="BA107" i="15"/>
  <c r="BB107" i="15"/>
  <c r="BC107" i="15"/>
  <c r="BD107" i="15"/>
  <c r="BE107" i="15"/>
  <c r="BF107" i="15"/>
  <c r="BG107" i="15"/>
  <c r="BH107" i="15"/>
  <c r="BI107" i="15"/>
  <c r="BJ107" i="15"/>
  <c r="BK107" i="15"/>
  <c r="BL107" i="15"/>
  <c r="BM107" i="15"/>
  <c r="BN107" i="15"/>
  <c r="BO107" i="15"/>
  <c r="BP107" i="15"/>
  <c r="BQ107" i="15"/>
  <c r="BR107" i="15"/>
  <c r="BS107" i="15"/>
  <c r="BT107" i="15"/>
  <c r="BU107" i="15"/>
  <c r="BV107" i="15"/>
  <c r="BW107" i="15"/>
  <c r="BX107" i="15"/>
  <c r="BY107" i="15"/>
  <c r="BZ107" i="15"/>
  <c r="CA107" i="15"/>
  <c r="CB107" i="15"/>
  <c r="CC107" i="15"/>
  <c r="CD107" i="15"/>
  <c r="CE107" i="15"/>
  <c r="CF107" i="15"/>
  <c r="CG107" i="15"/>
  <c r="CH107" i="15"/>
  <c r="CI107" i="15"/>
  <c r="CJ107" i="15"/>
  <c r="AP108" i="15"/>
  <c r="AQ108" i="15"/>
  <c r="AR108" i="15"/>
  <c r="AS108" i="15"/>
  <c r="AT108" i="15"/>
  <c r="AU108" i="15"/>
  <c r="AV108" i="15"/>
  <c r="AW108" i="15"/>
  <c r="AX108" i="15"/>
  <c r="AY108" i="15"/>
  <c r="AZ108" i="15"/>
  <c r="BA108" i="15"/>
  <c r="BB108" i="15"/>
  <c r="BC108" i="15"/>
  <c r="BD108" i="15"/>
  <c r="BE108" i="15"/>
  <c r="BF108" i="15"/>
  <c r="BG108" i="15"/>
  <c r="BH108" i="15"/>
  <c r="BI108" i="15"/>
  <c r="BJ108" i="15"/>
  <c r="BK108" i="15"/>
  <c r="BL108" i="15"/>
  <c r="BM108" i="15"/>
  <c r="BN108" i="15"/>
  <c r="BO108" i="15"/>
  <c r="BP108" i="15"/>
  <c r="BQ108" i="15"/>
  <c r="BR108" i="15"/>
  <c r="BS108" i="15"/>
  <c r="BT108" i="15"/>
  <c r="BU108" i="15"/>
  <c r="BV108" i="15"/>
  <c r="BW108" i="15"/>
  <c r="BX108" i="15"/>
  <c r="BY108" i="15"/>
  <c r="BZ108" i="15"/>
  <c r="CA108" i="15"/>
  <c r="CB108" i="15"/>
  <c r="CC108" i="15"/>
  <c r="CD108" i="15"/>
  <c r="CE108" i="15"/>
  <c r="CF108" i="15"/>
  <c r="CG108" i="15"/>
  <c r="CH108" i="15"/>
  <c r="CI108" i="15"/>
  <c r="CJ108" i="15"/>
  <c r="AP109" i="15"/>
  <c r="AQ109" i="15"/>
  <c r="AR109" i="15"/>
  <c r="AS109" i="15"/>
  <c r="AT109" i="15"/>
  <c r="AU109" i="15"/>
  <c r="AV109" i="15"/>
  <c r="AW109" i="15"/>
  <c r="AX109" i="15"/>
  <c r="AY109" i="15"/>
  <c r="AZ109" i="15"/>
  <c r="BA109" i="15"/>
  <c r="BB109" i="15"/>
  <c r="BC109" i="15"/>
  <c r="BD109" i="15"/>
  <c r="BE109" i="15"/>
  <c r="BF109" i="15"/>
  <c r="BG109" i="15"/>
  <c r="BH109" i="15"/>
  <c r="BI109" i="15"/>
  <c r="BJ109" i="15"/>
  <c r="BK109" i="15"/>
  <c r="BL109" i="15"/>
  <c r="BM109" i="15"/>
  <c r="BN109" i="15"/>
  <c r="BO109" i="15"/>
  <c r="BP109" i="15"/>
  <c r="BQ109" i="15"/>
  <c r="BR109" i="15"/>
  <c r="BS109" i="15"/>
  <c r="BT109" i="15"/>
  <c r="BU109" i="15"/>
  <c r="BV109" i="15"/>
  <c r="BW109" i="15"/>
  <c r="BX109" i="15"/>
  <c r="BY109" i="15"/>
  <c r="BZ109" i="15"/>
  <c r="CA109" i="15"/>
  <c r="CB109" i="15"/>
  <c r="CC109" i="15"/>
  <c r="CD109" i="15"/>
  <c r="CE109" i="15"/>
  <c r="CF109" i="15"/>
  <c r="CG109" i="15"/>
  <c r="CH109" i="15"/>
  <c r="CI109" i="15"/>
  <c r="CJ109" i="15"/>
  <c r="AO20" i="15"/>
  <c r="AP20" i="15" s="1"/>
  <c r="AQ20" i="15" s="1"/>
  <c r="AR20" i="15" s="1"/>
  <c r="AS20" i="15" s="1"/>
  <c r="AT20" i="15" s="1"/>
  <c r="AU20" i="15" s="1"/>
  <c r="AV20" i="15" s="1"/>
  <c r="AW20" i="15" s="1"/>
  <c r="AX20" i="15" s="1"/>
  <c r="AY20" i="15" s="1"/>
  <c r="AZ20" i="15" s="1"/>
  <c r="BA20" i="15" s="1"/>
  <c r="BB20" i="15" s="1"/>
  <c r="BC20" i="15" s="1"/>
  <c r="BD20" i="15" s="1"/>
  <c r="BE20" i="15" s="1"/>
  <c r="BF20" i="15" s="1"/>
  <c r="BG20" i="15" s="1"/>
  <c r="BH20" i="15" s="1"/>
  <c r="BI20" i="15" s="1"/>
  <c r="BJ20" i="15" s="1"/>
  <c r="BK20" i="15" s="1"/>
  <c r="BL20" i="15" s="1"/>
  <c r="BM20" i="15" s="1"/>
  <c r="BN20" i="15" s="1"/>
  <c r="BO20" i="15" s="1"/>
  <c r="BP20" i="15" s="1"/>
  <c r="BQ20" i="15" s="1"/>
  <c r="BR20" i="15" s="1"/>
  <c r="BS20" i="15" s="1"/>
  <c r="BT20" i="15" s="1"/>
  <c r="BU20" i="15" s="1"/>
  <c r="BV20" i="15" s="1"/>
  <c r="BW20" i="15" s="1"/>
  <c r="BX20" i="15" s="1"/>
  <c r="BY20" i="15" s="1"/>
  <c r="BZ20" i="15" s="1"/>
  <c r="CA20" i="15" s="1"/>
  <c r="CB20" i="15" s="1"/>
  <c r="CC20" i="15" s="1"/>
  <c r="CD20" i="15" s="1"/>
  <c r="CE20" i="15" s="1"/>
  <c r="CF20" i="15" s="1"/>
  <c r="CG20" i="15" s="1"/>
  <c r="CH20" i="15" s="1"/>
  <c r="CI20" i="15" s="1"/>
  <c r="CJ20" i="15" s="1"/>
  <c r="AP97" i="11"/>
  <c r="AQ97" i="11"/>
  <c r="BE97" i="11"/>
  <c r="BF97" i="11"/>
  <c r="BG97" i="11"/>
  <c r="BH97" i="11"/>
  <c r="BI97" i="11"/>
  <c r="BJ97" i="11"/>
  <c r="BK97" i="11"/>
  <c r="BL97" i="11"/>
  <c r="BM97" i="11"/>
  <c r="BN97" i="11"/>
  <c r="BO97" i="11"/>
  <c r="BP97" i="11"/>
  <c r="BQ97" i="11"/>
  <c r="BR97" i="11"/>
  <c r="BS97" i="11"/>
  <c r="BT97" i="11"/>
  <c r="BU97" i="11"/>
  <c r="BV97" i="11"/>
  <c r="BW97" i="11"/>
  <c r="BX97" i="11"/>
  <c r="BY97" i="11"/>
  <c r="BZ97" i="11"/>
  <c r="CA97" i="11"/>
  <c r="CB97" i="11"/>
  <c r="CC97" i="11"/>
  <c r="CD97" i="11"/>
  <c r="CE97" i="11"/>
  <c r="CF97" i="11"/>
  <c r="CG97" i="11"/>
  <c r="CH97" i="11"/>
  <c r="CI97" i="11"/>
  <c r="CJ97" i="11"/>
  <c r="AP98" i="11"/>
  <c r="AQ98" i="11"/>
  <c r="BE98" i="11"/>
  <c r="BF98" i="11"/>
  <c r="BG98" i="11"/>
  <c r="BH98" i="11"/>
  <c r="BI98" i="11"/>
  <c r="BJ98" i="11"/>
  <c r="BK98" i="11"/>
  <c r="BL98" i="11"/>
  <c r="BM98" i="11"/>
  <c r="BN98" i="11"/>
  <c r="BO98" i="11"/>
  <c r="BP98" i="11"/>
  <c r="BQ98" i="11"/>
  <c r="BR98" i="11"/>
  <c r="BS98" i="11"/>
  <c r="BT98" i="11"/>
  <c r="BU98" i="11"/>
  <c r="BV98" i="11"/>
  <c r="BW98" i="11"/>
  <c r="BX98" i="11"/>
  <c r="BY98" i="11"/>
  <c r="BZ98" i="11"/>
  <c r="CA98" i="11"/>
  <c r="CB98" i="11"/>
  <c r="CC98" i="11"/>
  <c r="CD98" i="11"/>
  <c r="CE98" i="11"/>
  <c r="CF98" i="11"/>
  <c r="CG98" i="11"/>
  <c r="CH98" i="11"/>
  <c r="CI98" i="11"/>
  <c r="CJ98" i="11"/>
  <c r="AP99" i="11"/>
  <c r="AQ99" i="11"/>
  <c r="BE99" i="11"/>
  <c r="BF99" i="11"/>
  <c r="BG99" i="11"/>
  <c r="BH99" i="11"/>
  <c r="BI99" i="11"/>
  <c r="BJ99" i="11"/>
  <c r="BK99" i="11"/>
  <c r="BL99" i="11"/>
  <c r="BM99" i="11"/>
  <c r="BN99" i="11"/>
  <c r="BO99" i="11"/>
  <c r="BP99" i="11"/>
  <c r="BQ99" i="11"/>
  <c r="BR99" i="11"/>
  <c r="BS99" i="11"/>
  <c r="BT99" i="11"/>
  <c r="BU99" i="11"/>
  <c r="BV99" i="11"/>
  <c r="BW99" i="11"/>
  <c r="BX99" i="11"/>
  <c r="BY99" i="11"/>
  <c r="BZ99" i="11"/>
  <c r="CA99" i="11"/>
  <c r="CB99" i="11"/>
  <c r="CC99" i="11"/>
  <c r="CD99" i="11"/>
  <c r="CE99" i="11"/>
  <c r="CF99" i="11"/>
  <c r="CG99" i="11"/>
  <c r="CH99" i="11"/>
  <c r="CI99" i="11"/>
  <c r="CJ99" i="11"/>
  <c r="AP100" i="11"/>
  <c r="AQ100" i="11"/>
  <c r="BE100" i="11"/>
  <c r="BF100" i="11"/>
  <c r="BG100" i="11"/>
  <c r="BH100" i="11"/>
  <c r="BI100" i="11"/>
  <c r="BJ100" i="11"/>
  <c r="BK100" i="11"/>
  <c r="BL100" i="11"/>
  <c r="BM100" i="11"/>
  <c r="BN100" i="11"/>
  <c r="BO100" i="11"/>
  <c r="BP100" i="11"/>
  <c r="BQ100" i="11"/>
  <c r="BR100" i="11"/>
  <c r="BS100" i="11"/>
  <c r="BT100" i="11"/>
  <c r="BU100" i="11"/>
  <c r="BV100" i="11"/>
  <c r="BW100" i="11"/>
  <c r="BX100" i="11"/>
  <c r="BY100" i="11"/>
  <c r="BZ100" i="11"/>
  <c r="CA100" i="11"/>
  <c r="CB100" i="11"/>
  <c r="CC100" i="11"/>
  <c r="CD100" i="11"/>
  <c r="CE100" i="11"/>
  <c r="CF100" i="11"/>
  <c r="CG100" i="11"/>
  <c r="CH100" i="11"/>
  <c r="CI100" i="11"/>
  <c r="CJ100" i="11"/>
  <c r="AP101" i="11"/>
  <c r="AQ101" i="11"/>
  <c r="BE101" i="11"/>
  <c r="BF101" i="11"/>
  <c r="BG101" i="11"/>
  <c r="BH101" i="11"/>
  <c r="BI101" i="11"/>
  <c r="BJ101" i="11"/>
  <c r="BK101" i="11"/>
  <c r="BL101" i="11"/>
  <c r="BM101" i="11"/>
  <c r="BN101" i="11"/>
  <c r="BO101" i="11"/>
  <c r="BP101" i="11"/>
  <c r="BQ101" i="11"/>
  <c r="BR101" i="11"/>
  <c r="BS101" i="11"/>
  <c r="BT101" i="11"/>
  <c r="BU101" i="11"/>
  <c r="BV101" i="11"/>
  <c r="BW101" i="11"/>
  <c r="BX101" i="11"/>
  <c r="BY101" i="11"/>
  <c r="BZ101" i="11"/>
  <c r="CA101" i="11"/>
  <c r="CB101" i="11"/>
  <c r="CC101" i="11"/>
  <c r="CD101" i="11"/>
  <c r="CE101" i="11"/>
  <c r="CF101" i="11"/>
  <c r="CG101" i="11"/>
  <c r="CH101" i="11"/>
  <c r="CI101" i="11"/>
  <c r="CJ101" i="11"/>
  <c r="AP102" i="11"/>
  <c r="AQ102" i="11"/>
  <c r="BE102" i="11"/>
  <c r="BF102" i="11"/>
  <c r="BG102" i="11"/>
  <c r="BH102" i="11"/>
  <c r="BI102" i="11"/>
  <c r="BJ102" i="11"/>
  <c r="BK102" i="11"/>
  <c r="BL102" i="11"/>
  <c r="BM102" i="11"/>
  <c r="BN102" i="11"/>
  <c r="BO102" i="11"/>
  <c r="BP102" i="11"/>
  <c r="BQ102" i="11"/>
  <c r="BR102" i="11"/>
  <c r="BS102" i="11"/>
  <c r="BT102" i="11"/>
  <c r="BU102" i="11"/>
  <c r="BV102" i="11"/>
  <c r="BW102" i="11"/>
  <c r="BX102" i="11"/>
  <c r="BY102" i="11"/>
  <c r="BZ102" i="11"/>
  <c r="CA102" i="11"/>
  <c r="CB102" i="11"/>
  <c r="CC102" i="11"/>
  <c r="CD102" i="11"/>
  <c r="CE102" i="11"/>
  <c r="CF102" i="11"/>
  <c r="CG102" i="11"/>
  <c r="CH102" i="11"/>
  <c r="CI102" i="11"/>
  <c r="CJ102" i="11"/>
  <c r="AP103" i="11"/>
  <c r="AQ103" i="11"/>
  <c r="BE103" i="11"/>
  <c r="BF103" i="11"/>
  <c r="BG103" i="11"/>
  <c r="BH103" i="11"/>
  <c r="BI103" i="11"/>
  <c r="BJ103" i="11"/>
  <c r="BK103" i="11"/>
  <c r="BL103" i="11"/>
  <c r="BM103" i="11"/>
  <c r="BN103" i="11"/>
  <c r="BO103" i="11"/>
  <c r="BP103" i="11"/>
  <c r="BQ103" i="11"/>
  <c r="BR103" i="11"/>
  <c r="BS103" i="11"/>
  <c r="BT103" i="11"/>
  <c r="BU103" i="11"/>
  <c r="BV103" i="11"/>
  <c r="BW103" i="11"/>
  <c r="BX103" i="11"/>
  <c r="BY103" i="11"/>
  <c r="BZ103" i="11"/>
  <c r="CA103" i="11"/>
  <c r="CB103" i="11"/>
  <c r="CC103" i="11"/>
  <c r="CD103" i="11"/>
  <c r="CE103" i="11"/>
  <c r="CF103" i="11"/>
  <c r="CG103" i="11"/>
  <c r="CH103" i="11"/>
  <c r="CI103" i="11"/>
  <c r="CJ103" i="11"/>
  <c r="AP104" i="11"/>
  <c r="AQ104" i="11"/>
  <c r="BE104" i="11"/>
  <c r="BF104" i="11"/>
  <c r="BG104" i="11"/>
  <c r="BH104" i="11"/>
  <c r="BI104" i="11"/>
  <c r="BJ104" i="11"/>
  <c r="BK104" i="11"/>
  <c r="BL104" i="11"/>
  <c r="BM104" i="11"/>
  <c r="BN104" i="11"/>
  <c r="BO104" i="11"/>
  <c r="BP104" i="11"/>
  <c r="BQ104" i="11"/>
  <c r="BR104" i="11"/>
  <c r="BS104" i="11"/>
  <c r="BT104" i="11"/>
  <c r="BU104" i="11"/>
  <c r="BV104" i="11"/>
  <c r="BW104" i="11"/>
  <c r="BX104" i="11"/>
  <c r="BY104" i="11"/>
  <c r="BZ104" i="11"/>
  <c r="CA104" i="11"/>
  <c r="CB104" i="11"/>
  <c r="CC104" i="11"/>
  <c r="CD104" i="11"/>
  <c r="CE104" i="11"/>
  <c r="CF104" i="11"/>
  <c r="CG104" i="11"/>
  <c r="CH104" i="11"/>
  <c r="CI104" i="11"/>
  <c r="CJ104" i="11"/>
  <c r="AP105" i="11"/>
  <c r="AQ105" i="11"/>
  <c r="BE105" i="11"/>
  <c r="BF105" i="11"/>
  <c r="BG105" i="11"/>
  <c r="BH105" i="11"/>
  <c r="BI105" i="11"/>
  <c r="BJ105" i="11"/>
  <c r="BK105" i="11"/>
  <c r="BL105" i="11"/>
  <c r="BM105" i="11"/>
  <c r="BN105" i="11"/>
  <c r="BO105" i="11"/>
  <c r="BP105" i="11"/>
  <c r="BQ105" i="11"/>
  <c r="BR105" i="11"/>
  <c r="BS105" i="11"/>
  <c r="BT105" i="11"/>
  <c r="BU105" i="11"/>
  <c r="BV105" i="11"/>
  <c r="BW105" i="11"/>
  <c r="BX105" i="11"/>
  <c r="BY105" i="11"/>
  <c r="BZ105" i="11"/>
  <c r="CA105" i="11"/>
  <c r="CB105" i="11"/>
  <c r="CC105" i="11"/>
  <c r="CD105" i="11"/>
  <c r="CE105" i="11"/>
  <c r="CF105" i="11"/>
  <c r="CG105" i="11"/>
  <c r="CH105" i="11"/>
  <c r="CI105" i="11"/>
  <c r="CJ105" i="11"/>
  <c r="AP106" i="11"/>
  <c r="AQ106" i="11"/>
  <c r="BE106" i="11"/>
  <c r="BF106" i="11"/>
  <c r="BG106" i="11"/>
  <c r="BH106" i="11"/>
  <c r="BI106" i="11"/>
  <c r="BJ106" i="11"/>
  <c r="BK106" i="11"/>
  <c r="BL106" i="11"/>
  <c r="BM106" i="11"/>
  <c r="BN106" i="11"/>
  <c r="BO106" i="11"/>
  <c r="BP106" i="11"/>
  <c r="BQ106" i="11"/>
  <c r="BR106" i="11"/>
  <c r="BS106" i="11"/>
  <c r="BT106" i="11"/>
  <c r="BU106" i="11"/>
  <c r="BV106" i="11"/>
  <c r="BW106" i="11"/>
  <c r="BX106" i="11"/>
  <c r="BY106" i="11"/>
  <c r="BZ106" i="11"/>
  <c r="CA106" i="11"/>
  <c r="CB106" i="11"/>
  <c r="CC106" i="11"/>
  <c r="CD106" i="11"/>
  <c r="CE106" i="11"/>
  <c r="CF106" i="11"/>
  <c r="CG106" i="11"/>
  <c r="CH106" i="11"/>
  <c r="CI106" i="11"/>
  <c r="CJ106" i="11"/>
  <c r="AP107" i="11"/>
  <c r="AQ107" i="11"/>
  <c r="BE107" i="11"/>
  <c r="BF107" i="11"/>
  <c r="BG107" i="11"/>
  <c r="BH107" i="11"/>
  <c r="BI107" i="11"/>
  <c r="BJ107" i="11"/>
  <c r="BK107" i="11"/>
  <c r="BL107" i="11"/>
  <c r="BM107" i="11"/>
  <c r="BN107" i="11"/>
  <c r="BO107" i="11"/>
  <c r="BP107" i="11"/>
  <c r="BQ107" i="11"/>
  <c r="BR107" i="11"/>
  <c r="BS107" i="11"/>
  <c r="BT107" i="11"/>
  <c r="BU107" i="11"/>
  <c r="BV107" i="11"/>
  <c r="BW107" i="11"/>
  <c r="BX107" i="11"/>
  <c r="BY107" i="11"/>
  <c r="BZ107" i="11"/>
  <c r="CA107" i="11"/>
  <c r="CB107" i="11"/>
  <c r="CC107" i="11"/>
  <c r="CD107" i="11"/>
  <c r="CE107" i="11"/>
  <c r="CF107" i="11"/>
  <c r="CG107" i="11"/>
  <c r="CH107" i="11"/>
  <c r="CI107" i="11"/>
  <c r="CJ107" i="11"/>
  <c r="AP108" i="11"/>
  <c r="AQ108" i="11"/>
  <c r="BE108" i="11"/>
  <c r="BF108" i="11"/>
  <c r="BG108" i="11"/>
  <c r="BH108" i="11"/>
  <c r="BI108" i="11"/>
  <c r="BJ108" i="11"/>
  <c r="BK108" i="11"/>
  <c r="BL108" i="11"/>
  <c r="BM108" i="11"/>
  <c r="BN108" i="11"/>
  <c r="BO108" i="11"/>
  <c r="BP108" i="11"/>
  <c r="BQ108" i="11"/>
  <c r="BR108" i="11"/>
  <c r="BS108" i="11"/>
  <c r="BT108" i="11"/>
  <c r="BU108" i="11"/>
  <c r="BV108" i="11"/>
  <c r="BW108" i="11"/>
  <c r="BX108" i="11"/>
  <c r="BY108" i="11"/>
  <c r="BZ108" i="11"/>
  <c r="CA108" i="11"/>
  <c r="CB108" i="11"/>
  <c r="CC108" i="11"/>
  <c r="CD108" i="11"/>
  <c r="CE108" i="11"/>
  <c r="CF108" i="11"/>
  <c r="CG108" i="11"/>
  <c r="CH108" i="11"/>
  <c r="CI108" i="11"/>
  <c r="CJ108" i="11"/>
  <c r="AP109" i="11"/>
  <c r="AQ109" i="11"/>
  <c r="BE109" i="11"/>
  <c r="BF109" i="11"/>
  <c r="BG109" i="11"/>
  <c r="BH109" i="11"/>
  <c r="BI109" i="11"/>
  <c r="BJ109" i="11"/>
  <c r="BK109" i="11"/>
  <c r="BL109" i="11"/>
  <c r="BM109" i="11"/>
  <c r="BN109" i="11"/>
  <c r="BO109" i="11"/>
  <c r="BP109" i="11"/>
  <c r="BQ109" i="11"/>
  <c r="BR109" i="11"/>
  <c r="BS109" i="11"/>
  <c r="BT109" i="11"/>
  <c r="BU109" i="11"/>
  <c r="BV109" i="11"/>
  <c r="BW109" i="11"/>
  <c r="BX109" i="11"/>
  <c r="BY109" i="11"/>
  <c r="BZ109" i="11"/>
  <c r="CA109" i="11"/>
  <c r="CB109" i="11"/>
  <c r="CC109" i="11"/>
  <c r="CD109" i="11"/>
  <c r="CE109" i="11"/>
  <c r="CF109" i="11"/>
  <c r="CG109" i="11"/>
  <c r="CH109" i="11"/>
  <c r="CI109" i="11"/>
  <c r="CJ109" i="11"/>
  <c r="AU97" i="12"/>
  <c r="AV97" i="12"/>
  <c r="AW97" i="12"/>
  <c r="AX97" i="12"/>
  <c r="AY97" i="12"/>
  <c r="AZ97" i="12"/>
  <c r="BA97" i="12"/>
  <c r="BB97" i="12"/>
  <c r="BC97" i="12"/>
  <c r="BD97" i="12"/>
  <c r="BE97" i="12"/>
  <c r="BF97" i="12"/>
  <c r="BG97" i="12"/>
  <c r="BH97" i="12"/>
  <c r="BI97" i="12"/>
  <c r="BJ97" i="12"/>
  <c r="BK97" i="12"/>
  <c r="BL97" i="12"/>
  <c r="BM97" i="12"/>
  <c r="BN97" i="12"/>
  <c r="BO97" i="12"/>
  <c r="BP97" i="12"/>
  <c r="BQ97" i="12"/>
  <c r="BR97" i="12"/>
  <c r="BS97" i="12"/>
  <c r="BT97" i="12"/>
  <c r="BU97" i="12"/>
  <c r="BV97" i="12"/>
  <c r="BW97" i="12"/>
  <c r="BX97" i="12"/>
  <c r="BY97" i="12"/>
  <c r="BZ97" i="12"/>
  <c r="CA97" i="12"/>
  <c r="CB97" i="12"/>
  <c r="CC97" i="12"/>
  <c r="CD97" i="12"/>
  <c r="CE97" i="12"/>
  <c r="CF97" i="12"/>
  <c r="CG97" i="12"/>
  <c r="CH97" i="12"/>
  <c r="CI97" i="12"/>
  <c r="CJ97" i="12"/>
  <c r="AU98" i="12"/>
  <c r="AV98" i="12"/>
  <c r="AW98" i="12"/>
  <c r="AX98" i="12"/>
  <c r="AY98" i="12"/>
  <c r="AZ98" i="12"/>
  <c r="BA98" i="12"/>
  <c r="BB98" i="12"/>
  <c r="BC98" i="12"/>
  <c r="BD98" i="12"/>
  <c r="BE98" i="12"/>
  <c r="BF98" i="12"/>
  <c r="BG98" i="12"/>
  <c r="BH98" i="12"/>
  <c r="BI98" i="12"/>
  <c r="BJ98" i="12"/>
  <c r="BK98" i="12"/>
  <c r="BL98" i="12"/>
  <c r="BM98" i="12"/>
  <c r="BN98" i="12"/>
  <c r="BO98" i="12"/>
  <c r="BP98" i="12"/>
  <c r="BQ98" i="12"/>
  <c r="BR98" i="12"/>
  <c r="BS98" i="12"/>
  <c r="BT98" i="12"/>
  <c r="BU98" i="12"/>
  <c r="BV98" i="12"/>
  <c r="BW98" i="12"/>
  <c r="BX98" i="12"/>
  <c r="BY98" i="12"/>
  <c r="BZ98" i="12"/>
  <c r="CA98" i="12"/>
  <c r="CB98" i="12"/>
  <c r="CC98" i="12"/>
  <c r="CD98" i="12"/>
  <c r="CE98" i="12"/>
  <c r="CF98" i="12"/>
  <c r="CG98" i="12"/>
  <c r="CH98" i="12"/>
  <c r="CI98" i="12"/>
  <c r="CJ98" i="12"/>
  <c r="AU99" i="12"/>
  <c r="AV99" i="12"/>
  <c r="AW99" i="12"/>
  <c r="AX99" i="12"/>
  <c r="AY99" i="12"/>
  <c r="AZ99" i="12"/>
  <c r="BA99" i="12"/>
  <c r="BB99" i="12"/>
  <c r="BC99" i="12"/>
  <c r="BD99" i="12"/>
  <c r="BE99" i="12"/>
  <c r="BF99" i="12"/>
  <c r="BG99" i="12"/>
  <c r="BH99" i="12"/>
  <c r="BI99" i="12"/>
  <c r="BJ99" i="12"/>
  <c r="BK99" i="12"/>
  <c r="BL99" i="12"/>
  <c r="BM99" i="12"/>
  <c r="BN99" i="12"/>
  <c r="BO99" i="12"/>
  <c r="BP99" i="12"/>
  <c r="BQ99" i="12"/>
  <c r="BR99" i="12"/>
  <c r="BS99" i="12"/>
  <c r="BT99" i="12"/>
  <c r="BU99" i="12"/>
  <c r="BV99" i="12"/>
  <c r="BW99" i="12"/>
  <c r="BX99" i="12"/>
  <c r="BY99" i="12"/>
  <c r="BZ99" i="12"/>
  <c r="CA99" i="12"/>
  <c r="CB99" i="12"/>
  <c r="CC99" i="12"/>
  <c r="CD99" i="12"/>
  <c r="CE99" i="12"/>
  <c r="CF99" i="12"/>
  <c r="CG99" i="12"/>
  <c r="CH99" i="12"/>
  <c r="CI99" i="12"/>
  <c r="CJ99" i="12"/>
  <c r="AU100" i="12"/>
  <c r="AV100" i="12"/>
  <c r="AW100" i="12"/>
  <c r="AX100" i="12"/>
  <c r="AY100" i="12"/>
  <c r="AZ100" i="12"/>
  <c r="BA100" i="12"/>
  <c r="BB100" i="12"/>
  <c r="BC100" i="12"/>
  <c r="BD100" i="12"/>
  <c r="BE100" i="12"/>
  <c r="BF100" i="12"/>
  <c r="BG100" i="12"/>
  <c r="BH100" i="12"/>
  <c r="BI100" i="12"/>
  <c r="BJ100" i="12"/>
  <c r="BK100" i="12"/>
  <c r="BL100" i="12"/>
  <c r="BM100" i="12"/>
  <c r="BN100" i="12"/>
  <c r="BO100" i="12"/>
  <c r="BP100" i="12"/>
  <c r="BQ100" i="12"/>
  <c r="BR100" i="12"/>
  <c r="BS100" i="12"/>
  <c r="BT100" i="12"/>
  <c r="BU100" i="12"/>
  <c r="BV100" i="12"/>
  <c r="BW100" i="12"/>
  <c r="BX100" i="12"/>
  <c r="BY100" i="12"/>
  <c r="BZ100" i="12"/>
  <c r="CA100" i="12"/>
  <c r="CB100" i="12"/>
  <c r="CC100" i="12"/>
  <c r="CD100" i="12"/>
  <c r="CE100" i="12"/>
  <c r="CF100" i="12"/>
  <c r="CG100" i="12"/>
  <c r="CH100" i="12"/>
  <c r="CI100" i="12"/>
  <c r="CJ100" i="12"/>
  <c r="AU101" i="12"/>
  <c r="AV101" i="12"/>
  <c r="AW101" i="12"/>
  <c r="AX101" i="12"/>
  <c r="AY101" i="12"/>
  <c r="AZ101" i="12"/>
  <c r="BA101" i="12"/>
  <c r="BB101" i="12"/>
  <c r="BC101" i="12"/>
  <c r="BD101" i="12"/>
  <c r="BE101" i="12"/>
  <c r="BF101" i="12"/>
  <c r="BG101" i="12"/>
  <c r="BH101" i="12"/>
  <c r="BI101" i="12"/>
  <c r="BJ101" i="12"/>
  <c r="BK101" i="12"/>
  <c r="BL101" i="12"/>
  <c r="BM101" i="12"/>
  <c r="BN101" i="12"/>
  <c r="BO101" i="12"/>
  <c r="BP101" i="12"/>
  <c r="BQ101" i="12"/>
  <c r="BR101" i="12"/>
  <c r="BS101" i="12"/>
  <c r="BT101" i="12"/>
  <c r="BU101" i="12"/>
  <c r="BV101" i="12"/>
  <c r="BW101" i="12"/>
  <c r="BX101" i="12"/>
  <c r="BY101" i="12"/>
  <c r="BZ101" i="12"/>
  <c r="CA101" i="12"/>
  <c r="CB101" i="12"/>
  <c r="CC101" i="12"/>
  <c r="CD101" i="12"/>
  <c r="CE101" i="12"/>
  <c r="CF101" i="12"/>
  <c r="CG101" i="12"/>
  <c r="CH101" i="12"/>
  <c r="CI101" i="12"/>
  <c r="CJ101" i="12"/>
  <c r="AU102" i="12"/>
  <c r="AV102" i="12"/>
  <c r="AW102" i="12"/>
  <c r="AX102" i="12"/>
  <c r="AY102" i="12"/>
  <c r="AZ102" i="12"/>
  <c r="BA102" i="12"/>
  <c r="BB102" i="12"/>
  <c r="BC102" i="12"/>
  <c r="BD102" i="12"/>
  <c r="BE102" i="12"/>
  <c r="BF102" i="12"/>
  <c r="BG102" i="12"/>
  <c r="BH102" i="12"/>
  <c r="BI102" i="12"/>
  <c r="BJ102" i="12"/>
  <c r="BK102" i="12"/>
  <c r="BL102" i="12"/>
  <c r="BM102" i="12"/>
  <c r="BN102" i="12"/>
  <c r="BO102" i="12"/>
  <c r="BP102" i="12"/>
  <c r="BQ102" i="12"/>
  <c r="BR102" i="12"/>
  <c r="BS102" i="12"/>
  <c r="BT102" i="12"/>
  <c r="BU102" i="12"/>
  <c r="BV102" i="12"/>
  <c r="BW102" i="12"/>
  <c r="BX102" i="12"/>
  <c r="BY102" i="12"/>
  <c r="BZ102" i="12"/>
  <c r="CA102" i="12"/>
  <c r="CB102" i="12"/>
  <c r="CC102" i="12"/>
  <c r="CD102" i="12"/>
  <c r="CE102" i="12"/>
  <c r="CF102" i="12"/>
  <c r="CG102" i="12"/>
  <c r="CH102" i="12"/>
  <c r="CI102" i="12"/>
  <c r="CJ102" i="12"/>
  <c r="AU103" i="12"/>
  <c r="AV103" i="12"/>
  <c r="AW103" i="12"/>
  <c r="AX103" i="12"/>
  <c r="AY103" i="12"/>
  <c r="AZ103" i="12"/>
  <c r="BA103" i="12"/>
  <c r="BB103" i="12"/>
  <c r="BC103" i="12"/>
  <c r="BD103" i="12"/>
  <c r="BE103" i="12"/>
  <c r="BF103" i="12"/>
  <c r="BG103" i="12"/>
  <c r="BH103" i="12"/>
  <c r="BI103" i="12"/>
  <c r="BJ103" i="12"/>
  <c r="BK103" i="12"/>
  <c r="BL103" i="12"/>
  <c r="BM103" i="12"/>
  <c r="BN103" i="12"/>
  <c r="BO103" i="12"/>
  <c r="BP103" i="12"/>
  <c r="BQ103" i="12"/>
  <c r="BR103" i="12"/>
  <c r="BS103" i="12"/>
  <c r="BT103" i="12"/>
  <c r="BU103" i="12"/>
  <c r="BV103" i="12"/>
  <c r="BW103" i="12"/>
  <c r="BX103" i="12"/>
  <c r="BY103" i="12"/>
  <c r="BZ103" i="12"/>
  <c r="CA103" i="12"/>
  <c r="CB103" i="12"/>
  <c r="CC103" i="12"/>
  <c r="CD103" i="12"/>
  <c r="CE103" i="12"/>
  <c r="CF103" i="12"/>
  <c r="CG103" i="12"/>
  <c r="CH103" i="12"/>
  <c r="CI103" i="12"/>
  <c r="CJ103" i="12"/>
  <c r="AU104" i="12"/>
  <c r="AV104" i="12"/>
  <c r="AW104" i="12"/>
  <c r="AX104" i="12"/>
  <c r="AY104" i="12"/>
  <c r="AZ104" i="12"/>
  <c r="BA104" i="12"/>
  <c r="BB104" i="12"/>
  <c r="BC104" i="12"/>
  <c r="BD104" i="12"/>
  <c r="BE104" i="12"/>
  <c r="BF104" i="12"/>
  <c r="BG104" i="12"/>
  <c r="BH104" i="12"/>
  <c r="BI104" i="12"/>
  <c r="BJ104" i="12"/>
  <c r="BK104" i="12"/>
  <c r="BL104" i="12"/>
  <c r="BM104" i="12"/>
  <c r="BN104" i="12"/>
  <c r="BO104" i="12"/>
  <c r="BP104" i="12"/>
  <c r="BQ104" i="12"/>
  <c r="BR104" i="12"/>
  <c r="BS104" i="12"/>
  <c r="BT104" i="12"/>
  <c r="BU104" i="12"/>
  <c r="BV104" i="12"/>
  <c r="BW104" i="12"/>
  <c r="BX104" i="12"/>
  <c r="BY104" i="12"/>
  <c r="BZ104" i="12"/>
  <c r="CA104" i="12"/>
  <c r="CB104" i="12"/>
  <c r="CC104" i="12"/>
  <c r="CD104" i="12"/>
  <c r="CE104" i="12"/>
  <c r="CF104" i="12"/>
  <c r="CG104" i="12"/>
  <c r="CH104" i="12"/>
  <c r="CI104" i="12"/>
  <c r="CJ104" i="12"/>
  <c r="AU105" i="12"/>
  <c r="AV105" i="12"/>
  <c r="AW105" i="12"/>
  <c r="AX105" i="12"/>
  <c r="AY105" i="12"/>
  <c r="AZ105" i="12"/>
  <c r="BA105" i="12"/>
  <c r="BB105" i="12"/>
  <c r="BC105" i="12"/>
  <c r="BD105" i="12"/>
  <c r="BE105" i="12"/>
  <c r="BF105" i="12"/>
  <c r="BG105" i="12"/>
  <c r="BH105" i="12"/>
  <c r="BI105" i="12"/>
  <c r="BJ105" i="12"/>
  <c r="BK105" i="12"/>
  <c r="BL105" i="12"/>
  <c r="BM105" i="12"/>
  <c r="BN105" i="12"/>
  <c r="BO105" i="12"/>
  <c r="BP105" i="12"/>
  <c r="BQ105" i="12"/>
  <c r="BR105" i="12"/>
  <c r="BS105" i="12"/>
  <c r="BT105" i="12"/>
  <c r="BU105" i="12"/>
  <c r="BV105" i="12"/>
  <c r="BW105" i="12"/>
  <c r="BX105" i="12"/>
  <c r="BY105" i="12"/>
  <c r="BZ105" i="12"/>
  <c r="CA105" i="12"/>
  <c r="CB105" i="12"/>
  <c r="CC105" i="12"/>
  <c r="CD105" i="12"/>
  <c r="CE105" i="12"/>
  <c r="CF105" i="12"/>
  <c r="CG105" i="12"/>
  <c r="CH105" i="12"/>
  <c r="CI105" i="12"/>
  <c r="CJ105" i="12"/>
  <c r="AU106" i="12"/>
  <c r="AV106" i="12"/>
  <c r="AW106" i="12"/>
  <c r="AX106" i="12"/>
  <c r="AY106" i="12"/>
  <c r="AZ106" i="12"/>
  <c r="BA106" i="12"/>
  <c r="BB106" i="12"/>
  <c r="BC106" i="12"/>
  <c r="BD106" i="12"/>
  <c r="BE106" i="12"/>
  <c r="BF106" i="12"/>
  <c r="BG106" i="12"/>
  <c r="BH106" i="12"/>
  <c r="BI106" i="12"/>
  <c r="BJ106" i="12"/>
  <c r="BK106" i="12"/>
  <c r="BL106" i="12"/>
  <c r="BM106" i="12"/>
  <c r="BN106" i="12"/>
  <c r="BO106" i="12"/>
  <c r="BP106" i="12"/>
  <c r="BQ106" i="12"/>
  <c r="BR106" i="12"/>
  <c r="BS106" i="12"/>
  <c r="BT106" i="12"/>
  <c r="BU106" i="12"/>
  <c r="BV106" i="12"/>
  <c r="BW106" i="12"/>
  <c r="BX106" i="12"/>
  <c r="BY106" i="12"/>
  <c r="BZ106" i="12"/>
  <c r="CA106" i="12"/>
  <c r="CB106" i="12"/>
  <c r="CC106" i="12"/>
  <c r="CD106" i="12"/>
  <c r="CE106" i="12"/>
  <c r="CF106" i="12"/>
  <c r="CG106" i="12"/>
  <c r="CH106" i="12"/>
  <c r="CI106" i="12"/>
  <c r="CJ106" i="12"/>
  <c r="AU107" i="12"/>
  <c r="AV107" i="12"/>
  <c r="AW107" i="12"/>
  <c r="AX107" i="12"/>
  <c r="AY107" i="12"/>
  <c r="AZ107" i="12"/>
  <c r="BA107" i="12"/>
  <c r="BB107" i="12"/>
  <c r="BC107" i="12"/>
  <c r="BD107" i="12"/>
  <c r="BE107" i="12"/>
  <c r="BF107" i="12"/>
  <c r="BG107" i="12"/>
  <c r="BH107" i="12"/>
  <c r="BI107" i="12"/>
  <c r="BJ107" i="12"/>
  <c r="BK107" i="12"/>
  <c r="BL107" i="12"/>
  <c r="BM107" i="12"/>
  <c r="BN107" i="12"/>
  <c r="BO107" i="12"/>
  <c r="BP107" i="12"/>
  <c r="BQ107" i="12"/>
  <c r="BR107" i="12"/>
  <c r="BS107" i="12"/>
  <c r="BT107" i="12"/>
  <c r="BU107" i="12"/>
  <c r="BV107" i="12"/>
  <c r="BW107" i="12"/>
  <c r="BX107" i="12"/>
  <c r="BY107" i="12"/>
  <c r="BZ107" i="12"/>
  <c r="CA107" i="12"/>
  <c r="CB107" i="12"/>
  <c r="CC107" i="12"/>
  <c r="CD107" i="12"/>
  <c r="CE107" i="12"/>
  <c r="CF107" i="12"/>
  <c r="CG107" i="12"/>
  <c r="CH107" i="12"/>
  <c r="CI107" i="12"/>
  <c r="CJ107" i="12"/>
  <c r="AU108" i="12"/>
  <c r="AV108" i="12"/>
  <c r="AW108" i="12"/>
  <c r="AX108" i="12"/>
  <c r="AY108" i="12"/>
  <c r="AZ108" i="12"/>
  <c r="BA108" i="12"/>
  <c r="BB108" i="12"/>
  <c r="BC108" i="12"/>
  <c r="BD108" i="12"/>
  <c r="BE108" i="12"/>
  <c r="BF108" i="12"/>
  <c r="BG108" i="12"/>
  <c r="BH108" i="12"/>
  <c r="BI108" i="12"/>
  <c r="BJ108" i="12"/>
  <c r="BK108" i="12"/>
  <c r="BL108" i="12"/>
  <c r="BM108" i="12"/>
  <c r="BN108" i="12"/>
  <c r="BO108" i="12"/>
  <c r="BP108" i="12"/>
  <c r="BQ108" i="12"/>
  <c r="BR108" i="12"/>
  <c r="BS108" i="12"/>
  <c r="BT108" i="12"/>
  <c r="BU108" i="12"/>
  <c r="BV108" i="12"/>
  <c r="BW108" i="12"/>
  <c r="BX108" i="12"/>
  <c r="BY108" i="12"/>
  <c r="BZ108" i="12"/>
  <c r="CA108" i="12"/>
  <c r="CB108" i="12"/>
  <c r="CC108" i="12"/>
  <c r="CD108" i="12"/>
  <c r="CE108" i="12"/>
  <c r="CF108" i="12"/>
  <c r="CG108" i="12"/>
  <c r="CH108" i="12"/>
  <c r="CI108" i="12"/>
  <c r="CJ108" i="12"/>
  <c r="AU109" i="12"/>
  <c r="AV109" i="12"/>
  <c r="AW109" i="12"/>
  <c r="AX109" i="12"/>
  <c r="AY109" i="12"/>
  <c r="AZ109" i="12"/>
  <c r="BA109" i="12"/>
  <c r="BB109" i="12"/>
  <c r="BC109" i="12"/>
  <c r="BD109" i="12"/>
  <c r="BE109" i="12"/>
  <c r="BF109" i="12"/>
  <c r="BG109" i="12"/>
  <c r="BH109" i="12"/>
  <c r="BI109" i="12"/>
  <c r="BJ109" i="12"/>
  <c r="BK109" i="12"/>
  <c r="BL109" i="12"/>
  <c r="BM109" i="12"/>
  <c r="BN109" i="12"/>
  <c r="BO109" i="12"/>
  <c r="BP109" i="12"/>
  <c r="BQ109" i="12"/>
  <c r="BR109" i="12"/>
  <c r="BS109" i="12"/>
  <c r="BT109" i="12"/>
  <c r="BU109" i="12"/>
  <c r="BV109" i="12"/>
  <c r="BW109" i="12"/>
  <c r="BX109" i="12"/>
  <c r="BY109" i="12"/>
  <c r="BZ109" i="12"/>
  <c r="CA109" i="12"/>
  <c r="CB109" i="12"/>
  <c r="CC109" i="12"/>
  <c r="CD109" i="12"/>
  <c r="CE109" i="12"/>
  <c r="CF109" i="12"/>
  <c r="CG109" i="12"/>
  <c r="CH109" i="12"/>
  <c r="CI109" i="12"/>
  <c r="CJ109" i="12"/>
  <c r="BW20" i="12"/>
  <c r="BX20" i="12"/>
  <c r="BY20" i="12"/>
  <c r="BZ20" i="12"/>
  <c r="CA20" i="12" s="1"/>
  <c r="CB20" i="12" s="1"/>
  <c r="CC20" i="12" s="1"/>
  <c r="CD20" i="12" s="1"/>
  <c r="CE20" i="12" s="1"/>
  <c r="CF20" i="12" s="1"/>
  <c r="CG20" i="12" s="1"/>
  <c r="CH20" i="12" s="1"/>
  <c r="CI20" i="12" s="1"/>
  <c r="CJ20" i="12" s="1"/>
  <c r="BK20" i="11"/>
  <c r="BL20" i="11" s="1"/>
  <c r="BM20" i="11" s="1"/>
  <c r="BN20" i="11" s="1"/>
  <c r="BO20" i="11" s="1"/>
  <c r="BP20" i="11" s="1"/>
  <c r="BQ20" i="11" s="1"/>
  <c r="BR20" i="11" s="1"/>
  <c r="BS20" i="11" s="1"/>
  <c r="BT20" i="11" s="1"/>
  <c r="BU20" i="11" s="1"/>
  <c r="BV20" i="11" s="1"/>
  <c r="BW20" i="11" s="1"/>
  <c r="BX20" i="11" s="1"/>
  <c r="BY20" i="11" s="1"/>
  <c r="BZ20" i="11" s="1"/>
  <c r="CA20" i="11" s="1"/>
  <c r="CB20" i="11" s="1"/>
  <c r="CC20" i="11" s="1"/>
  <c r="CD20" i="11" s="1"/>
  <c r="CE20" i="11" s="1"/>
  <c r="CF20" i="11" s="1"/>
  <c r="CG20" i="11" s="1"/>
  <c r="CH20" i="11" s="1"/>
  <c r="CI20" i="11" s="1"/>
  <c r="CJ20" i="11" s="1"/>
  <c r="AO20" i="11"/>
  <c r="AP20" i="11" s="1"/>
  <c r="AO20" i="12"/>
  <c r="AP20" i="12"/>
  <c r="AQ20" i="12"/>
  <c r="AR20" i="12"/>
  <c r="AP97" i="12"/>
  <c r="AQ97" i="12"/>
  <c r="AR97" i="12"/>
  <c r="AS97" i="12"/>
  <c r="AT97" i="12"/>
  <c r="AP98" i="12"/>
  <c r="AQ98" i="12"/>
  <c r="AR98" i="12"/>
  <c r="AS98" i="12"/>
  <c r="AT98" i="12"/>
  <c r="AP99" i="12"/>
  <c r="AQ99" i="12"/>
  <c r="AR99" i="12"/>
  <c r="AS99" i="12"/>
  <c r="AT99" i="12"/>
  <c r="AP100" i="12"/>
  <c r="AQ100" i="12"/>
  <c r="AR100" i="12"/>
  <c r="AS100" i="12"/>
  <c r="AT100" i="12"/>
  <c r="AP101" i="12"/>
  <c r="AQ101" i="12"/>
  <c r="AR101" i="12"/>
  <c r="AS101" i="12"/>
  <c r="AT101" i="12"/>
  <c r="AP102" i="12"/>
  <c r="AQ102" i="12"/>
  <c r="AR102" i="12"/>
  <c r="AS102" i="12"/>
  <c r="AT102" i="12"/>
  <c r="AP103" i="12"/>
  <c r="AQ103" i="12"/>
  <c r="AR103" i="12"/>
  <c r="AS103" i="12"/>
  <c r="AT103" i="12"/>
  <c r="AP104" i="12"/>
  <c r="AQ104" i="12"/>
  <c r="AR104" i="12"/>
  <c r="AS104" i="12"/>
  <c r="AT104" i="12"/>
  <c r="AP105" i="12"/>
  <c r="AQ105" i="12"/>
  <c r="AR105" i="12"/>
  <c r="AS105" i="12"/>
  <c r="AT105" i="12"/>
  <c r="AP106" i="12"/>
  <c r="AQ106" i="12"/>
  <c r="AR106" i="12"/>
  <c r="AS106" i="12"/>
  <c r="AT106" i="12"/>
  <c r="AP107" i="12"/>
  <c r="AQ107" i="12"/>
  <c r="AR107" i="12"/>
  <c r="AS107" i="12"/>
  <c r="AT107" i="12"/>
  <c r="AP108" i="12"/>
  <c r="AQ108" i="12"/>
  <c r="AR108" i="12"/>
  <c r="AS108" i="12"/>
  <c r="AT108" i="12"/>
  <c r="AP109" i="12"/>
  <c r="AQ109" i="12"/>
  <c r="AR109" i="12"/>
  <c r="AS109" i="12"/>
  <c r="AT109" i="12"/>
  <c r="AV95" i="18" l="1"/>
  <c r="AV96" i="18" s="1"/>
  <c r="AU95" i="18"/>
  <c r="AU96" i="18" s="1"/>
  <c r="AS95" i="13"/>
  <c r="AS96" i="13" s="1"/>
  <c r="AR95" i="13"/>
  <c r="AR96" i="13" s="1"/>
  <c r="AQ95" i="13"/>
  <c r="AQ96" i="13" s="1"/>
  <c r="AP95" i="13"/>
  <c r="AP96" i="13" s="1"/>
  <c r="AV95" i="13"/>
  <c r="AV96" i="13" s="1"/>
  <c r="AU95" i="13"/>
  <c r="AU96" i="13" s="1"/>
  <c r="AT95" i="13"/>
  <c r="AT96" i="13" s="1"/>
  <c r="CB95" i="15"/>
  <c r="CB96" i="15" s="1"/>
  <c r="CI95" i="15"/>
  <c r="CI96" i="15" s="1"/>
  <c r="CA95" i="15"/>
  <c r="CA96" i="15" s="1"/>
  <c r="BS95" i="15"/>
  <c r="BS96" i="15" s="1"/>
  <c r="BK95" i="15"/>
  <c r="BK96" i="15" s="1"/>
  <c r="BC95" i="15"/>
  <c r="BC96" i="15" s="1"/>
  <c r="CJ95" i="15"/>
  <c r="CJ96" i="15" s="1"/>
  <c r="BA95" i="15"/>
  <c r="BA96" i="15" s="1"/>
  <c r="CH95" i="15"/>
  <c r="CH96" i="15" s="1"/>
  <c r="BZ95" i="15"/>
  <c r="BZ96" i="15" s="1"/>
  <c r="BR95" i="15"/>
  <c r="BR96" i="15" s="1"/>
  <c r="BJ95" i="15"/>
  <c r="BJ96" i="15" s="1"/>
  <c r="BB95" i="15"/>
  <c r="BB96" i="15" s="1"/>
  <c r="AT95" i="15"/>
  <c r="AT96" i="15" s="1"/>
  <c r="BT95" i="15"/>
  <c r="BT96" i="15" s="1"/>
  <c r="CG95" i="15"/>
  <c r="CG96" i="15" s="1"/>
  <c r="BY95" i="15"/>
  <c r="BY96" i="15" s="1"/>
  <c r="BQ95" i="15"/>
  <c r="BQ96" i="15" s="1"/>
  <c r="BI95" i="15"/>
  <c r="BI96" i="15" s="1"/>
  <c r="AS95" i="15"/>
  <c r="AS96" i="15" s="1"/>
  <c r="AX95" i="15"/>
  <c r="AX96" i="15" s="1"/>
  <c r="CF95" i="15"/>
  <c r="CF96" i="15" s="1"/>
  <c r="BX95" i="15"/>
  <c r="BX96" i="15" s="1"/>
  <c r="BP95" i="15"/>
  <c r="BP96" i="15" s="1"/>
  <c r="BH95" i="15"/>
  <c r="BH96" i="15" s="1"/>
  <c r="AZ95" i="15"/>
  <c r="AZ96" i="15" s="1"/>
  <c r="AR95" i="15"/>
  <c r="AR96" i="15" s="1"/>
  <c r="CE95" i="15"/>
  <c r="CE96" i="15" s="1"/>
  <c r="BW95" i="15"/>
  <c r="BW96" i="15" s="1"/>
  <c r="BO95" i="15"/>
  <c r="BO96" i="15" s="1"/>
  <c r="AQ95" i="15"/>
  <c r="AQ96" i="15" s="1"/>
  <c r="CD95" i="15"/>
  <c r="CD96" i="15" s="1"/>
  <c r="BV95" i="15"/>
  <c r="BV96" i="15" s="1"/>
  <c r="BN95" i="15"/>
  <c r="BN96" i="15" s="1"/>
  <c r="AP95" i="15"/>
  <c r="AP96" i="15" s="1"/>
  <c r="CC95" i="15"/>
  <c r="CC96" i="15" s="1"/>
  <c r="BU95" i="15"/>
  <c r="BU96" i="15" s="1"/>
  <c r="BM95" i="15"/>
  <c r="BM96" i="15" s="1"/>
  <c r="BE95" i="15"/>
  <c r="BE96" i="15" s="1"/>
  <c r="CC95" i="11"/>
  <c r="CC96" i="11" s="1"/>
  <c r="BE95" i="11"/>
  <c r="BE96" i="11" s="1"/>
  <c r="CB95" i="11"/>
  <c r="CB96" i="11" s="1"/>
  <c r="AQ95" i="11"/>
  <c r="AQ96" i="11" s="1"/>
  <c r="AP95" i="11"/>
  <c r="AP96" i="11" s="1"/>
  <c r="CI95" i="11"/>
  <c r="CI96" i="11" s="1"/>
  <c r="CA95" i="11"/>
  <c r="CA96" i="11" s="1"/>
  <c r="BS95" i="11"/>
  <c r="BS96" i="11" s="1"/>
  <c r="BK95" i="11"/>
  <c r="BK96" i="11" s="1"/>
  <c r="BU95" i="11"/>
  <c r="BU96" i="11" s="1"/>
  <c r="BM95" i="11"/>
  <c r="BM96" i="11" s="1"/>
  <c r="CJ95" i="11"/>
  <c r="CJ96" i="11" s="1"/>
  <c r="BT95" i="11"/>
  <c r="BT96" i="11" s="1"/>
  <c r="CH95" i="11"/>
  <c r="CH96" i="11" s="1"/>
  <c r="BZ95" i="11"/>
  <c r="BZ96" i="11" s="1"/>
  <c r="BR95" i="11"/>
  <c r="BR96" i="11" s="1"/>
  <c r="BY95" i="11"/>
  <c r="BY96" i="11" s="1"/>
  <c r="BJ95" i="11"/>
  <c r="BJ96" i="11" s="1"/>
  <c r="CF95" i="11"/>
  <c r="CF96" i="11" s="1"/>
  <c r="BX95" i="11"/>
  <c r="BX96" i="11" s="1"/>
  <c r="BP95" i="11"/>
  <c r="BP96" i="11" s="1"/>
  <c r="CG95" i="11"/>
  <c r="CG96" i="11" s="1"/>
  <c r="BI95" i="11"/>
  <c r="BI96" i="11" s="1"/>
  <c r="CE95" i="11"/>
  <c r="CE96" i="11" s="1"/>
  <c r="BW95" i="11"/>
  <c r="BW96" i="11" s="1"/>
  <c r="BO95" i="11"/>
  <c r="BO96" i="11" s="1"/>
  <c r="BG95" i="11"/>
  <c r="BG96" i="11" s="1"/>
  <c r="BQ95" i="11"/>
  <c r="BQ96" i="11" s="1"/>
  <c r="CD95" i="11"/>
  <c r="CD96" i="11" s="1"/>
  <c r="BV95" i="11"/>
  <c r="BV96" i="11" s="1"/>
  <c r="BN95" i="11"/>
  <c r="BN96" i="11" s="1"/>
  <c r="BF95" i="11"/>
  <c r="BF96" i="11" s="1"/>
  <c r="BK95" i="12"/>
  <c r="BQ95" i="12"/>
  <c r="BI95" i="12"/>
  <c r="BA95" i="12"/>
  <c r="BS95" i="12"/>
  <c r="BS96" i="12" s="1"/>
  <c r="BB95" i="12"/>
  <c r="BJ95" i="12"/>
  <c r="BP95" i="12"/>
  <c r="BH95" i="12"/>
  <c r="BW95" i="12"/>
  <c r="BW96" i="12" s="1"/>
  <c r="BO95" i="12"/>
  <c r="AY95" i="12"/>
  <c r="AQ95" i="12"/>
  <c r="BC95" i="12"/>
  <c r="BR95" i="12"/>
  <c r="BR96" i="12" s="1"/>
  <c r="AR95" i="12"/>
  <c r="AT95" i="12"/>
  <c r="AZ95" i="12"/>
  <c r="BV95" i="12"/>
  <c r="BV96" i="12" s="1"/>
  <c r="BN95" i="12"/>
  <c r="AP95" i="12"/>
  <c r="BU95" i="12"/>
  <c r="BU96" i="12" s="1"/>
  <c r="BM95" i="12"/>
  <c r="BE95" i="12"/>
  <c r="AX95" i="12"/>
  <c r="BT95" i="12"/>
  <c r="BT96" i="12" s="1"/>
  <c r="BL95" i="12"/>
  <c r="BL95" i="15"/>
  <c r="BL96" i="15" s="1"/>
  <c r="BL95" i="11"/>
  <c r="BL96" i="11" s="1"/>
  <c r="BH95" i="11"/>
  <c r="BH96" i="11" s="1"/>
  <c r="BG95" i="12"/>
  <c r="BG95" i="15"/>
  <c r="BG96" i="15" s="1"/>
  <c r="BF95" i="15"/>
  <c r="BF96" i="15" s="1"/>
  <c r="BF95" i="12"/>
  <c r="BD95" i="15"/>
  <c r="BD96" i="15" s="1"/>
  <c r="BD95" i="12"/>
  <c r="AY95" i="15"/>
  <c r="AY96" i="15" s="1"/>
  <c r="AW95" i="12"/>
  <c r="AW95" i="15"/>
  <c r="AW96" i="15" s="1"/>
  <c r="AV95" i="12"/>
  <c r="AV95" i="15"/>
  <c r="AV96" i="15" s="1"/>
  <c r="AU95" i="15"/>
  <c r="AU96" i="15" s="1"/>
  <c r="AU95" i="12"/>
  <c r="AS95" i="12"/>
  <c r="AQ20" i="11"/>
  <c r="AS20" i="12"/>
  <c r="AR96" i="12" l="1"/>
  <c r="AR96" i="16" s="1"/>
  <c r="AR95" i="16"/>
  <c r="BG96" i="12"/>
  <c r="BM96" i="12"/>
  <c r="BJ96" i="12"/>
  <c r="BP96" i="12"/>
  <c r="BE96" i="12"/>
  <c r="BB96" i="12"/>
  <c r="AQ96" i="12"/>
  <c r="AQ96" i="16" s="1"/>
  <c r="AQ95" i="16"/>
  <c r="AS96" i="12"/>
  <c r="AS96" i="16" s="1"/>
  <c r="AS95" i="16"/>
  <c r="BA96" i="12"/>
  <c r="AV96" i="12"/>
  <c r="BC96" i="12"/>
  <c r="AP96" i="12"/>
  <c r="AP96" i="16" s="1"/>
  <c r="AP95" i="16"/>
  <c r="BN96" i="12"/>
  <c r="AU96" i="12"/>
  <c r="BI96" i="12"/>
  <c r="AX96" i="12"/>
  <c r="AW96" i="12"/>
  <c r="BD96" i="12"/>
  <c r="AY96" i="12"/>
  <c r="BL96" i="12"/>
  <c r="BO96" i="12"/>
  <c r="BF96" i="12"/>
  <c r="AZ96" i="12"/>
  <c r="BQ96" i="12"/>
  <c r="AT96" i="12"/>
  <c r="BH96" i="12"/>
  <c r="BK96" i="12"/>
  <c r="AR20" i="11"/>
  <c r="AT20" i="12"/>
  <c r="AS20" i="11" l="1"/>
  <c r="AU20" i="12"/>
  <c r="AT20" i="11" l="1"/>
  <c r="AV20" i="12"/>
  <c r="AU20" i="11" l="1"/>
  <c r="AW20" i="12"/>
  <c r="AV20" i="11" l="1"/>
  <c r="AX20" i="12"/>
  <c r="AW20" i="11" l="1"/>
  <c r="AY20" i="12"/>
  <c r="AZ20" i="12" s="1"/>
  <c r="BA20" i="12" s="1"/>
  <c r="BB20" i="12" s="1"/>
  <c r="BC20" i="12" s="1"/>
  <c r="BD20" i="12" s="1"/>
  <c r="BE20" i="12" s="1"/>
  <c r="BF20" i="12" s="1"/>
  <c r="BG20" i="12" s="1"/>
  <c r="BH20" i="12" s="1"/>
  <c r="BI20" i="12" s="1"/>
  <c r="BJ20" i="12" s="1"/>
  <c r="BK20" i="12" s="1"/>
  <c r="BL20" i="12" s="1"/>
  <c r="BM20" i="12" s="1"/>
  <c r="BN20" i="12" s="1"/>
  <c r="BO20" i="12" s="1"/>
  <c r="BP20" i="12" s="1"/>
  <c r="BQ20" i="12" s="1"/>
  <c r="BR20" i="12" s="1"/>
  <c r="BS20" i="12" s="1"/>
  <c r="BT20" i="12" s="1"/>
  <c r="BU20" i="12" s="1"/>
  <c r="BV20" i="12" s="1"/>
  <c r="AX20" i="11" l="1"/>
  <c r="AY20" i="11" l="1"/>
  <c r="AZ20" i="11" s="1"/>
  <c r="BA20" i="11" s="1"/>
  <c r="BB20" i="11" s="1"/>
  <c r="BC20" i="11" s="1"/>
  <c r="BD20" i="11" s="1"/>
  <c r="BE20" i="11" s="1"/>
  <c r="BF20" i="11" s="1"/>
  <c r="BG20" i="11" s="1"/>
  <c r="BH20" i="11" s="1"/>
  <c r="BI20" i="11" s="1"/>
  <c r="BJ20" i="11" s="1"/>
  <c r="AH101" i="18" l="1"/>
  <c r="AE11" i="15" l="1"/>
  <c r="AE14" i="15" l="1"/>
  <c r="AE7" i="15"/>
  <c r="AE5" i="15"/>
  <c r="AE18" i="15" s="1"/>
  <c r="AE97" i="15" l="1"/>
  <c r="AE98" i="15"/>
  <c r="AE99" i="15"/>
  <c r="AE100" i="15"/>
  <c r="AE101" i="15"/>
  <c r="AE102" i="15"/>
  <c r="AE103" i="15"/>
  <c r="AE104" i="15"/>
  <c r="AE105" i="15"/>
  <c r="AE106" i="15"/>
  <c r="AE107" i="15"/>
  <c r="AE108" i="15"/>
  <c r="AE109" i="15"/>
  <c r="AE95" i="15" l="1"/>
  <c r="AE96" i="15" s="1"/>
  <c r="AD97" i="18"/>
  <c r="AE97" i="18"/>
  <c r="AF97" i="18"/>
  <c r="AG97" i="18"/>
  <c r="AH97" i="18"/>
  <c r="AD98" i="18"/>
  <c r="AE98" i="18"/>
  <c r="AF98" i="18"/>
  <c r="AG98" i="18"/>
  <c r="AH98" i="18"/>
  <c r="AD99" i="18"/>
  <c r="AE99" i="18"/>
  <c r="AF99" i="18"/>
  <c r="AG99" i="18"/>
  <c r="AH99" i="18"/>
  <c r="AD100" i="18"/>
  <c r="AE100" i="18"/>
  <c r="AF100" i="18"/>
  <c r="AG100" i="18"/>
  <c r="AH100" i="18"/>
  <c r="AD101" i="18"/>
  <c r="AE101" i="18"/>
  <c r="AF101" i="18"/>
  <c r="AG101" i="18"/>
  <c r="AD102" i="18"/>
  <c r="AE102" i="18"/>
  <c r="AF102" i="18"/>
  <c r="AG102" i="18"/>
  <c r="AH102" i="18"/>
  <c r="AH95" i="18" s="1"/>
  <c r="AH96" i="18" s="1"/>
  <c r="AD103" i="18"/>
  <c r="AE103" i="18"/>
  <c r="AF103" i="18"/>
  <c r="AG103" i="18"/>
  <c r="AH103" i="18"/>
  <c r="AD104" i="18"/>
  <c r="AE104" i="18"/>
  <c r="AF104" i="18"/>
  <c r="AG104" i="18"/>
  <c r="AH104" i="18"/>
  <c r="AD105" i="18"/>
  <c r="AE105" i="18"/>
  <c r="AF105" i="18"/>
  <c r="AG105" i="18"/>
  <c r="AH105" i="18"/>
  <c r="AD106" i="18"/>
  <c r="AE106" i="18"/>
  <c r="AF106" i="18"/>
  <c r="AG106" i="18"/>
  <c r="AH106" i="18"/>
  <c r="AD107" i="18"/>
  <c r="AE107" i="18"/>
  <c r="AF107" i="18"/>
  <c r="AG107" i="18"/>
  <c r="AH107" i="18"/>
  <c r="AD108" i="18"/>
  <c r="AE108" i="18"/>
  <c r="AF108" i="18"/>
  <c r="AG108" i="18"/>
  <c r="AH108" i="18"/>
  <c r="AD109" i="18"/>
  <c r="AE109" i="18"/>
  <c r="AF109" i="18"/>
  <c r="AG109" i="18"/>
  <c r="AH109" i="18"/>
  <c r="AF95" i="18" l="1"/>
  <c r="AF96" i="18" s="1"/>
  <c r="AD95" i="18"/>
  <c r="AD96" i="18" s="1"/>
  <c r="AG95" i="18"/>
  <c r="AG96" i="18" s="1"/>
  <c r="AE95" i="18"/>
  <c r="AE96" i="18" s="1"/>
  <c r="AA104" i="11" l="1"/>
  <c r="T104" i="15" l="1"/>
  <c r="U104" i="15"/>
  <c r="AN109" i="18" l="1"/>
  <c r="AM109" i="18"/>
  <c r="AL109" i="18"/>
  <c r="AK109" i="18"/>
  <c r="AJ109" i="18"/>
  <c r="AI109" i="18"/>
  <c r="AC109" i="18"/>
  <c r="AB109" i="18"/>
  <c r="AA109" i="18"/>
  <c r="Z109" i="18"/>
  <c r="Y109" i="18"/>
  <c r="X109" i="18"/>
  <c r="W109" i="18"/>
  <c r="V109" i="18"/>
  <c r="U109" i="18"/>
  <c r="T109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C109" i="18"/>
  <c r="AN108" i="18"/>
  <c r="AM108" i="18"/>
  <c r="AL108" i="18"/>
  <c r="AK108" i="18"/>
  <c r="AJ108" i="18"/>
  <c r="AI108" i="18"/>
  <c r="AC108" i="18"/>
  <c r="AB108" i="18"/>
  <c r="AA108" i="18"/>
  <c r="Z108" i="18"/>
  <c r="Y108" i="18"/>
  <c r="X108" i="18"/>
  <c r="W108" i="18"/>
  <c r="V108" i="18"/>
  <c r="U108" i="18"/>
  <c r="T108" i="18"/>
  <c r="S108" i="18"/>
  <c r="R108" i="18"/>
  <c r="Q108" i="18"/>
  <c r="P108" i="18"/>
  <c r="O108" i="18"/>
  <c r="N108" i="18"/>
  <c r="M108" i="18"/>
  <c r="L108" i="18"/>
  <c r="K108" i="18"/>
  <c r="J108" i="18"/>
  <c r="I108" i="18"/>
  <c r="H108" i="18"/>
  <c r="G108" i="18"/>
  <c r="F108" i="18"/>
  <c r="E108" i="18"/>
  <c r="D108" i="18"/>
  <c r="C108" i="18"/>
  <c r="AN107" i="18"/>
  <c r="AM107" i="18"/>
  <c r="AL107" i="18"/>
  <c r="AK107" i="18"/>
  <c r="AJ107" i="18"/>
  <c r="AI107" i="18"/>
  <c r="AC107" i="18"/>
  <c r="AB107" i="18"/>
  <c r="AA107" i="18"/>
  <c r="Z107" i="18"/>
  <c r="Y107" i="18"/>
  <c r="X107" i="18"/>
  <c r="W107" i="18"/>
  <c r="V107" i="18"/>
  <c r="U107" i="18"/>
  <c r="T107" i="18"/>
  <c r="S107" i="18"/>
  <c r="R107" i="18"/>
  <c r="Q107" i="18"/>
  <c r="P107" i="18"/>
  <c r="O107" i="18"/>
  <c r="N107" i="18"/>
  <c r="M107" i="18"/>
  <c r="L107" i="18"/>
  <c r="K107" i="18"/>
  <c r="J107" i="18"/>
  <c r="I107" i="18"/>
  <c r="H107" i="18"/>
  <c r="G107" i="18"/>
  <c r="F107" i="18"/>
  <c r="E107" i="18"/>
  <c r="D107" i="18"/>
  <c r="C107" i="18"/>
  <c r="AN106" i="18"/>
  <c r="AM106" i="18"/>
  <c r="AL106" i="18"/>
  <c r="AK106" i="18"/>
  <c r="AJ106" i="18"/>
  <c r="AI106" i="18"/>
  <c r="AC106" i="18"/>
  <c r="AB106" i="18"/>
  <c r="AA106" i="18"/>
  <c r="Z106" i="18"/>
  <c r="Y106" i="18"/>
  <c r="X106" i="18"/>
  <c r="W106" i="18"/>
  <c r="V106" i="18"/>
  <c r="U106" i="18"/>
  <c r="T106" i="18"/>
  <c r="S106" i="18"/>
  <c r="R106" i="18"/>
  <c r="Q106" i="18"/>
  <c r="P106" i="18"/>
  <c r="O106" i="18"/>
  <c r="N106" i="18"/>
  <c r="M106" i="18"/>
  <c r="L106" i="18"/>
  <c r="K106" i="18"/>
  <c r="J106" i="18"/>
  <c r="I106" i="18"/>
  <c r="H106" i="18"/>
  <c r="G106" i="18"/>
  <c r="F106" i="18"/>
  <c r="E106" i="18"/>
  <c r="D106" i="18"/>
  <c r="C106" i="18"/>
  <c r="AN105" i="18"/>
  <c r="AM105" i="18"/>
  <c r="AL105" i="18"/>
  <c r="AK105" i="18"/>
  <c r="AJ105" i="18"/>
  <c r="AI105" i="18"/>
  <c r="AC105" i="18"/>
  <c r="AB105" i="18"/>
  <c r="AA105" i="18"/>
  <c r="Z105" i="18"/>
  <c r="Y105" i="18"/>
  <c r="X105" i="18"/>
  <c r="W105" i="18"/>
  <c r="V105" i="18"/>
  <c r="U105" i="18"/>
  <c r="T105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C105" i="18"/>
  <c r="AN104" i="18"/>
  <c r="AM104" i="18"/>
  <c r="AL104" i="18"/>
  <c r="AK104" i="18"/>
  <c r="AJ104" i="18"/>
  <c r="AI104" i="18"/>
  <c r="AC104" i="18"/>
  <c r="AB104" i="18"/>
  <c r="AA104" i="18"/>
  <c r="Z104" i="18"/>
  <c r="Y104" i="18"/>
  <c r="X104" i="18"/>
  <c r="W104" i="18"/>
  <c r="V104" i="18"/>
  <c r="U104" i="18"/>
  <c r="T104" i="18"/>
  <c r="S104" i="18"/>
  <c r="R104" i="18"/>
  <c r="Q104" i="18"/>
  <c r="P104" i="18"/>
  <c r="O104" i="18"/>
  <c r="N104" i="18"/>
  <c r="M104" i="18"/>
  <c r="L104" i="18"/>
  <c r="K104" i="18"/>
  <c r="J104" i="18"/>
  <c r="I104" i="18"/>
  <c r="H104" i="18"/>
  <c r="G104" i="18"/>
  <c r="F104" i="18"/>
  <c r="E104" i="18"/>
  <c r="D104" i="18"/>
  <c r="C104" i="18"/>
  <c r="AN103" i="18"/>
  <c r="AM103" i="18"/>
  <c r="AL103" i="18"/>
  <c r="AK103" i="18"/>
  <c r="AJ103" i="18"/>
  <c r="AI103" i="18"/>
  <c r="AC103" i="18"/>
  <c r="AB103" i="18"/>
  <c r="AA103" i="18"/>
  <c r="Z103" i="18"/>
  <c r="Y103" i="18"/>
  <c r="X103" i="18"/>
  <c r="W103" i="18"/>
  <c r="V103" i="18"/>
  <c r="U103" i="18"/>
  <c r="T103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C103" i="18"/>
  <c r="AN102" i="18"/>
  <c r="AM102" i="18"/>
  <c r="AL102" i="18"/>
  <c r="AK102" i="18"/>
  <c r="AJ102" i="18"/>
  <c r="AI102" i="18"/>
  <c r="AC102" i="18"/>
  <c r="AB102" i="18"/>
  <c r="AA102" i="18"/>
  <c r="Z102" i="18"/>
  <c r="Y102" i="18"/>
  <c r="X102" i="18"/>
  <c r="W102" i="18"/>
  <c r="V102" i="18"/>
  <c r="U102" i="18"/>
  <c r="T102" i="18"/>
  <c r="S102" i="18"/>
  <c r="R102" i="18"/>
  <c r="Q102" i="18"/>
  <c r="P102" i="18"/>
  <c r="O102" i="18"/>
  <c r="N102" i="18"/>
  <c r="M102" i="18"/>
  <c r="L102" i="18"/>
  <c r="K102" i="18"/>
  <c r="J102" i="18"/>
  <c r="I102" i="18"/>
  <c r="H102" i="18"/>
  <c r="G102" i="18"/>
  <c r="F102" i="18"/>
  <c r="E102" i="18"/>
  <c r="D102" i="18"/>
  <c r="C102" i="18"/>
  <c r="AN101" i="18"/>
  <c r="AM101" i="18"/>
  <c r="AL101" i="18"/>
  <c r="AK101" i="18"/>
  <c r="AK95" i="18" s="1"/>
  <c r="AK96" i="18" s="1"/>
  <c r="AJ101" i="18"/>
  <c r="AI101" i="18"/>
  <c r="AC101" i="18"/>
  <c r="AB101" i="18"/>
  <c r="AA101" i="18"/>
  <c r="Z101" i="18"/>
  <c r="Y101" i="18"/>
  <c r="X101" i="18"/>
  <c r="W101" i="18"/>
  <c r="V101" i="18"/>
  <c r="U101" i="18"/>
  <c r="T101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C101" i="18"/>
  <c r="AN100" i="18"/>
  <c r="AM100" i="18"/>
  <c r="AL100" i="18"/>
  <c r="AK100" i="18"/>
  <c r="AJ100" i="18"/>
  <c r="AI100" i="18"/>
  <c r="AC100" i="18"/>
  <c r="AB100" i="18"/>
  <c r="AA100" i="18"/>
  <c r="Z100" i="18"/>
  <c r="Y100" i="18"/>
  <c r="X100" i="18"/>
  <c r="W100" i="18"/>
  <c r="V100" i="18"/>
  <c r="U100" i="18"/>
  <c r="T100" i="18"/>
  <c r="S100" i="18"/>
  <c r="R100" i="18"/>
  <c r="Q100" i="18"/>
  <c r="P100" i="18"/>
  <c r="O100" i="18"/>
  <c r="N100" i="18"/>
  <c r="M100" i="18"/>
  <c r="L100" i="18"/>
  <c r="K100" i="18"/>
  <c r="J100" i="18"/>
  <c r="I100" i="18"/>
  <c r="H100" i="18"/>
  <c r="G100" i="18"/>
  <c r="F100" i="18"/>
  <c r="E100" i="18"/>
  <c r="D100" i="18"/>
  <c r="C100" i="18"/>
  <c r="AN99" i="18"/>
  <c r="AM99" i="18"/>
  <c r="AL99" i="18"/>
  <c r="AK99" i="18"/>
  <c r="AJ99" i="18"/>
  <c r="AI99" i="18"/>
  <c r="AC99" i="18"/>
  <c r="AB99" i="18"/>
  <c r="AA99" i="18"/>
  <c r="Z99" i="18"/>
  <c r="Y99" i="18"/>
  <c r="X99" i="18"/>
  <c r="W99" i="18"/>
  <c r="V99" i="18"/>
  <c r="U99" i="18"/>
  <c r="T99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C99" i="18"/>
  <c r="AN98" i="18"/>
  <c r="AM98" i="18"/>
  <c r="AL98" i="18"/>
  <c r="AK98" i="18"/>
  <c r="AJ98" i="18"/>
  <c r="AI98" i="18"/>
  <c r="AC98" i="18"/>
  <c r="AB98" i="18"/>
  <c r="AA98" i="18"/>
  <c r="Z98" i="18"/>
  <c r="Y98" i="18"/>
  <c r="X98" i="18"/>
  <c r="W98" i="18"/>
  <c r="V98" i="18"/>
  <c r="U98" i="18"/>
  <c r="T98" i="18"/>
  <c r="S98" i="18"/>
  <c r="R98" i="18"/>
  <c r="Q98" i="18"/>
  <c r="P98" i="18"/>
  <c r="O98" i="18"/>
  <c r="N98" i="18"/>
  <c r="M98" i="18"/>
  <c r="L98" i="18"/>
  <c r="L95" i="18" s="1"/>
  <c r="L96" i="18" s="1"/>
  <c r="K98" i="18"/>
  <c r="J98" i="18"/>
  <c r="I98" i="18"/>
  <c r="H98" i="18"/>
  <c r="G98" i="18"/>
  <c r="F98" i="18"/>
  <c r="E98" i="18"/>
  <c r="D98" i="18"/>
  <c r="C98" i="18"/>
  <c r="AN97" i="18"/>
  <c r="AM97" i="18"/>
  <c r="AL97" i="18"/>
  <c r="AK97" i="18"/>
  <c r="AJ97" i="18"/>
  <c r="AI97" i="18"/>
  <c r="AC97" i="18"/>
  <c r="AB97" i="18"/>
  <c r="AA97" i="18"/>
  <c r="Z97" i="18"/>
  <c r="Y97" i="18"/>
  <c r="X97" i="18"/>
  <c r="W97" i="18"/>
  <c r="V97" i="18"/>
  <c r="U97" i="18"/>
  <c r="T97" i="18"/>
  <c r="S97" i="18"/>
  <c r="R97" i="18"/>
  <c r="Q97" i="18"/>
  <c r="Q95" i="18" s="1"/>
  <c r="Q96" i="18" s="1"/>
  <c r="P97" i="18"/>
  <c r="O97" i="18"/>
  <c r="N97" i="18"/>
  <c r="M97" i="18"/>
  <c r="L97" i="18"/>
  <c r="K97" i="18"/>
  <c r="J97" i="18"/>
  <c r="I97" i="18"/>
  <c r="H97" i="18"/>
  <c r="G97" i="18"/>
  <c r="F97" i="18"/>
  <c r="E97" i="18"/>
  <c r="D97" i="18"/>
  <c r="C97" i="18"/>
  <c r="CJ95" i="18"/>
  <c r="CJ96" i="18" s="1"/>
  <c r="CI95" i="18"/>
  <c r="CI96" i="18" s="1"/>
  <c r="CH95" i="18"/>
  <c r="CH96" i="18" s="1"/>
  <c r="CG95" i="18"/>
  <c r="CG96" i="18" s="1"/>
  <c r="CF95" i="18"/>
  <c r="CF96" i="18" s="1"/>
  <c r="CE95" i="18"/>
  <c r="CE96" i="18" s="1"/>
  <c r="CD95" i="18"/>
  <c r="CD96" i="18" s="1"/>
  <c r="CC95" i="18"/>
  <c r="CC96" i="18" s="1"/>
  <c r="CB95" i="18"/>
  <c r="CB96" i="18" s="1"/>
  <c r="CA95" i="18"/>
  <c r="CA96" i="18" s="1"/>
  <c r="BZ95" i="18"/>
  <c r="BZ96" i="18" s="1"/>
  <c r="BY95" i="18"/>
  <c r="BY96" i="18" s="1"/>
  <c r="BX95" i="18"/>
  <c r="BX96" i="18" s="1"/>
  <c r="BW95" i="18"/>
  <c r="BW96" i="18" s="1"/>
  <c r="BV95" i="18"/>
  <c r="BV96" i="18" s="1"/>
  <c r="BU95" i="18"/>
  <c r="BU96" i="18" s="1"/>
  <c r="BT95" i="18"/>
  <c r="BT96" i="18" s="1"/>
  <c r="BS95" i="18"/>
  <c r="BS96" i="18" s="1"/>
  <c r="BR95" i="18"/>
  <c r="BR96" i="18" s="1"/>
  <c r="BQ95" i="18"/>
  <c r="BQ96" i="18" s="1"/>
  <c r="BP95" i="18"/>
  <c r="BP96" i="18" s="1"/>
  <c r="BO95" i="18"/>
  <c r="BO96" i="18" s="1"/>
  <c r="BN95" i="18"/>
  <c r="BN96" i="18" s="1"/>
  <c r="BM95" i="18"/>
  <c r="BM96" i="18" s="1"/>
  <c r="BL95" i="18"/>
  <c r="BL96" i="18" s="1"/>
  <c r="BK95" i="18"/>
  <c r="BK96" i="18" s="1"/>
  <c r="BJ95" i="18"/>
  <c r="BJ96" i="18" s="1"/>
  <c r="BI95" i="18"/>
  <c r="BI96" i="18" s="1"/>
  <c r="BH95" i="18"/>
  <c r="BH96" i="18" s="1"/>
  <c r="BG95" i="18"/>
  <c r="BG96" i="18" s="1"/>
  <c r="BF95" i="18"/>
  <c r="BF96" i="18" s="1"/>
  <c r="BE95" i="18"/>
  <c r="BE96" i="18" s="1"/>
  <c r="BD95" i="18"/>
  <c r="BD96" i="18" s="1"/>
  <c r="BC95" i="18"/>
  <c r="BC96" i="18" s="1"/>
  <c r="BB95" i="18"/>
  <c r="BB96" i="18" s="1"/>
  <c r="BA95" i="18"/>
  <c r="BA96" i="18" s="1"/>
  <c r="AZ95" i="18"/>
  <c r="AZ96" i="18" s="1"/>
  <c r="AY95" i="18"/>
  <c r="AY96" i="18" s="1"/>
  <c r="AX95" i="18"/>
  <c r="AX96" i="18" s="1"/>
  <c r="AW95" i="18"/>
  <c r="AW96" i="18" s="1"/>
  <c r="AO109" i="13"/>
  <c r="AN109" i="13"/>
  <c r="AM109" i="13"/>
  <c r="AL109" i="13"/>
  <c r="AK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AO108" i="13"/>
  <c r="AN108" i="13"/>
  <c r="AM108" i="13"/>
  <c r="AL108" i="13"/>
  <c r="AK108" i="13"/>
  <c r="AJ108" i="13"/>
  <c r="AI108" i="13"/>
  <c r="AH108" i="13"/>
  <c r="AG108" i="13"/>
  <c r="AF108" i="13"/>
  <c r="AE108" i="13"/>
  <c r="AD108" i="13"/>
  <c r="AC108" i="13"/>
  <c r="AB108" i="13"/>
  <c r="AA108" i="13"/>
  <c r="Z108" i="13"/>
  <c r="Y108" i="13"/>
  <c r="X108" i="13"/>
  <c r="W108" i="13"/>
  <c r="V108" i="13"/>
  <c r="U108" i="13"/>
  <c r="T108" i="13"/>
  <c r="S108" i="13"/>
  <c r="R108" i="13"/>
  <c r="Q108" i="13"/>
  <c r="P108" i="13"/>
  <c r="O108" i="13"/>
  <c r="N108" i="13"/>
  <c r="M108" i="13"/>
  <c r="L108" i="13"/>
  <c r="K108" i="13"/>
  <c r="J108" i="13"/>
  <c r="I108" i="13"/>
  <c r="H108" i="13"/>
  <c r="G108" i="13"/>
  <c r="F108" i="13"/>
  <c r="E108" i="13"/>
  <c r="D108" i="13"/>
  <c r="C108" i="13"/>
  <c r="AO107" i="13"/>
  <c r="AN107" i="13"/>
  <c r="AM107" i="13"/>
  <c r="AL107" i="13"/>
  <c r="AK107" i="13"/>
  <c r="AJ107" i="13"/>
  <c r="AI107" i="13"/>
  <c r="AH107" i="13"/>
  <c r="AG107" i="13"/>
  <c r="AF107" i="13"/>
  <c r="AE107" i="13"/>
  <c r="AD107" i="13"/>
  <c r="AC107" i="13"/>
  <c r="AC95" i="13" s="1"/>
  <c r="AC96" i="13" s="1"/>
  <c r="AB107" i="13"/>
  <c r="AA107" i="13"/>
  <c r="Z107" i="13"/>
  <c r="Y107" i="13"/>
  <c r="X107" i="13"/>
  <c r="W107" i="13"/>
  <c r="V107" i="13"/>
  <c r="U107" i="13"/>
  <c r="T107" i="13"/>
  <c r="S107" i="13"/>
  <c r="R107" i="13"/>
  <c r="Q107" i="13"/>
  <c r="P107" i="13"/>
  <c r="O107" i="13"/>
  <c r="N107" i="13"/>
  <c r="M107" i="13"/>
  <c r="L107" i="13"/>
  <c r="K107" i="13"/>
  <c r="J107" i="13"/>
  <c r="I107" i="13"/>
  <c r="H107" i="13"/>
  <c r="G107" i="13"/>
  <c r="F107" i="13"/>
  <c r="E107" i="13"/>
  <c r="D107" i="13"/>
  <c r="C107" i="13"/>
  <c r="AO106" i="13"/>
  <c r="AN106" i="13"/>
  <c r="AM106" i="13"/>
  <c r="AL106" i="13"/>
  <c r="AK106" i="13"/>
  <c r="AJ106" i="13"/>
  <c r="AJ95" i="13" s="1"/>
  <c r="AJ96" i="13" s="1"/>
  <c r="AI106" i="13"/>
  <c r="AH106" i="13"/>
  <c r="AG106" i="13"/>
  <c r="AF106" i="13"/>
  <c r="AE106" i="13"/>
  <c r="AD106" i="13"/>
  <c r="AC106" i="13"/>
  <c r="AB106" i="13"/>
  <c r="AA106" i="13"/>
  <c r="Z106" i="13"/>
  <c r="Y106" i="13"/>
  <c r="X106" i="13"/>
  <c r="W106" i="13"/>
  <c r="V106" i="13"/>
  <c r="U106" i="13"/>
  <c r="T106" i="13"/>
  <c r="S106" i="13"/>
  <c r="R106" i="13"/>
  <c r="Q106" i="13"/>
  <c r="P106" i="13"/>
  <c r="O106" i="13"/>
  <c r="N106" i="13"/>
  <c r="M106" i="13"/>
  <c r="L106" i="13"/>
  <c r="L95" i="13" s="1"/>
  <c r="L96" i="13" s="1"/>
  <c r="K106" i="13"/>
  <c r="J106" i="13"/>
  <c r="I106" i="13"/>
  <c r="H106" i="13"/>
  <c r="H95" i="13" s="1"/>
  <c r="H96" i="13" s="1"/>
  <c r="G106" i="13"/>
  <c r="F106" i="13"/>
  <c r="E106" i="13"/>
  <c r="D106" i="13"/>
  <c r="C106" i="13"/>
  <c r="AO105" i="13"/>
  <c r="AN105" i="13"/>
  <c r="AM105" i="13"/>
  <c r="AM95" i="13" s="1"/>
  <c r="AM96" i="13" s="1"/>
  <c r="AL105" i="13"/>
  <c r="AK105" i="13"/>
  <c r="AJ105" i="13"/>
  <c r="AI105" i="13"/>
  <c r="AI95" i="13" s="1"/>
  <c r="AI96" i="13" s="1"/>
  <c r="AH105" i="13"/>
  <c r="AG105" i="13"/>
  <c r="AF105" i="13"/>
  <c r="AE105" i="13"/>
  <c r="AD105" i="13"/>
  <c r="AC105" i="13"/>
  <c r="AB105" i="13"/>
  <c r="AA105" i="13"/>
  <c r="AA95" i="13" s="1"/>
  <c r="AA96" i="13" s="1"/>
  <c r="Z105" i="13"/>
  <c r="Y105" i="13"/>
  <c r="X105" i="13"/>
  <c r="W105" i="13"/>
  <c r="V105" i="13"/>
  <c r="U105" i="13"/>
  <c r="T105" i="13"/>
  <c r="S105" i="13"/>
  <c r="R105" i="13"/>
  <c r="Q105" i="13"/>
  <c r="P105" i="13"/>
  <c r="O105" i="13"/>
  <c r="N105" i="13"/>
  <c r="M105" i="13"/>
  <c r="L105" i="13"/>
  <c r="K105" i="13"/>
  <c r="J105" i="13"/>
  <c r="I105" i="13"/>
  <c r="H105" i="13"/>
  <c r="G105" i="13"/>
  <c r="F105" i="13"/>
  <c r="E105" i="13"/>
  <c r="D105" i="13"/>
  <c r="C105" i="13"/>
  <c r="AO104" i="13"/>
  <c r="AN104" i="13"/>
  <c r="AM104" i="13"/>
  <c r="AL104" i="13"/>
  <c r="AK104" i="13"/>
  <c r="AJ104" i="13"/>
  <c r="AI104" i="13"/>
  <c r="AH104" i="13"/>
  <c r="AH95" i="13" s="1"/>
  <c r="AH96" i="13" s="1"/>
  <c r="AG104" i="13"/>
  <c r="AF104" i="13"/>
  <c r="AE104" i="13"/>
  <c r="AD104" i="13"/>
  <c r="AC104" i="13"/>
  <c r="AB104" i="13"/>
  <c r="AA104" i="13"/>
  <c r="Z104" i="13"/>
  <c r="Y104" i="13"/>
  <c r="X104" i="13"/>
  <c r="W104" i="13"/>
  <c r="V104" i="13"/>
  <c r="U104" i="13"/>
  <c r="T104" i="13"/>
  <c r="S104" i="13"/>
  <c r="R104" i="13"/>
  <c r="R95" i="13" s="1"/>
  <c r="R96" i="13" s="1"/>
  <c r="Q104" i="13"/>
  <c r="P104" i="13"/>
  <c r="O104" i="13"/>
  <c r="N104" i="13"/>
  <c r="N95" i="13" s="1"/>
  <c r="N96" i="13" s="1"/>
  <c r="M104" i="13"/>
  <c r="L104" i="13"/>
  <c r="K104" i="13"/>
  <c r="J104" i="13"/>
  <c r="J95" i="13" s="1"/>
  <c r="J96" i="13" s="1"/>
  <c r="I104" i="13"/>
  <c r="H104" i="13"/>
  <c r="G104" i="13"/>
  <c r="F104" i="13"/>
  <c r="E104" i="13"/>
  <c r="D104" i="13"/>
  <c r="C104" i="13"/>
  <c r="AO103" i="13"/>
  <c r="AN103" i="13"/>
  <c r="AM103" i="13"/>
  <c r="AL103" i="13"/>
  <c r="AK103" i="13"/>
  <c r="AJ103" i="13"/>
  <c r="AI103" i="13"/>
  <c r="AH103" i="13"/>
  <c r="AG103" i="13"/>
  <c r="AG95" i="13" s="1"/>
  <c r="AG96" i="13" s="1"/>
  <c r="AF103" i="13"/>
  <c r="AE103" i="13"/>
  <c r="AD103" i="13"/>
  <c r="AC103" i="13"/>
  <c r="AB103" i="13"/>
  <c r="AA103" i="13"/>
  <c r="Z103" i="13"/>
  <c r="Y103" i="13"/>
  <c r="X103" i="13"/>
  <c r="W103" i="13"/>
  <c r="V103" i="13"/>
  <c r="U103" i="13"/>
  <c r="T103" i="13"/>
  <c r="S103" i="13"/>
  <c r="R103" i="13"/>
  <c r="Q103" i="13"/>
  <c r="P103" i="13"/>
  <c r="O103" i="13"/>
  <c r="N103" i="13"/>
  <c r="M103" i="13"/>
  <c r="M95" i="13" s="1"/>
  <c r="M96" i="13" s="1"/>
  <c r="L103" i="13"/>
  <c r="K103" i="13"/>
  <c r="J103" i="13"/>
  <c r="I103" i="13"/>
  <c r="H103" i="13"/>
  <c r="G103" i="13"/>
  <c r="F103" i="13"/>
  <c r="E103" i="13"/>
  <c r="D103" i="13"/>
  <c r="C103" i="13"/>
  <c r="AO102" i="13"/>
  <c r="AN102" i="13"/>
  <c r="AN95" i="13" s="1"/>
  <c r="AN96" i="13" s="1"/>
  <c r="AM102" i="13"/>
  <c r="AL102" i="13"/>
  <c r="AK102" i="13"/>
  <c r="AJ102" i="13"/>
  <c r="AI102" i="13"/>
  <c r="AH102" i="13"/>
  <c r="AG102" i="13"/>
  <c r="AF102" i="13"/>
  <c r="AF95" i="13" s="1"/>
  <c r="AF96" i="13" s="1"/>
  <c r="AE102" i="13"/>
  <c r="AD102" i="13"/>
  <c r="AC102" i="13"/>
  <c r="AB102" i="13"/>
  <c r="AA102" i="13"/>
  <c r="Z102" i="13"/>
  <c r="Y102" i="13"/>
  <c r="X102" i="13"/>
  <c r="X95" i="13" s="1"/>
  <c r="X96" i="13" s="1"/>
  <c r="W102" i="13"/>
  <c r="V102" i="13"/>
  <c r="U102" i="13"/>
  <c r="T102" i="13"/>
  <c r="S102" i="13"/>
  <c r="R102" i="13"/>
  <c r="Q102" i="13"/>
  <c r="P102" i="13"/>
  <c r="P95" i="13" s="1"/>
  <c r="P96" i="13" s="1"/>
  <c r="O102" i="13"/>
  <c r="N102" i="13"/>
  <c r="M102" i="13"/>
  <c r="L102" i="13"/>
  <c r="K102" i="13"/>
  <c r="J102" i="13"/>
  <c r="I102" i="13"/>
  <c r="H102" i="13"/>
  <c r="G102" i="13"/>
  <c r="F102" i="13"/>
  <c r="E102" i="13"/>
  <c r="D102" i="13"/>
  <c r="C102" i="13"/>
  <c r="AO101" i="13"/>
  <c r="AN101" i="13"/>
  <c r="AM101" i="13"/>
  <c r="AL101" i="13"/>
  <c r="AK101" i="13"/>
  <c r="AJ101" i="13"/>
  <c r="AI101" i="13"/>
  <c r="AH101" i="13"/>
  <c r="AG101" i="13"/>
  <c r="AF101" i="13"/>
  <c r="AE101" i="13"/>
  <c r="AD101" i="13"/>
  <c r="AC101" i="13"/>
  <c r="AB101" i="13"/>
  <c r="AA101" i="13"/>
  <c r="Z101" i="13"/>
  <c r="Y101" i="13"/>
  <c r="X101" i="13"/>
  <c r="W101" i="13"/>
  <c r="V101" i="13"/>
  <c r="U101" i="13"/>
  <c r="T101" i="13"/>
  <c r="S101" i="13"/>
  <c r="R101" i="13"/>
  <c r="Q101" i="13"/>
  <c r="P101" i="13"/>
  <c r="O101" i="13"/>
  <c r="N101" i="13"/>
  <c r="M101" i="13"/>
  <c r="L101" i="13"/>
  <c r="K101" i="13"/>
  <c r="J101" i="13"/>
  <c r="I101" i="13"/>
  <c r="H101" i="13"/>
  <c r="G101" i="13"/>
  <c r="F101" i="13"/>
  <c r="E101" i="13"/>
  <c r="D101" i="13"/>
  <c r="C101" i="13"/>
  <c r="AO100" i="13"/>
  <c r="AN100" i="13"/>
  <c r="AM100" i="13"/>
  <c r="AL100" i="13"/>
  <c r="AK100" i="13"/>
  <c r="AJ100" i="13"/>
  <c r="AI100" i="13"/>
  <c r="AH100" i="13"/>
  <c r="AG100" i="13"/>
  <c r="AF100" i="13"/>
  <c r="AE100" i="13"/>
  <c r="AD100" i="13"/>
  <c r="AC100" i="13"/>
  <c r="AB100" i="13"/>
  <c r="AA100" i="13"/>
  <c r="Z100" i="13"/>
  <c r="Y100" i="13"/>
  <c r="X100" i="13"/>
  <c r="W100" i="13"/>
  <c r="V100" i="13"/>
  <c r="U100" i="13"/>
  <c r="T100" i="13"/>
  <c r="S100" i="13"/>
  <c r="R100" i="13"/>
  <c r="Q100" i="13"/>
  <c r="P100" i="13"/>
  <c r="O100" i="13"/>
  <c r="N100" i="13"/>
  <c r="M100" i="13"/>
  <c r="L100" i="13"/>
  <c r="K100" i="13"/>
  <c r="J100" i="13"/>
  <c r="I100" i="13"/>
  <c r="H100" i="13"/>
  <c r="G100" i="13"/>
  <c r="F100" i="13"/>
  <c r="E100" i="13"/>
  <c r="D100" i="13"/>
  <c r="C100" i="13"/>
  <c r="AO99" i="13"/>
  <c r="AN99" i="13"/>
  <c r="AM99" i="13"/>
  <c r="AL99" i="13"/>
  <c r="AK99" i="13"/>
  <c r="AJ99" i="13"/>
  <c r="AI99" i="13"/>
  <c r="AH99" i="13"/>
  <c r="AG99" i="13"/>
  <c r="AF99" i="13"/>
  <c r="AE99" i="13"/>
  <c r="AD99" i="13"/>
  <c r="AC99" i="13"/>
  <c r="AB99" i="13"/>
  <c r="AA99" i="13"/>
  <c r="Z99" i="13"/>
  <c r="Y99" i="13"/>
  <c r="X99" i="13"/>
  <c r="W99" i="13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E99" i="13"/>
  <c r="D99" i="13"/>
  <c r="C99" i="13"/>
  <c r="AO98" i="13"/>
  <c r="AN98" i="13"/>
  <c r="AM98" i="13"/>
  <c r="AL98" i="13"/>
  <c r="AK98" i="13"/>
  <c r="AJ98" i="13"/>
  <c r="AI98" i="13"/>
  <c r="AH98" i="13"/>
  <c r="AG98" i="13"/>
  <c r="AF98" i="13"/>
  <c r="AE98" i="13"/>
  <c r="AD98" i="13"/>
  <c r="AC98" i="13"/>
  <c r="AB98" i="13"/>
  <c r="AA98" i="13"/>
  <c r="Z98" i="13"/>
  <c r="Y98" i="13"/>
  <c r="X98" i="13"/>
  <c r="W98" i="13"/>
  <c r="V98" i="13"/>
  <c r="U98" i="13"/>
  <c r="T98" i="13"/>
  <c r="S98" i="13"/>
  <c r="R98" i="13"/>
  <c r="Q98" i="13"/>
  <c r="P98" i="13"/>
  <c r="O98" i="13"/>
  <c r="N98" i="13"/>
  <c r="M98" i="13"/>
  <c r="L98" i="13"/>
  <c r="K98" i="13"/>
  <c r="J98" i="13"/>
  <c r="I98" i="13"/>
  <c r="H98" i="13"/>
  <c r="G98" i="13"/>
  <c r="F98" i="13"/>
  <c r="E98" i="13"/>
  <c r="D98" i="13"/>
  <c r="C98" i="13"/>
  <c r="AO97" i="13"/>
  <c r="AN97" i="13"/>
  <c r="AM97" i="13"/>
  <c r="AL97" i="13"/>
  <c r="AK97" i="13"/>
  <c r="AJ97" i="13"/>
  <c r="AI97" i="13"/>
  <c r="AH97" i="13"/>
  <c r="AG97" i="13"/>
  <c r="AF97" i="13"/>
  <c r="AE97" i="13"/>
  <c r="AD97" i="13"/>
  <c r="AC97" i="13"/>
  <c r="AB97" i="13"/>
  <c r="AA97" i="13"/>
  <c r="Z97" i="13"/>
  <c r="Y97" i="13"/>
  <c r="X97" i="13"/>
  <c r="W97" i="13"/>
  <c r="V97" i="13"/>
  <c r="U97" i="13"/>
  <c r="T97" i="13"/>
  <c r="S97" i="13"/>
  <c r="R97" i="13"/>
  <c r="Q97" i="13"/>
  <c r="P97" i="13"/>
  <c r="O97" i="13"/>
  <c r="N97" i="13"/>
  <c r="M97" i="13"/>
  <c r="L97" i="13"/>
  <c r="K97" i="13"/>
  <c r="J97" i="13"/>
  <c r="I97" i="13"/>
  <c r="H97" i="13"/>
  <c r="G97" i="13"/>
  <c r="F97" i="13"/>
  <c r="E97" i="13"/>
  <c r="D97" i="13"/>
  <c r="C97" i="13"/>
  <c r="CJ95" i="13"/>
  <c r="CJ96" i="13" s="1"/>
  <c r="CI95" i="13"/>
  <c r="CI96" i="13" s="1"/>
  <c r="CH95" i="13"/>
  <c r="CH96" i="13" s="1"/>
  <c r="CG95" i="13"/>
  <c r="CG96" i="13" s="1"/>
  <c r="CF95" i="13"/>
  <c r="CF96" i="13" s="1"/>
  <c r="CE95" i="13"/>
  <c r="CE96" i="13" s="1"/>
  <c r="CD95" i="13"/>
  <c r="CD96" i="13" s="1"/>
  <c r="CC95" i="13"/>
  <c r="CC96" i="13" s="1"/>
  <c r="CB95" i="13"/>
  <c r="CB96" i="13" s="1"/>
  <c r="CA95" i="13"/>
  <c r="CA96" i="13" s="1"/>
  <c r="BZ95" i="13"/>
  <c r="BZ96" i="13" s="1"/>
  <c r="BY95" i="13"/>
  <c r="BY96" i="13" s="1"/>
  <c r="BX95" i="13"/>
  <c r="BX96" i="13" s="1"/>
  <c r="BW95" i="13"/>
  <c r="BW96" i="13" s="1"/>
  <c r="BV95" i="13"/>
  <c r="BV96" i="13" s="1"/>
  <c r="BU95" i="13"/>
  <c r="BU96" i="13" s="1"/>
  <c r="BT95" i="13"/>
  <c r="BT96" i="13" s="1"/>
  <c r="BS95" i="13"/>
  <c r="BS96" i="13" s="1"/>
  <c r="BR95" i="13"/>
  <c r="BR96" i="13" s="1"/>
  <c r="BQ95" i="13"/>
  <c r="BQ96" i="13" s="1"/>
  <c r="BP95" i="13"/>
  <c r="BP96" i="13" s="1"/>
  <c r="BO95" i="13"/>
  <c r="BO96" i="13" s="1"/>
  <c r="BN95" i="13"/>
  <c r="BN96" i="13" s="1"/>
  <c r="BM95" i="13"/>
  <c r="BM96" i="13" s="1"/>
  <c r="BL95" i="13"/>
  <c r="BL96" i="13" s="1"/>
  <c r="BK95" i="13"/>
  <c r="BK96" i="13" s="1"/>
  <c r="BJ95" i="13"/>
  <c r="BJ96" i="13" s="1"/>
  <c r="BI95" i="13"/>
  <c r="BI96" i="13" s="1"/>
  <c r="BH95" i="13"/>
  <c r="BH96" i="13" s="1"/>
  <c r="BG95" i="13"/>
  <c r="BG96" i="13" s="1"/>
  <c r="BF95" i="13"/>
  <c r="BF96" i="13" s="1"/>
  <c r="BE95" i="13"/>
  <c r="BE96" i="13" s="1"/>
  <c r="BD95" i="13"/>
  <c r="BD96" i="13" s="1"/>
  <c r="BC95" i="13"/>
  <c r="BC96" i="13" s="1"/>
  <c r="BB95" i="13"/>
  <c r="BB96" i="13" s="1"/>
  <c r="BA95" i="13"/>
  <c r="BA96" i="13" s="1"/>
  <c r="AZ95" i="13"/>
  <c r="AZ96" i="13" s="1"/>
  <c r="AY95" i="13"/>
  <c r="AY96" i="13" s="1"/>
  <c r="AX95" i="13"/>
  <c r="AX96" i="13" s="1"/>
  <c r="AW95" i="13"/>
  <c r="AW96" i="13" s="1"/>
  <c r="AO109" i="14"/>
  <c r="AN109" i="14"/>
  <c r="AM109" i="14"/>
  <c r="AL109" i="14"/>
  <c r="AK109" i="14"/>
  <c r="AJ109" i="14"/>
  <c r="AI109" i="14"/>
  <c r="AH109" i="14"/>
  <c r="AG109" i="14"/>
  <c r="AF109" i="14"/>
  <c r="AE109" i="14"/>
  <c r="AD109" i="14"/>
  <c r="AC109" i="14"/>
  <c r="AB109" i="14"/>
  <c r="AA109" i="14"/>
  <c r="Z109" i="14"/>
  <c r="Y109" i="14"/>
  <c r="X109" i="14"/>
  <c r="W109" i="14"/>
  <c r="V109" i="14"/>
  <c r="U109" i="14"/>
  <c r="T109" i="14"/>
  <c r="S109" i="14"/>
  <c r="R109" i="14"/>
  <c r="Q109" i="14"/>
  <c r="P109" i="14"/>
  <c r="O109" i="14"/>
  <c r="N109" i="14"/>
  <c r="M109" i="14"/>
  <c r="L109" i="14"/>
  <c r="K109" i="14"/>
  <c r="J109" i="14"/>
  <c r="I109" i="14"/>
  <c r="H109" i="14"/>
  <c r="G109" i="14"/>
  <c r="F109" i="14"/>
  <c r="E109" i="14"/>
  <c r="D109" i="14"/>
  <c r="C109" i="14"/>
  <c r="AO108" i="14"/>
  <c r="AN108" i="14"/>
  <c r="AM108" i="14"/>
  <c r="AL108" i="14"/>
  <c r="AK108" i="14"/>
  <c r="AJ108" i="14"/>
  <c r="AI108" i="14"/>
  <c r="AH108" i="14"/>
  <c r="AG108" i="14"/>
  <c r="AF108" i="14"/>
  <c r="AE108" i="14"/>
  <c r="AD108" i="14"/>
  <c r="AC108" i="14"/>
  <c r="AB108" i="14"/>
  <c r="AA108" i="14"/>
  <c r="Z108" i="14"/>
  <c r="Y108" i="14"/>
  <c r="X108" i="14"/>
  <c r="W108" i="14"/>
  <c r="V108" i="14"/>
  <c r="U108" i="14"/>
  <c r="T108" i="14"/>
  <c r="S108" i="14"/>
  <c r="R108" i="14"/>
  <c r="Q108" i="14"/>
  <c r="P108" i="14"/>
  <c r="O108" i="14"/>
  <c r="N108" i="14"/>
  <c r="M108" i="14"/>
  <c r="L108" i="14"/>
  <c r="K108" i="14"/>
  <c r="J108" i="14"/>
  <c r="I108" i="14"/>
  <c r="H108" i="14"/>
  <c r="G108" i="14"/>
  <c r="F108" i="14"/>
  <c r="E108" i="14"/>
  <c r="D108" i="14"/>
  <c r="C108" i="14"/>
  <c r="AO107" i="14"/>
  <c r="AN107" i="14"/>
  <c r="AM107" i="14"/>
  <c r="AL107" i="14"/>
  <c r="AK107" i="14"/>
  <c r="AJ107" i="14"/>
  <c r="AI107" i="14"/>
  <c r="AH107" i="14"/>
  <c r="AG107" i="14"/>
  <c r="AF107" i="14"/>
  <c r="AE107" i="14"/>
  <c r="AD107" i="14"/>
  <c r="AC107" i="14"/>
  <c r="AB107" i="14"/>
  <c r="AA107" i="14"/>
  <c r="Z107" i="14"/>
  <c r="Y107" i="14"/>
  <c r="X107" i="14"/>
  <c r="W107" i="14"/>
  <c r="V107" i="14"/>
  <c r="U107" i="14"/>
  <c r="T107" i="14"/>
  <c r="S107" i="14"/>
  <c r="R107" i="14"/>
  <c r="Q107" i="14"/>
  <c r="P107" i="14"/>
  <c r="O107" i="14"/>
  <c r="N107" i="14"/>
  <c r="M107" i="14"/>
  <c r="L107" i="14"/>
  <c r="K107" i="14"/>
  <c r="J107" i="14"/>
  <c r="I107" i="14"/>
  <c r="H107" i="14"/>
  <c r="G107" i="14"/>
  <c r="F107" i="14"/>
  <c r="E107" i="14"/>
  <c r="D107" i="14"/>
  <c r="C107" i="14"/>
  <c r="AO106" i="14"/>
  <c r="AN106" i="14"/>
  <c r="AM106" i="14"/>
  <c r="AL106" i="14"/>
  <c r="AK106" i="14"/>
  <c r="AJ106" i="14"/>
  <c r="AI106" i="14"/>
  <c r="AH106" i="14"/>
  <c r="AG106" i="14"/>
  <c r="AF106" i="14"/>
  <c r="AE106" i="14"/>
  <c r="AD106" i="14"/>
  <c r="AC106" i="14"/>
  <c r="AB106" i="14"/>
  <c r="AA106" i="14"/>
  <c r="Z106" i="14"/>
  <c r="Y106" i="14"/>
  <c r="X106" i="14"/>
  <c r="W106" i="14"/>
  <c r="V106" i="14"/>
  <c r="U106" i="14"/>
  <c r="T106" i="14"/>
  <c r="S106" i="14"/>
  <c r="R106" i="14"/>
  <c r="Q106" i="14"/>
  <c r="P106" i="14"/>
  <c r="O106" i="14"/>
  <c r="N106" i="14"/>
  <c r="M106" i="14"/>
  <c r="L106" i="14"/>
  <c r="K106" i="14"/>
  <c r="J106" i="14"/>
  <c r="I106" i="14"/>
  <c r="H106" i="14"/>
  <c r="G106" i="14"/>
  <c r="F106" i="14"/>
  <c r="E106" i="14"/>
  <c r="D106" i="14"/>
  <c r="C106" i="14"/>
  <c r="AO105" i="14"/>
  <c r="AN105" i="14"/>
  <c r="AM105" i="14"/>
  <c r="AL105" i="14"/>
  <c r="AK105" i="14"/>
  <c r="AJ105" i="14"/>
  <c r="AI105" i="14"/>
  <c r="AH105" i="14"/>
  <c r="AG105" i="14"/>
  <c r="AF105" i="14"/>
  <c r="AE105" i="14"/>
  <c r="AD105" i="14"/>
  <c r="AC105" i="14"/>
  <c r="AB105" i="14"/>
  <c r="AA105" i="14"/>
  <c r="Z105" i="14"/>
  <c r="Y105" i="14"/>
  <c r="X105" i="14"/>
  <c r="W105" i="14"/>
  <c r="V105" i="14"/>
  <c r="U105" i="14"/>
  <c r="T105" i="14"/>
  <c r="S105" i="14"/>
  <c r="R105" i="14"/>
  <c r="Q105" i="14"/>
  <c r="P105" i="14"/>
  <c r="O105" i="14"/>
  <c r="N105" i="14"/>
  <c r="M105" i="14"/>
  <c r="L105" i="14"/>
  <c r="K105" i="14"/>
  <c r="J105" i="14"/>
  <c r="I105" i="14"/>
  <c r="H105" i="14"/>
  <c r="G105" i="14"/>
  <c r="F105" i="14"/>
  <c r="E105" i="14"/>
  <c r="D105" i="14"/>
  <c r="C105" i="14"/>
  <c r="AO104" i="14"/>
  <c r="AN104" i="14"/>
  <c r="AM104" i="14"/>
  <c r="AL104" i="14"/>
  <c r="AK104" i="14"/>
  <c r="AJ104" i="14"/>
  <c r="AI104" i="14"/>
  <c r="AH104" i="14"/>
  <c r="AG104" i="14"/>
  <c r="AF104" i="14"/>
  <c r="AE104" i="14"/>
  <c r="AD104" i="14"/>
  <c r="AC104" i="14"/>
  <c r="AB104" i="14"/>
  <c r="AA104" i="14"/>
  <c r="Z104" i="14"/>
  <c r="Y104" i="14"/>
  <c r="X104" i="14"/>
  <c r="W104" i="14"/>
  <c r="V104" i="14"/>
  <c r="U104" i="14"/>
  <c r="T104" i="14"/>
  <c r="S104" i="14"/>
  <c r="R104" i="14"/>
  <c r="Q104" i="14"/>
  <c r="P104" i="14"/>
  <c r="O104" i="14"/>
  <c r="N104" i="14"/>
  <c r="M104" i="14"/>
  <c r="L104" i="14"/>
  <c r="K104" i="14"/>
  <c r="J104" i="14"/>
  <c r="I104" i="14"/>
  <c r="H104" i="14"/>
  <c r="G104" i="14"/>
  <c r="F104" i="14"/>
  <c r="E104" i="14"/>
  <c r="D104" i="14"/>
  <c r="C104" i="14"/>
  <c r="AO103" i="14"/>
  <c r="AN103" i="14"/>
  <c r="AM103" i="14"/>
  <c r="AL103" i="14"/>
  <c r="AK103" i="14"/>
  <c r="AJ103" i="14"/>
  <c r="AI103" i="14"/>
  <c r="AH103" i="14"/>
  <c r="AG103" i="14"/>
  <c r="AF103" i="14"/>
  <c r="AE103" i="14"/>
  <c r="AD103" i="14"/>
  <c r="AC103" i="14"/>
  <c r="AB103" i="14"/>
  <c r="AA103" i="14"/>
  <c r="Z103" i="14"/>
  <c r="Y103" i="14"/>
  <c r="X103" i="14"/>
  <c r="W103" i="14"/>
  <c r="V103" i="14"/>
  <c r="U103" i="14"/>
  <c r="T103" i="14"/>
  <c r="S103" i="14"/>
  <c r="R103" i="14"/>
  <c r="Q103" i="14"/>
  <c r="P103" i="14"/>
  <c r="O103" i="14"/>
  <c r="N103" i="14"/>
  <c r="M103" i="14"/>
  <c r="L103" i="14"/>
  <c r="K103" i="14"/>
  <c r="J103" i="14"/>
  <c r="I103" i="14"/>
  <c r="H103" i="14"/>
  <c r="G103" i="14"/>
  <c r="F103" i="14"/>
  <c r="E103" i="14"/>
  <c r="D103" i="14"/>
  <c r="C103" i="14"/>
  <c r="AO102" i="14"/>
  <c r="AN102" i="14"/>
  <c r="AM102" i="14"/>
  <c r="AL102" i="14"/>
  <c r="AK102" i="14"/>
  <c r="AJ102" i="14"/>
  <c r="AI102" i="14"/>
  <c r="AH102" i="14"/>
  <c r="AG102" i="14"/>
  <c r="AF102" i="14"/>
  <c r="AE102" i="14"/>
  <c r="AD102" i="14"/>
  <c r="AC102" i="14"/>
  <c r="AB102" i="14"/>
  <c r="AA102" i="14"/>
  <c r="Z102" i="14"/>
  <c r="Y102" i="14"/>
  <c r="X102" i="14"/>
  <c r="W102" i="14"/>
  <c r="V102" i="14"/>
  <c r="U102" i="14"/>
  <c r="T102" i="14"/>
  <c r="S102" i="14"/>
  <c r="R102" i="14"/>
  <c r="Q102" i="14"/>
  <c r="P102" i="14"/>
  <c r="O102" i="14"/>
  <c r="N102" i="14"/>
  <c r="M102" i="14"/>
  <c r="L102" i="14"/>
  <c r="K102" i="14"/>
  <c r="J102" i="14"/>
  <c r="I102" i="14"/>
  <c r="H102" i="14"/>
  <c r="G102" i="14"/>
  <c r="F102" i="14"/>
  <c r="E102" i="14"/>
  <c r="D102" i="14"/>
  <c r="C102" i="14"/>
  <c r="C95" i="14" s="1"/>
  <c r="C96" i="14" s="1"/>
  <c r="AO101" i="14"/>
  <c r="AN101" i="14"/>
  <c r="AM101" i="14"/>
  <c r="AL101" i="14"/>
  <c r="AK101" i="14"/>
  <c r="AJ101" i="14"/>
  <c r="AI101" i="14"/>
  <c r="AH101" i="14"/>
  <c r="AG101" i="14"/>
  <c r="AF101" i="14"/>
  <c r="AE101" i="14"/>
  <c r="AD101" i="14"/>
  <c r="AD95" i="14" s="1"/>
  <c r="AD96" i="14" s="1"/>
  <c r="AC101" i="14"/>
  <c r="AB101" i="14"/>
  <c r="AA101" i="14"/>
  <c r="Z101" i="14"/>
  <c r="Y101" i="14"/>
  <c r="X101" i="14"/>
  <c r="W101" i="14"/>
  <c r="V101" i="14"/>
  <c r="U101" i="14"/>
  <c r="T101" i="14"/>
  <c r="S101" i="14"/>
  <c r="R101" i="14"/>
  <c r="R95" i="14" s="1"/>
  <c r="R96" i="14" s="1"/>
  <c r="Q101" i="14"/>
  <c r="P101" i="14"/>
  <c r="O101" i="14"/>
  <c r="N101" i="14"/>
  <c r="M101" i="14"/>
  <c r="L101" i="14"/>
  <c r="K101" i="14"/>
  <c r="J101" i="14"/>
  <c r="I101" i="14"/>
  <c r="H101" i="14"/>
  <c r="G101" i="14"/>
  <c r="F101" i="14"/>
  <c r="E101" i="14"/>
  <c r="D101" i="14"/>
  <c r="C101" i="14"/>
  <c r="AO100" i="14"/>
  <c r="AN100" i="14"/>
  <c r="AM100" i="14"/>
  <c r="AL100" i="14"/>
  <c r="AK100" i="14"/>
  <c r="AJ100" i="14"/>
  <c r="AI100" i="14"/>
  <c r="AH100" i="14"/>
  <c r="AG100" i="14"/>
  <c r="AF100" i="14"/>
  <c r="AE100" i="14"/>
  <c r="AD100" i="14"/>
  <c r="AC100" i="14"/>
  <c r="AB100" i="14"/>
  <c r="AA100" i="14"/>
  <c r="Z100" i="14"/>
  <c r="Y100" i="14"/>
  <c r="X100" i="14"/>
  <c r="W100" i="14"/>
  <c r="V100" i="14"/>
  <c r="U100" i="14"/>
  <c r="T100" i="14"/>
  <c r="S100" i="14"/>
  <c r="R100" i="14"/>
  <c r="Q100" i="14"/>
  <c r="P100" i="14"/>
  <c r="O100" i="14"/>
  <c r="N100" i="14"/>
  <c r="M100" i="14"/>
  <c r="M95" i="14" s="1"/>
  <c r="M96" i="14" s="1"/>
  <c r="L100" i="14"/>
  <c r="K100" i="14"/>
  <c r="J100" i="14"/>
  <c r="I100" i="14"/>
  <c r="H100" i="14"/>
  <c r="G100" i="14"/>
  <c r="F100" i="14"/>
  <c r="E100" i="14"/>
  <c r="D100" i="14"/>
  <c r="C100" i="14"/>
  <c r="AO99" i="14"/>
  <c r="AN99" i="14"/>
  <c r="AM99" i="14"/>
  <c r="AL99" i="14"/>
  <c r="AK99" i="14"/>
  <c r="AJ99" i="14"/>
  <c r="AI99" i="14"/>
  <c r="AH99" i="14"/>
  <c r="AG99" i="14"/>
  <c r="AF99" i="14"/>
  <c r="AE99" i="14"/>
  <c r="AD99" i="14"/>
  <c r="AC99" i="14"/>
  <c r="AB99" i="14"/>
  <c r="AA99" i="14"/>
  <c r="Z99" i="14"/>
  <c r="Y99" i="14"/>
  <c r="X99" i="14"/>
  <c r="W99" i="14"/>
  <c r="V99" i="14"/>
  <c r="U99" i="14"/>
  <c r="T99" i="14"/>
  <c r="S99" i="14"/>
  <c r="R99" i="14"/>
  <c r="Q99" i="14"/>
  <c r="P99" i="14"/>
  <c r="O99" i="14"/>
  <c r="N99" i="14"/>
  <c r="M99" i="14"/>
  <c r="L99" i="14"/>
  <c r="K99" i="14"/>
  <c r="J99" i="14"/>
  <c r="I99" i="14"/>
  <c r="H99" i="14"/>
  <c r="G99" i="14"/>
  <c r="F99" i="14"/>
  <c r="E99" i="14"/>
  <c r="D99" i="14"/>
  <c r="C99" i="14"/>
  <c r="AO98" i="14"/>
  <c r="AN98" i="14"/>
  <c r="AM98" i="14"/>
  <c r="AL98" i="14"/>
  <c r="AK98" i="14"/>
  <c r="AJ98" i="14"/>
  <c r="AI98" i="14"/>
  <c r="AH98" i="14"/>
  <c r="AG98" i="14"/>
  <c r="AF98" i="14"/>
  <c r="AE98" i="14"/>
  <c r="AD98" i="14"/>
  <c r="AC98" i="14"/>
  <c r="AB98" i="14"/>
  <c r="AA98" i="14"/>
  <c r="Z98" i="14"/>
  <c r="Y98" i="14"/>
  <c r="X98" i="14"/>
  <c r="W98" i="14"/>
  <c r="V98" i="14"/>
  <c r="U98" i="14"/>
  <c r="T98" i="14"/>
  <c r="S98" i="14"/>
  <c r="R98" i="14"/>
  <c r="Q98" i="14"/>
  <c r="P98" i="14"/>
  <c r="P97" i="14"/>
  <c r="O98" i="14"/>
  <c r="N98" i="14"/>
  <c r="M98" i="14"/>
  <c r="L98" i="14"/>
  <c r="K98" i="14"/>
  <c r="J98" i="14"/>
  <c r="I98" i="14"/>
  <c r="H98" i="14"/>
  <c r="G98" i="14"/>
  <c r="F98" i="14"/>
  <c r="E98" i="14"/>
  <c r="D98" i="14"/>
  <c r="C98" i="14"/>
  <c r="AO97" i="14"/>
  <c r="AN97" i="14"/>
  <c r="AM97" i="14"/>
  <c r="AL97" i="14"/>
  <c r="AK97" i="14"/>
  <c r="AJ97" i="14"/>
  <c r="AI97" i="14"/>
  <c r="AH97" i="14"/>
  <c r="AG97" i="14"/>
  <c r="AF97" i="14"/>
  <c r="AE97" i="14"/>
  <c r="AD97" i="14"/>
  <c r="AC97" i="14"/>
  <c r="AB97" i="14"/>
  <c r="AA97" i="14"/>
  <c r="Z97" i="14"/>
  <c r="Y97" i="14"/>
  <c r="X97" i="14"/>
  <c r="W97" i="14"/>
  <c r="V97" i="14"/>
  <c r="U97" i="14"/>
  <c r="T97" i="14"/>
  <c r="S97" i="14"/>
  <c r="R97" i="14"/>
  <c r="Q97" i="14"/>
  <c r="O97" i="14"/>
  <c r="N97" i="14"/>
  <c r="M97" i="14"/>
  <c r="L97" i="14"/>
  <c r="K97" i="14"/>
  <c r="J97" i="14"/>
  <c r="I97" i="14"/>
  <c r="H97" i="14"/>
  <c r="G97" i="14"/>
  <c r="F97" i="14"/>
  <c r="E97" i="14"/>
  <c r="D97" i="14"/>
  <c r="C97" i="14"/>
  <c r="CJ95" i="14"/>
  <c r="CJ96" i="14" s="1"/>
  <c r="CI95" i="14"/>
  <c r="CI96" i="14" s="1"/>
  <c r="CH95" i="14"/>
  <c r="CH96" i="14" s="1"/>
  <c r="CG95" i="14"/>
  <c r="CG96" i="14" s="1"/>
  <c r="CF95" i="14"/>
  <c r="CF96" i="14" s="1"/>
  <c r="CE95" i="14"/>
  <c r="CE96" i="14" s="1"/>
  <c r="CD95" i="14"/>
  <c r="CD96" i="14" s="1"/>
  <c r="CC95" i="14"/>
  <c r="CC96" i="14" s="1"/>
  <c r="CB95" i="14"/>
  <c r="CB96" i="14" s="1"/>
  <c r="CA95" i="14"/>
  <c r="CA96" i="14" s="1"/>
  <c r="BZ95" i="14"/>
  <c r="BZ96" i="14" s="1"/>
  <c r="BY95" i="14"/>
  <c r="BY96" i="14" s="1"/>
  <c r="BX95" i="14"/>
  <c r="BX96" i="14" s="1"/>
  <c r="BW95" i="14"/>
  <c r="BW96" i="14" s="1"/>
  <c r="BV95" i="14"/>
  <c r="BV96" i="14" s="1"/>
  <c r="BU95" i="14"/>
  <c r="BU96" i="14" s="1"/>
  <c r="BT95" i="14"/>
  <c r="BT96" i="14" s="1"/>
  <c r="BS95" i="14"/>
  <c r="BS96" i="14" s="1"/>
  <c r="BR95" i="14"/>
  <c r="BQ95" i="14"/>
  <c r="BP95" i="14"/>
  <c r="BO95" i="14"/>
  <c r="BN95" i="14"/>
  <c r="BM95" i="14"/>
  <c r="BL95" i="14"/>
  <c r="BK95" i="14"/>
  <c r="BJ95" i="14"/>
  <c r="BI95" i="14"/>
  <c r="BH95" i="14"/>
  <c r="BG95" i="14"/>
  <c r="BF95" i="14"/>
  <c r="BE95" i="14"/>
  <c r="BD95" i="14"/>
  <c r="BC95" i="14"/>
  <c r="BB95" i="14"/>
  <c r="BA95" i="14"/>
  <c r="AZ95" i="14"/>
  <c r="AY95" i="14"/>
  <c r="AX95" i="14"/>
  <c r="AW95" i="14"/>
  <c r="AV95" i="14"/>
  <c r="AU95" i="14"/>
  <c r="AU95" i="16" s="1"/>
  <c r="AT95" i="14"/>
  <c r="AO109" i="15"/>
  <c r="AN109" i="15"/>
  <c r="AM109" i="15"/>
  <c r="AL109" i="15"/>
  <c r="AK109" i="15"/>
  <c r="AJ109" i="15"/>
  <c r="AI109" i="15"/>
  <c r="AH109" i="15"/>
  <c r="AG109" i="15"/>
  <c r="AF109" i="15"/>
  <c r="AD109" i="15"/>
  <c r="AC109" i="15"/>
  <c r="AB109" i="15"/>
  <c r="AA109" i="15"/>
  <c r="Z109" i="15"/>
  <c r="Y109" i="15"/>
  <c r="X109" i="15"/>
  <c r="W109" i="15"/>
  <c r="V109" i="15"/>
  <c r="U109" i="15"/>
  <c r="T109" i="15"/>
  <c r="S109" i="15"/>
  <c r="R109" i="15"/>
  <c r="Q109" i="15"/>
  <c r="P109" i="15"/>
  <c r="O109" i="15"/>
  <c r="N109" i="15"/>
  <c r="M109" i="15"/>
  <c r="L109" i="15"/>
  <c r="K109" i="15"/>
  <c r="J109" i="15"/>
  <c r="I109" i="15"/>
  <c r="H109" i="15"/>
  <c r="G109" i="15"/>
  <c r="F109" i="15"/>
  <c r="E109" i="15"/>
  <c r="D109" i="15"/>
  <c r="C109" i="15"/>
  <c r="AO108" i="15"/>
  <c r="AN108" i="15"/>
  <c r="AM108" i="15"/>
  <c r="AL108" i="15"/>
  <c r="AK108" i="15"/>
  <c r="AJ108" i="15"/>
  <c r="AI108" i="15"/>
  <c r="AH108" i="15"/>
  <c r="AG108" i="15"/>
  <c r="AF108" i="15"/>
  <c r="AD108" i="15"/>
  <c r="AC108" i="15"/>
  <c r="AB108" i="15"/>
  <c r="AA108" i="15"/>
  <c r="Z108" i="15"/>
  <c r="Y108" i="15"/>
  <c r="X108" i="15"/>
  <c r="W108" i="15"/>
  <c r="V108" i="15"/>
  <c r="U108" i="15"/>
  <c r="T108" i="15"/>
  <c r="S108" i="15"/>
  <c r="R108" i="15"/>
  <c r="Q108" i="15"/>
  <c r="P108" i="15"/>
  <c r="O108" i="15"/>
  <c r="N108" i="15"/>
  <c r="M108" i="15"/>
  <c r="L108" i="15"/>
  <c r="K108" i="15"/>
  <c r="J108" i="15"/>
  <c r="I108" i="15"/>
  <c r="H108" i="15"/>
  <c r="G108" i="15"/>
  <c r="F108" i="15"/>
  <c r="E108" i="15"/>
  <c r="D108" i="15"/>
  <c r="C108" i="15"/>
  <c r="AO107" i="15"/>
  <c r="AN107" i="15"/>
  <c r="AM107" i="15"/>
  <c r="AL107" i="15"/>
  <c r="AK107" i="15"/>
  <c r="AJ107" i="15"/>
  <c r="AI107" i="15"/>
  <c r="AH107" i="15"/>
  <c r="AG107" i="15"/>
  <c r="AF107" i="15"/>
  <c r="AD107" i="15"/>
  <c r="AC107" i="15"/>
  <c r="AB107" i="15"/>
  <c r="AA107" i="15"/>
  <c r="Z107" i="15"/>
  <c r="Y107" i="15"/>
  <c r="X107" i="15"/>
  <c r="W107" i="15"/>
  <c r="V107" i="15"/>
  <c r="U107" i="15"/>
  <c r="T107" i="15"/>
  <c r="S107" i="15"/>
  <c r="R107" i="15"/>
  <c r="Q107" i="15"/>
  <c r="P107" i="15"/>
  <c r="O107" i="15"/>
  <c r="N107" i="15"/>
  <c r="M107" i="15"/>
  <c r="L107" i="15"/>
  <c r="K107" i="15"/>
  <c r="J107" i="15"/>
  <c r="I107" i="15"/>
  <c r="H107" i="15"/>
  <c r="G107" i="15"/>
  <c r="F107" i="15"/>
  <c r="E107" i="15"/>
  <c r="D107" i="15"/>
  <c r="C107" i="15"/>
  <c r="AO106" i="15"/>
  <c r="AN106" i="15"/>
  <c r="AM106" i="15"/>
  <c r="AL106" i="15"/>
  <c r="AK106" i="15"/>
  <c r="AJ106" i="15"/>
  <c r="AI106" i="15"/>
  <c r="AH106" i="15"/>
  <c r="AG106" i="15"/>
  <c r="AF106" i="15"/>
  <c r="AD106" i="15"/>
  <c r="AC106" i="15"/>
  <c r="AB106" i="15"/>
  <c r="AA106" i="15"/>
  <c r="Z106" i="15"/>
  <c r="Y106" i="15"/>
  <c r="X106" i="15"/>
  <c r="W106" i="15"/>
  <c r="V106" i="15"/>
  <c r="U106" i="15"/>
  <c r="T106" i="15"/>
  <c r="S106" i="15"/>
  <c r="R106" i="15"/>
  <c r="Q106" i="15"/>
  <c r="P106" i="15"/>
  <c r="O106" i="15"/>
  <c r="N106" i="15"/>
  <c r="M106" i="15"/>
  <c r="L106" i="15"/>
  <c r="K106" i="15"/>
  <c r="J106" i="15"/>
  <c r="I106" i="15"/>
  <c r="H106" i="15"/>
  <c r="G106" i="15"/>
  <c r="F106" i="15"/>
  <c r="E106" i="15"/>
  <c r="D106" i="15"/>
  <c r="C106" i="15"/>
  <c r="AO105" i="15"/>
  <c r="AN105" i="15"/>
  <c r="AM105" i="15"/>
  <c r="AL105" i="15"/>
  <c r="AK105" i="15"/>
  <c r="AJ105" i="15"/>
  <c r="AI105" i="15"/>
  <c r="AH105" i="15"/>
  <c r="AG105" i="15"/>
  <c r="AF105" i="15"/>
  <c r="AD105" i="15"/>
  <c r="AC105" i="15"/>
  <c r="AB105" i="15"/>
  <c r="AA105" i="15"/>
  <c r="Z105" i="15"/>
  <c r="Y105" i="15"/>
  <c r="X105" i="15"/>
  <c r="W105" i="15"/>
  <c r="V105" i="15"/>
  <c r="U105" i="15"/>
  <c r="T105" i="15"/>
  <c r="S105" i="15"/>
  <c r="R105" i="15"/>
  <c r="Q105" i="15"/>
  <c r="P105" i="15"/>
  <c r="O105" i="15"/>
  <c r="N105" i="15"/>
  <c r="M105" i="15"/>
  <c r="L105" i="15"/>
  <c r="K105" i="15"/>
  <c r="J105" i="15"/>
  <c r="I105" i="15"/>
  <c r="H105" i="15"/>
  <c r="G105" i="15"/>
  <c r="F105" i="15"/>
  <c r="E105" i="15"/>
  <c r="D105" i="15"/>
  <c r="C105" i="15"/>
  <c r="AO104" i="15"/>
  <c r="AN104" i="15"/>
  <c r="AM104" i="15"/>
  <c r="AL104" i="15"/>
  <c r="AK104" i="15"/>
  <c r="AJ104" i="15"/>
  <c r="AI104" i="15"/>
  <c r="AH104" i="15"/>
  <c r="AG104" i="15"/>
  <c r="AF104" i="15"/>
  <c r="AD104" i="15"/>
  <c r="AC104" i="15"/>
  <c r="AB104" i="15"/>
  <c r="AA104" i="15"/>
  <c r="Z104" i="15"/>
  <c r="Y104" i="15"/>
  <c r="X104" i="15"/>
  <c r="W104" i="15"/>
  <c r="V104" i="15"/>
  <c r="S104" i="15"/>
  <c r="R104" i="15"/>
  <c r="Q104" i="15"/>
  <c r="P104" i="15"/>
  <c r="O104" i="15"/>
  <c r="N104" i="15"/>
  <c r="M104" i="15"/>
  <c r="L104" i="15"/>
  <c r="K104" i="15"/>
  <c r="J104" i="15"/>
  <c r="I104" i="15"/>
  <c r="H104" i="15"/>
  <c r="G104" i="15"/>
  <c r="F104" i="15"/>
  <c r="E104" i="15"/>
  <c r="D104" i="15"/>
  <c r="C104" i="15"/>
  <c r="AO103" i="15"/>
  <c r="AN103" i="15"/>
  <c r="AM103" i="15"/>
  <c r="AL103" i="15"/>
  <c r="AK103" i="15"/>
  <c r="AJ103" i="15"/>
  <c r="AI103" i="15"/>
  <c r="AH103" i="15"/>
  <c r="AG103" i="15"/>
  <c r="AF103" i="15"/>
  <c r="AD103" i="15"/>
  <c r="AC103" i="15"/>
  <c r="AB103" i="15"/>
  <c r="AA103" i="15"/>
  <c r="Z103" i="15"/>
  <c r="Y103" i="15"/>
  <c r="X103" i="15"/>
  <c r="W103" i="15"/>
  <c r="V103" i="15"/>
  <c r="U103" i="15"/>
  <c r="T103" i="15"/>
  <c r="S103" i="15"/>
  <c r="R103" i="15"/>
  <c r="Q103" i="15"/>
  <c r="P103" i="15"/>
  <c r="O103" i="15"/>
  <c r="N103" i="15"/>
  <c r="M103" i="15"/>
  <c r="L103" i="15"/>
  <c r="K103" i="15"/>
  <c r="J103" i="15"/>
  <c r="I103" i="15"/>
  <c r="H103" i="15"/>
  <c r="G103" i="15"/>
  <c r="F103" i="15"/>
  <c r="E103" i="15"/>
  <c r="D103" i="15"/>
  <c r="C103" i="15"/>
  <c r="AO102" i="15"/>
  <c r="AN102" i="15"/>
  <c r="AM102" i="15"/>
  <c r="AL102" i="15"/>
  <c r="AK102" i="15"/>
  <c r="AJ102" i="15"/>
  <c r="AI102" i="15"/>
  <c r="AH102" i="15"/>
  <c r="AG102" i="15"/>
  <c r="AF102" i="15"/>
  <c r="AD102" i="15"/>
  <c r="AC102" i="15"/>
  <c r="AB102" i="15"/>
  <c r="AA102" i="15"/>
  <c r="Z102" i="15"/>
  <c r="Y102" i="15"/>
  <c r="X102" i="15"/>
  <c r="W102" i="15"/>
  <c r="V102" i="15"/>
  <c r="U102" i="15"/>
  <c r="T102" i="15"/>
  <c r="S102" i="15"/>
  <c r="R102" i="15"/>
  <c r="Q102" i="15"/>
  <c r="P102" i="15"/>
  <c r="O102" i="15"/>
  <c r="N102" i="15"/>
  <c r="M102" i="15"/>
  <c r="L102" i="15"/>
  <c r="K102" i="15"/>
  <c r="J102" i="15"/>
  <c r="I102" i="15"/>
  <c r="H102" i="15"/>
  <c r="G102" i="15"/>
  <c r="F102" i="15"/>
  <c r="E102" i="15"/>
  <c r="D102" i="15"/>
  <c r="C102" i="15"/>
  <c r="AO101" i="15"/>
  <c r="AN101" i="15"/>
  <c r="AM101" i="15"/>
  <c r="AL101" i="15"/>
  <c r="AK101" i="15"/>
  <c r="AJ101" i="15"/>
  <c r="AI101" i="15"/>
  <c r="AH101" i="15"/>
  <c r="AG101" i="15"/>
  <c r="AF101" i="15"/>
  <c r="AD101" i="15"/>
  <c r="AC101" i="15"/>
  <c r="AB101" i="15"/>
  <c r="AA101" i="15"/>
  <c r="Z101" i="15"/>
  <c r="Y101" i="15"/>
  <c r="X101" i="15"/>
  <c r="W101" i="15"/>
  <c r="V101" i="15"/>
  <c r="U101" i="15"/>
  <c r="T101" i="15"/>
  <c r="S101" i="15"/>
  <c r="R101" i="15"/>
  <c r="Q101" i="15"/>
  <c r="P101" i="15"/>
  <c r="O101" i="15"/>
  <c r="N101" i="15"/>
  <c r="M101" i="15"/>
  <c r="L101" i="15"/>
  <c r="K101" i="15"/>
  <c r="J101" i="15"/>
  <c r="I101" i="15"/>
  <c r="H101" i="15"/>
  <c r="G101" i="15"/>
  <c r="F101" i="15"/>
  <c r="E101" i="15"/>
  <c r="D101" i="15"/>
  <c r="C101" i="15"/>
  <c r="AO100" i="15"/>
  <c r="AN100" i="15"/>
  <c r="AM100" i="15"/>
  <c r="AL100" i="15"/>
  <c r="AK100" i="15"/>
  <c r="AJ100" i="15"/>
  <c r="AI100" i="15"/>
  <c r="AH100" i="15"/>
  <c r="AG100" i="15"/>
  <c r="AF100" i="15"/>
  <c r="AD100" i="15"/>
  <c r="AC100" i="15"/>
  <c r="AB100" i="15"/>
  <c r="AA100" i="15"/>
  <c r="Z100" i="15"/>
  <c r="Y100" i="15"/>
  <c r="X100" i="15"/>
  <c r="W100" i="15"/>
  <c r="V100" i="15"/>
  <c r="U100" i="15"/>
  <c r="T100" i="15"/>
  <c r="S100" i="15"/>
  <c r="R100" i="15"/>
  <c r="Q100" i="15"/>
  <c r="P100" i="15"/>
  <c r="O100" i="15"/>
  <c r="N100" i="15"/>
  <c r="M100" i="15"/>
  <c r="L100" i="15"/>
  <c r="K100" i="15"/>
  <c r="J100" i="15"/>
  <c r="I100" i="15"/>
  <c r="H100" i="15"/>
  <c r="G100" i="15"/>
  <c r="F100" i="15"/>
  <c r="E100" i="15"/>
  <c r="D100" i="15"/>
  <c r="C100" i="15"/>
  <c r="AO99" i="15"/>
  <c r="AN99" i="15"/>
  <c r="AM99" i="15"/>
  <c r="AL99" i="15"/>
  <c r="AK99" i="15"/>
  <c r="AJ99" i="15"/>
  <c r="AI99" i="15"/>
  <c r="AH99" i="15"/>
  <c r="AG99" i="15"/>
  <c r="AF99" i="15"/>
  <c r="AD99" i="15"/>
  <c r="AC99" i="15"/>
  <c r="AB99" i="15"/>
  <c r="AA99" i="15"/>
  <c r="Z99" i="15"/>
  <c r="Y99" i="15"/>
  <c r="X99" i="15"/>
  <c r="W99" i="15"/>
  <c r="V99" i="15"/>
  <c r="U99" i="15"/>
  <c r="T99" i="15"/>
  <c r="S99" i="15"/>
  <c r="R99" i="15"/>
  <c r="Q99" i="15"/>
  <c r="P99" i="15"/>
  <c r="O99" i="15"/>
  <c r="N99" i="15"/>
  <c r="M99" i="15"/>
  <c r="L99" i="15"/>
  <c r="K99" i="15"/>
  <c r="J99" i="15"/>
  <c r="I99" i="15"/>
  <c r="H99" i="15"/>
  <c r="G99" i="15"/>
  <c r="F99" i="15"/>
  <c r="E99" i="15"/>
  <c r="D99" i="15"/>
  <c r="C99" i="15"/>
  <c r="AO98" i="15"/>
  <c r="AN98" i="15"/>
  <c r="AM98" i="15"/>
  <c r="AL98" i="15"/>
  <c r="AK98" i="15"/>
  <c r="AJ98" i="15"/>
  <c r="AI98" i="15"/>
  <c r="AH98" i="15"/>
  <c r="AG98" i="15"/>
  <c r="AF98" i="15"/>
  <c r="AD98" i="15"/>
  <c r="AC98" i="15"/>
  <c r="AB98" i="15"/>
  <c r="AA98" i="15"/>
  <c r="Z98" i="15"/>
  <c r="Y98" i="15"/>
  <c r="X98" i="15"/>
  <c r="W98" i="15"/>
  <c r="V98" i="15"/>
  <c r="U98" i="15"/>
  <c r="T98" i="15"/>
  <c r="S98" i="15"/>
  <c r="R98" i="15"/>
  <c r="Q98" i="15"/>
  <c r="P98" i="15"/>
  <c r="O98" i="15"/>
  <c r="N98" i="15"/>
  <c r="M98" i="15"/>
  <c r="L98" i="15"/>
  <c r="K98" i="15"/>
  <c r="J98" i="15"/>
  <c r="I98" i="15"/>
  <c r="H98" i="15"/>
  <c r="G98" i="15"/>
  <c r="F98" i="15"/>
  <c r="E98" i="15"/>
  <c r="D98" i="15"/>
  <c r="C98" i="15"/>
  <c r="AO97" i="15"/>
  <c r="AN97" i="15"/>
  <c r="AM97" i="15"/>
  <c r="AL97" i="15"/>
  <c r="AK97" i="15"/>
  <c r="AJ97" i="15"/>
  <c r="AI97" i="15"/>
  <c r="AH97" i="15"/>
  <c r="AG97" i="15"/>
  <c r="AF97" i="15"/>
  <c r="AD97" i="15"/>
  <c r="AC97" i="15"/>
  <c r="AB97" i="15"/>
  <c r="AA97" i="15"/>
  <c r="Z97" i="15"/>
  <c r="Y97" i="15"/>
  <c r="X97" i="15"/>
  <c r="W97" i="15"/>
  <c r="V97" i="15"/>
  <c r="U97" i="15"/>
  <c r="T97" i="15"/>
  <c r="S97" i="15"/>
  <c r="R97" i="15"/>
  <c r="Q97" i="15"/>
  <c r="P97" i="15"/>
  <c r="P95" i="15" s="1"/>
  <c r="P96" i="15" s="1"/>
  <c r="O97" i="15"/>
  <c r="N97" i="15"/>
  <c r="M97" i="15"/>
  <c r="L97" i="15"/>
  <c r="L95" i="15" s="1"/>
  <c r="L96" i="15" s="1"/>
  <c r="K97" i="15"/>
  <c r="J97" i="15"/>
  <c r="I97" i="15"/>
  <c r="H97" i="15"/>
  <c r="G97" i="15"/>
  <c r="F97" i="15"/>
  <c r="E97" i="15"/>
  <c r="D97" i="15"/>
  <c r="D95" i="15" s="1"/>
  <c r="D96" i="15" s="1"/>
  <c r="C97" i="15"/>
  <c r="AO109" i="12"/>
  <c r="AN109" i="12"/>
  <c r="AM109" i="12"/>
  <c r="AL109" i="12"/>
  <c r="AK109" i="12"/>
  <c r="AJ109" i="12"/>
  <c r="AI109" i="12"/>
  <c r="AH109" i="12"/>
  <c r="AG109" i="12"/>
  <c r="AF109" i="12"/>
  <c r="AE109" i="12"/>
  <c r="AD109" i="12"/>
  <c r="AC109" i="12"/>
  <c r="AB109" i="12"/>
  <c r="AA109" i="12"/>
  <c r="Z109" i="12"/>
  <c r="Y109" i="12"/>
  <c r="X109" i="12"/>
  <c r="W109" i="12"/>
  <c r="V109" i="12"/>
  <c r="U109" i="12"/>
  <c r="T109" i="12"/>
  <c r="S109" i="12"/>
  <c r="R109" i="12"/>
  <c r="Q109" i="12"/>
  <c r="P109" i="12"/>
  <c r="O109" i="12"/>
  <c r="N109" i="12"/>
  <c r="M109" i="12"/>
  <c r="L109" i="12"/>
  <c r="K109" i="12"/>
  <c r="J109" i="12"/>
  <c r="I109" i="12"/>
  <c r="H109" i="12"/>
  <c r="G109" i="12"/>
  <c r="F109" i="12"/>
  <c r="E109" i="12"/>
  <c r="D109" i="12"/>
  <c r="C109" i="12"/>
  <c r="AO108" i="12"/>
  <c r="AN108" i="12"/>
  <c r="AM108" i="12"/>
  <c r="AL108" i="12"/>
  <c r="AK108" i="12"/>
  <c r="AJ108" i="12"/>
  <c r="AI108" i="12"/>
  <c r="AH108" i="12"/>
  <c r="AG108" i="12"/>
  <c r="AF108" i="12"/>
  <c r="AE108" i="12"/>
  <c r="AD108" i="12"/>
  <c r="AC108" i="12"/>
  <c r="AB108" i="12"/>
  <c r="AA108" i="12"/>
  <c r="Z108" i="12"/>
  <c r="Y108" i="12"/>
  <c r="X108" i="12"/>
  <c r="W108" i="12"/>
  <c r="V108" i="12"/>
  <c r="U108" i="12"/>
  <c r="T108" i="12"/>
  <c r="S108" i="12"/>
  <c r="R108" i="12"/>
  <c r="Q108" i="12"/>
  <c r="P108" i="12"/>
  <c r="O108" i="12"/>
  <c r="N108" i="12"/>
  <c r="M108" i="12"/>
  <c r="L108" i="12"/>
  <c r="K108" i="12"/>
  <c r="J108" i="12"/>
  <c r="I108" i="12"/>
  <c r="H108" i="12"/>
  <c r="G108" i="12"/>
  <c r="F108" i="12"/>
  <c r="E108" i="12"/>
  <c r="D108" i="12"/>
  <c r="C108" i="12"/>
  <c r="AO107" i="12"/>
  <c r="AN107" i="12"/>
  <c r="AM107" i="12"/>
  <c r="AL107" i="12"/>
  <c r="AK107" i="12"/>
  <c r="AJ107" i="12"/>
  <c r="AI107" i="12"/>
  <c r="AH107" i="12"/>
  <c r="AG107" i="12"/>
  <c r="AF107" i="12"/>
  <c r="AE107" i="12"/>
  <c r="AD107" i="12"/>
  <c r="AC107" i="12"/>
  <c r="AB107" i="12"/>
  <c r="AA107" i="12"/>
  <c r="Z107" i="12"/>
  <c r="Y107" i="12"/>
  <c r="X107" i="12"/>
  <c r="W107" i="12"/>
  <c r="V107" i="12"/>
  <c r="U107" i="12"/>
  <c r="T107" i="12"/>
  <c r="S107" i="12"/>
  <c r="R107" i="12"/>
  <c r="Q107" i="12"/>
  <c r="P107" i="12"/>
  <c r="O107" i="12"/>
  <c r="N107" i="12"/>
  <c r="M107" i="12"/>
  <c r="L107" i="12"/>
  <c r="K107" i="12"/>
  <c r="J107" i="12"/>
  <c r="I107" i="12"/>
  <c r="H107" i="12"/>
  <c r="G107" i="12"/>
  <c r="F107" i="12"/>
  <c r="E107" i="12"/>
  <c r="D107" i="12"/>
  <c r="C107" i="12"/>
  <c r="AO106" i="12"/>
  <c r="AN106" i="12"/>
  <c r="AM106" i="12"/>
  <c r="AL106" i="12"/>
  <c r="AK106" i="12"/>
  <c r="AJ106" i="12"/>
  <c r="AI106" i="12"/>
  <c r="AH106" i="12"/>
  <c r="AG106" i="12"/>
  <c r="AF106" i="12"/>
  <c r="AE106" i="12"/>
  <c r="AD106" i="12"/>
  <c r="AC106" i="12"/>
  <c r="AB106" i="12"/>
  <c r="AA106" i="12"/>
  <c r="Z106" i="12"/>
  <c r="Y106" i="12"/>
  <c r="X106" i="12"/>
  <c r="W106" i="12"/>
  <c r="V106" i="12"/>
  <c r="U106" i="12"/>
  <c r="T106" i="12"/>
  <c r="S106" i="12"/>
  <c r="R106" i="12"/>
  <c r="Q106" i="12"/>
  <c r="P106" i="12"/>
  <c r="O106" i="12"/>
  <c r="N106" i="12"/>
  <c r="M106" i="12"/>
  <c r="L106" i="12"/>
  <c r="K106" i="12"/>
  <c r="J106" i="12"/>
  <c r="I106" i="12"/>
  <c r="H106" i="12"/>
  <c r="G106" i="12"/>
  <c r="F106" i="12"/>
  <c r="E106" i="12"/>
  <c r="D106" i="12"/>
  <c r="C106" i="12"/>
  <c r="AO105" i="12"/>
  <c r="AN105" i="12"/>
  <c r="AM105" i="12"/>
  <c r="AL105" i="12"/>
  <c r="AK105" i="12"/>
  <c r="AJ105" i="12"/>
  <c r="AI105" i="12"/>
  <c r="AH105" i="12"/>
  <c r="AG105" i="12"/>
  <c r="AF105" i="12"/>
  <c r="AE105" i="12"/>
  <c r="AD105" i="12"/>
  <c r="AC105" i="12"/>
  <c r="AB105" i="12"/>
  <c r="AA105" i="12"/>
  <c r="Z105" i="12"/>
  <c r="Y105" i="12"/>
  <c r="X105" i="12"/>
  <c r="W105" i="12"/>
  <c r="V105" i="12"/>
  <c r="U105" i="12"/>
  <c r="T105" i="12"/>
  <c r="S105" i="12"/>
  <c r="R105" i="12"/>
  <c r="Q105" i="12"/>
  <c r="P105" i="12"/>
  <c r="O105" i="12"/>
  <c r="N105" i="12"/>
  <c r="M105" i="12"/>
  <c r="L105" i="12"/>
  <c r="K105" i="12"/>
  <c r="J105" i="12"/>
  <c r="I105" i="12"/>
  <c r="H105" i="12"/>
  <c r="G105" i="12"/>
  <c r="F105" i="12"/>
  <c r="E105" i="12"/>
  <c r="D105" i="12"/>
  <c r="C105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P104" i="12"/>
  <c r="O104" i="12"/>
  <c r="N104" i="12"/>
  <c r="M104" i="12"/>
  <c r="L104" i="12"/>
  <c r="K104" i="12"/>
  <c r="J104" i="12"/>
  <c r="I104" i="12"/>
  <c r="H104" i="12"/>
  <c r="G104" i="12"/>
  <c r="F104" i="12"/>
  <c r="E104" i="12"/>
  <c r="D104" i="12"/>
  <c r="C104" i="12"/>
  <c r="AO103" i="12"/>
  <c r="AN103" i="12"/>
  <c r="AM103" i="12"/>
  <c r="AL103" i="12"/>
  <c r="AK103" i="12"/>
  <c r="AJ103" i="12"/>
  <c r="AI103" i="12"/>
  <c r="AH103" i="12"/>
  <c r="AG103" i="12"/>
  <c r="AF103" i="12"/>
  <c r="AE103" i="12"/>
  <c r="AD103" i="12"/>
  <c r="AC103" i="12"/>
  <c r="AB103" i="12"/>
  <c r="AA103" i="12"/>
  <c r="Z103" i="12"/>
  <c r="Y103" i="12"/>
  <c r="X103" i="12"/>
  <c r="W103" i="12"/>
  <c r="V103" i="12"/>
  <c r="U103" i="12"/>
  <c r="T103" i="12"/>
  <c r="S103" i="12"/>
  <c r="R103" i="12"/>
  <c r="Q103" i="12"/>
  <c r="P103" i="12"/>
  <c r="O103" i="12"/>
  <c r="N103" i="12"/>
  <c r="M103" i="12"/>
  <c r="L103" i="12"/>
  <c r="K103" i="12"/>
  <c r="J103" i="12"/>
  <c r="I103" i="12"/>
  <c r="H103" i="12"/>
  <c r="G103" i="12"/>
  <c r="F103" i="12"/>
  <c r="E103" i="12"/>
  <c r="D103" i="12"/>
  <c r="C103" i="12"/>
  <c r="AO102" i="12"/>
  <c r="AN102" i="12"/>
  <c r="AM102" i="12"/>
  <c r="AL102" i="12"/>
  <c r="AK102" i="12"/>
  <c r="AJ102" i="12"/>
  <c r="AI102" i="12"/>
  <c r="AH102" i="12"/>
  <c r="AG102" i="12"/>
  <c r="AF102" i="12"/>
  <c r="AE102" i="12"/>
  <c r="AD102" i="12"/>
  <c r="AC102" i="12"/>
  <c r="AB102" i="12"/>
  <c r="AA102" i="12"/>
  <c r="Z102" i="12"/>
  <c r="Y102" i="12"/>
  <c r="X102" i="12"/>
  <c r="W102" i="12"/>
  <c r="V102" i="12"/>
  <c r="U102" i="12"/>
  <c r="T102" i="12"/>
  <c r="S102" i="12"/>
  <c r="R102" i="12"/>
  <c r="Q102" i="12"/>
  <c r="P102" i="12"/>
  <c r="O102" i="12"/>
  <c r="N102" i="12"/>
  <c r="M102" i="12"/>
  <c r="L102" i="12"/>
  <c r="K102" i="12"/>
  <c r="J102" i="12"/>
  <c r="I102" i="12"/>
  <c r="H102" i="12"/>
  <c r="G102" i="12"/>
  <c r="F102" i="12"/>
  <c r="E102" i="12"/>
  <c r="D102" i="12"/>
  <c r="C102" i="12"/>
  <c r="AO101" i="12"/>
  <c r="AN101" i="12"/>
  <c r="AM101" i="12"/>
  <c r="AL101" i="12"/>
  <c r="AK101" i="12"/>
  <c r="AJ101" i="12"/>
  <c r="AI101" i="12"/>
  <c r="AH101" i="12"/>
  <c r="AG101" i="12"/>
  <c r="AF101" i="12"/>
  <c r="AE101" i="12"/>
  <c r="AD101" i="12"/>
  <c r="AC101" i="12"/>
  <c r="AB101" i="12"/>
  <c r="AA101" i="12"/>
  <c r="Z101" i="12"/>
  <c r="Y101" i="12"/>
  <c r="X101" i="12"/>
  <c r="W101" i="12"/>
  <c r="V101" i="12"/>
  <c r="U101" i="12"/>
  <c r="T101" i="12"/>
  <c r="S101" i="12"/>
  <c r="R101" i="12"/>
  <c r="Q101" i="12"/>
  <c r="P101" i="12"/>
  <c r="O101" i="12"/>
  <c r="N101" i="12"/>
  <c r="M101" i="12"/>
  <c r="L101" i="12"/>
  <c r="K101" i="12"/>
  <c r="J101" i="12"/>
  <c r="I101" i="12"/>
  <c r="H101" i="12"/>
  <c r="G101" i="12"/>
  <c r="F101" i="12"/>
  <c r="E101" i="12"/>
  <c r="D101" i="12"/>
  <c r="C101" i="12"/>
  <c r="AO100" i="12"/>
  <c r="AN100" i="12"/>
  <c r="AM100" i="12"/>
  <c r="AL100" i="12"/>
  <c r="AK100" i="12"/>
  <c r="AJ100" i="12"/>
  <c r="AI100" i="12"/>
  <c r="AH100" i="12"/>
  <c r="AG100" i="12"/>
  <c r="AF100" i="12"/>
  <c r="AE100" i="12"/>
  <c r="AD100" i="12"/>
  <c r="AC100" i="12"/>
  <c r="AB100" i="12"/>
  <c r="AA100" i="12"/>
  <c r="Z100" i="12"/>
  <c r="Y100" i="12"/>
  <c r="X100" i="12"/>
  <c r="W100" i="12"/>
  <c r="V100" i="12"/>
  <c r="U100" i="12"/>
  <c r="T100" i="12"/>
  <c r="S100" i="12"/>
  <c r="R100" i="12"/>
  <c r="Q100" i="12"/>
  <c r="P100" i="12"/>
  <c r="O100" i="12"/>
  <c r="N100" i="12"/>
  <c r="M100" i="12"/>
  <c r="L100" i="12"/>
  <c r="K100" i="12"/>
  <c r="J100" i="12"/>
  <c r="I100" i="12"/>
  <c r="H100" i="12"/>
  <c r="G100" i="12"/>
  <c r="F100" i="12"/>
  <c r="E100" i="12"/>
  <c r="D100" i="12"/>
  <c r="C100" i="12"/>
  <c r="AO99" i="12"/>
  <c r="AN99" i="12"/>
  <c r="AM99" i="12"/>
  <c r="AL99" i="12"/>
  <c r="AK99" i="12"/>
  <c r="AJ99" i="12"/>
  <c r="AI99" i="12"/>
  <c r="AH99" i="12"/>
  <c r="AG99" i="12"/>
  <c r="AF99" i="12"/>
  <c r="AE99" i="12"/>
  <c r="AD99" i="12"/>
  <c r="AC99" i="12"/>
  <c r="AB99" i="12"/>
  <c r="AA99" i="12"/>
  <c r="Z99" i="12"/>
  <c r="Y99" i="12"/>
  <c r="X99" i="12"/>
  <c r="W99" i="12"/>
  <c r="V99" i="12"/>
  <c r="U99" i="12"/>
  <c r="T99" i="12"/>
  <c r="S99" i="12"/>
  <c r="R99" i="12"/>
  <c r="Q99" i="12"/>
  <c r="P99" i="12"/>
  <c r="O99" i="12"/>
  <c r="N99" i="12"/>
  <c r="M99" i="12"/>
  <c r="L99" i="12"/>
  <c r="K99" i="12"/>
  <c r="J99" i="12"/>
  <c r="I99" i="12"/>
  <c r="H99" i="12"/>
  <c r="G99" i="12"/>
  <c r="F99" i="12"/>
  <c r="E99" i="12"/>
  <c r="D99" i="12"/>
  <c r="C99" i="12"/>
  <c r="AO98" i="12"/>
  <c r="AN98" i="12"/>
  <c r="AN95" i="12" s="1"/>
  <c r="AN96" i="12" s="1"/>
  <c r="AM98" i="12"/>
  <c r="AL98" i="12"/>
  <c r="AK98" i="12"/>
  <c r="AJ98" i="12"/>
  <c r="AJ95" i="12" s="1"/>
  <c r="AJ96" i="12" s="1"/>
  <c r="AI98" i="12"/>
  <c r="AH98" i="12"/>
  <c r="AG98" i="12"/>
  <c r="AF98" i="12"/>
  <c r="AE98" i="12"/>
  <c r="AD98" i="12"/>
  <c r="AC98" i="12"/>
  <c r="AB98" i="12"/>
  <c r="AA98" i="12"/>
  <c r="Z98" i="12"/>
  <c r="Y98" i="12"/>
  <c r="X98" i="12"/>
  <c r="W98" i="12"/>
  <c r="V98" i="12"/>
  <c r="U98" i="12"/>
  <c r="T98" i="12"/>
  <c r="S98" i="12"/>
  <c r="R98" i="12"/>
  <c r="Q98" i="12"/>
  <c r="P98" i="12"/>
  <c r="O98" i="12"/>
  <c r="N98" i="12"/>
  <c r="M98" i="12"/>
  <c r="L98" i="12"/>
  <c r="K98" i="12"/>
  <c r="J98" i="12"/>
  <c r="I98" i="12"/>
  <c r="H98" i="12"/>
  <c r="G98" i="12"/>
  <c r="F98" i="12"/>
  <c r="E98" i="12"/>
  <c r="D98" i="12"/>
  <c r="D95" i="12" s="1"/>
  <c r="D96" i="12" s="1"/>
  <c r="C98" i="12"/>
  <c r="AO97" i="12"/>
  <c r="AN97" i="12"/>
  <c r="AM97" i="12"/>
  <c r="AL97" i="12"/>
  <c r="AK97" i="12"/>
  <c r="AJ97" i="12"/>
  <c r="AI97" i="12"/>
  <c r="AH97" i="12"/>
  <c r="AG97" i="12"/>
  <c r="AF97" i="12"/>
  <c r="AE97" i="12"/>
  <c r="AD97" i="12"/>
  <c r="AC97" i="12"/>
  <c r="AB97" i="12"/>
  <c r="AA97" i="12"/>
  <c r="Z97" i="12"/>
  <c r="Y97" i="12"/>
  <c r="X97" i="12"/>
  <c r="W97" i="12"/>
  <c r="V97" i="12"/>
  <c r="U97" i="12"/>
  <c r="T97" i="12"/>
  <c r="S97" i="12"/>
  <c r="R97" i="12"/>
  <c r="Q97" i="12"/>
  <c r="P97" i="12"/>
  <c r="O97" i="12"/>
  <c r="N97" i="12"/>
  <c r="M97" i="12"/>
  <c r="L97" i="12"/>
  <c r="K97" i="12"/>
  <c r="J97" i="12"/>
  <c r="I97" i="12"/>
  <c r="H97" i="12"/>
  <c r="G97" i="12"/>
  <c r="F97" i="12"/>
  <c r="E97" i="12"/>
  <c r="D97" i="12"/>
  <c r="C97" i="12"/>
  <c r="CJ95" i="12"/>
  <c r="CJ96" i="12" s="1"/>
  <c r="CI95" i="12"/>
  <c r="CI96" i="12" s="1"/>
  <c r="CH95" i="12"/>
  <c r="CH96" i="12" s="1"/>
  <c r="CG95" i="12"/>
  <c r="CG96" i="12" s="1"/>
  <c r="CF95" i="12"/>
  <c r="CF96" i="12" s="1"/>
  <c r="CE95" i="12"/>
  <c r="CE96" i="12" s="1"/>
  <c r="CD95" i="12"/>
  <c r="CD96" i="12" s="1"/>
  <c r="CC95" i="12"/>
  <c r="CC96" i="12" s="1"/>
  <c r="CB95" i="12"/>
  <c r="CB96" i="12" s="1"/>
  <c r="CA95" i="12"/>
  <c r="CA96" i="12" s="1"/>
  <c r="BZ95" i="12"/>
  <c r="BZ96" i="12" s="1"/>
  <c r="BY95" i="12"/>
  <c r="BY96" i="12" s="1"/>
  <c r="BX95" i="12"/>
  <c r="BX96" i="12" s="1"/>
  <c r="D97" i="11"/>
  <c r="E97" i="11"/>
  <c r="F97" i="11"/>
  <c r="G97" i="11"/>
  <c r="H97" i="11"/>
  <c r="I97" i="11"/>
  <c r="J97" i="11"/>
  <c r="K97" i="11"/>
  <c r="L97" i="11"/>
  <c r="M97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L97" i="11"/>
  <c r="AM97" i="11"/>
  <c r="AN97" i="11"/>
  <c r="AO97" i="11"/>
  <c r="D98" i="11"/>
  <c r="E98" i="11"/>
  <c r="F98" i="11"/>
  <c r="G98" i="11"/>
  <c r="H98" i="11"/>
  <c r="I98" i="11"/>
  <c r="J98" i="11"/>
  <c r="K98" i="11"/>
  <c r="L98" i="11"/>
  <c r="M98" i="11"/>
  <c r="N98" i="11"/>
  <c r="O98" i="11"/>
  <c r="P98" i="11"/>
  <c r="Q98" i="11"/>
  <c r="R98" i="11"/>
  <c r="S98" i="11"/>
  <c r="T98" i="11"/>
  <c r="U98" i="11"/>
  <c r="V98" i="11"/>
  <c r="W98" i="11"/>
  <c r="X98" i="11"/>
  <c r="Y98" i="11"/>
  <c r="Z98" i="11"/>
  <c r="AA98" i="11"/>
  <c r="AB98" i="11"/>
  <c r="AC98" i="11"/>
  <c r="AD98" i="11"/>
  <c r="AE98" i="11"/>
  <c r="AF98" i="11"/>
  <c r="AG98" i="11"/>
  <c r="AH98" i="11"/>
  <c r="AI98" i="11"/>
  <c r="AJ98" i="11"/>
  <c r="AK98" i="11"/>
  <c r="AL98" i="11"/>
  <c r="AM98" i="11"/>
  <c r="AN98" i="11"/>
  <c r="AO98" i="11"/>
  <c r="D99" i="11"/>
  <c r="E99" i="11"/>
  <c r="F99" i="11"/>
  <c r="G99" i="11"/>
  <c r="H99" i="11"/>
  <c r="I99" i="11"/>
  <c r="J99" i="11"/>
  <c r="K99" i="11"/>
  <c r="L99" i="11"/>
  <c r="M99" i="11"/>
  <c r="N99" i="11"/>
  <c r="O99" i="11"/>
  <c r="P99" i="11"/>
  <c r="Q99" i="11"/>
  <c r="R99" i="11"/>
  <c r="S99" i="11"/>
  <c r="T99" i="11"/>
  <c r="U99" i="11"/>
  <c r="V99" i="11"/>
  <c r="W99" i="11"/>
  <c r="X99" i="11"/>
  <c r="Y99" i="11"/>
  <c r="Z99" i="11"/>
  <c r="AA99" i="11"/>
  <c r="AB99" i="11"/>
  <c r="AC99" i="11"/>
  <c r="AD99" i="11"/>
  <c r="AE99" i="11"/>
  <c r="AF99" i="11"/>
  <c r="AG99" i="11"/>
  <c r="AH99" i="11"/>
  <c r="AI99" i="11"/>
  <c r="AJ99" i="11"/>
  <c r="AK99" i="11"/>
  <c r="AL99" i="11"/>
  <c r="AM99" i="11"/>
  <c r="AN99" i="11"/>
  <c r="AO99" i="11"/>
  <c r="D100" i="1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AB100" i="11"/>
  <c r="AC100" i="11"/>
  <c r="AD100" i="11"/>
  <c r="AE100" i="11"/>
  <c r="AF100" i="11"/>
  <c r="AG100" i="11"/>
  <c r="AH100" i="11"/>
  <c r="AI100" i="11"/>
  <c r="AJ100" i="11"/>
  <c r="AK100" i="11"/>
  <c r="AL100" i="11"/>
  <c r="AM100" i="11"/>
  <c r="AN100" i="11"/>
  <c r="AO100" i="11"/>
  <c r="D101" i="11"/>
  <c r="E101" i="11"/>
  <c r="F101" i="11"/>
  <c r="G101" i="11"/>
  <c r="H101" i="11"/>
  <c r="I101" i="11"/>
  <c r="J101" i="11"/>
  <c r="K101" i="11"/>
  <c r="L101" i="11"/>
  <c r="M101" i="11"/>
  <c r="N101" i="11"/>
  <c r="O101" i="11"/>
  <c r="P101" i="11"/>
  <c r="Q101" i="11"/>
  <c r="R101" i="11"/>
  <c r="S101" i="11"/>
  <c r="T101" i="11"/>
  <c r="U101" i="11"/>
  <c r="V101" i="11"/>
  <c r="W101" i="11"/>
  <c r="X101" i="11"/>
  <c r="Y101" i="11"/>
  <c r="Z101" i="11"/>
  <c r="AA101" i="11"/>
  <c r="AB101" i="11"/>
  <c r="AC101" i="11"/>
  <c r="AD101" i="11"/>
  <c r="AE101" i="11"/>
  <c r="AF101" i="11"/>
  <c r="AG101" i="11"/>
  <c r="AH101" i="11"/>
  <c r="AI101" i="11"/>
  <c r="AJ101" i="11"/>
  <c r="AK101" i="11"/>
  <c r="AL101" i="11"/>
  <c r="AM101" i="11"/>
  <c r="AN101" i="11"/>
  <c r="AO101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R102" i="11"/>
  <c r="S102" i="11"/>
  <c r="T102" i="11"/>
  <c r="U102" i="11"/>
  <c r="V102" i="11"/>
  <c r="W102" i="11"/>
  <c r="X102" i="11"/>
  <c r="Y102" i="11"/>
  <c r="Z102" i="11"/>
  <c r="AA102" i="11"/>
  <c r="AB102" i="11"/>
  <c r="AC102" i="11"/>
  <c r="AD102" i="11"/>
  <c r="AE102" i="11"/>
  <c r="AF102" i="11"/>
  <c r="AG102" i="11"/>
  <c r="AH102" i="11"/>
  <c r="AI102" i="11"/>
  <c r="AJ102" i="11"/>
  <c r="AK102" i="11"/>
  <c r="AL102" i="11"/>
  <c r="AM102" i="11"/>
  <c r="AN102" i="11"/>
  <c r="AO102" i="11"/>
  <c r="D103" i="11"/>
  <c r="E103" i="11"/>
  <c r="F103" i="11"/>
  <c r="G103" i="11"/>
  <c r="H103" i="11"/>
  <c r="I103" i="11"/>
  <c r="J103" i="11"/>
  <c r="K103" i="11"/>
  <c r="L103" i="11"/>
  <c r="M103" i="11"/>
  <c r="N103" i="11"/>
  <c r="O103" i="11"/>
  <c r="P103" i="11"/>
  <c r="Q103" i="11"/>
  <c r="R103" i="11"/>
  <c r="S103" i="11"/>
  <c r="T103" i="11"/>
  <c r="U103" i="11"/>
  <c r="V103" i="11"/>
  <c r="W103" i="11"/>
  <c r="X103" i="11"/>
  <c r="Y103" i="11"/>
  <c r="Z103" i="11"/>
  <c r="AA103" i="11"/>
  <c r="AB103" i="11"/>
  <c r="AC103" i="11"/>
  <c r="AD103" i="11"/>
  <c r="AE103" i="11"/>
  <c r="AF103" i="11"/>
  <c r="AG103" i="11"/>
  <c r="AH103" i="11"/>
  <c r="AI103" i="11"/>
  <c r="AJ103" i="11"/>
  <c r="AK103" i="11"/>
  <c r="AL103" i="11"/>
  <c r="AM103" i="11"/>
  <c r="AN103" i="11"/>
  <c r="AO103" i="11"/>
  <c r="D104" i="11"/>
  <c r="E104" i="11"/>
  <c r="F104" i="11"/>
  <c r="G104" i="11"/>
  <c r="H104" i="11"/>
  <c r="I104" i="11"/>
  <c r="J104" i="11"/>
  <c r="K104" i="11"/>
  <c r="L104" i="11"/>
  <c r="M104" i="11"/>
  <c r="N104" i="11"/>
  <c r="O104" i="11"/>
  <c r="P104" i="11"/>
  <c r="Q104" i="11"/>
  <c r="R104" i="11"/>
  <c r="S104" i="11"/>
  <c r="T104" i="11"/>
  <c r="U104" i="11"/>
  <c r="V104" i="11"/>
  <c r="W104" i="11"/>
  <c r="X104" i="11"/>
  <c r="Y104" i="11"/>
  <c r="Z104" i="11"/>
  <c r="AB104" i="11"/>
  <c r="AC104" i="11"/>
  <c r="AD104" i="11"/>
  <c r="AE104" i="11"/>
  <c r="AF104" i="11"/>
  <c r="AG104" i="11"/>
  <c r="AH104" i="11"/>
  <c r="AI104" i="11"/>
  <c r="AJ104" i="11"/>
  <c r="AK104" i="11"/>
  <c r="AL104" i="11"/>
  <c r="AM104" i="11"/>
  <c r="AN104" i="11"/>
  <c r="AO104" i="11"/>
  <c r="D105" i="11"/>
  <c r="E105" i="11"/>
  <c r="F105" i="11"/>
  <c r="G105" i="11"/>
  <c r="H105" i="11"/>
  <c r="I105" i="11"/>
  <c r="J105" i="11"/>
  <c r="K105" i="11"/>
  <c r="L105" i="11"/>
  <c r="M105" i="11"/>
  <c r="N105" i="11"/>
  <c r="O105" i="11"/>
  <c r="P105" i="11"/>
  <c r="Q105" i="11"/>
  <c r="R105" i="11"/>
  <c r="S105" i="11"/>
  <c r="T105" i="11"/>
  <c r="U105" i="11"/>
  <c r="V105" i="11"/>
  <c r="W105" i="11"/>
  <c r="X105" i="11"/>
  <c r="Y105" i="11"/>
  <c r="Z105" i="11"/>
  <c r="AA105" i="11"/>
  <c r="AB105" i="11"/>
  <c r="AC105" i="11"/>
  <c r="AD105" i="11"/>
  <c r="AE105" i="11"/>
  <c r="AF105" i="11"/>
  <c r="AG105" i="11"/>
  <c r="AH105" i="11"/>
  <c r="AI105" i="11"/>
  <c r="AJ105" i="11"/>
  <c r="AK105" i="11"/>
  <c r="AL105" i="11"/>
  <c r="AM105" i="11"/>
  <c r="AN105" i="11"/>
  <c r="AO105" i="11"/>
  <c r="D106" i="11"/>
  <c r="E106" i="11"/>
  <c r="F106" i="11"/>
  <c r="G106" i="11"/>
  <c r="H106" i="11"/>
  <c r="I106" i="11"/>
  <c r="J106" i="11"/>
  <c r="K106" i="11"/>
  <c r="L106" i="11"/>
  <c r="M106" i="11"/>
  <c r="N106" i="11"/>
  <c r="O106" i="11"/>
  <c r="P106" i="11"/>
  <c r="Q106" i="11"/>
  <c r="R106" i="11"/>
  <c r="S106" i="11"/>
  <c r="T106" i="11"/>
  <c r="U106" i="11"/>
  <c r="V106" i="11"/>
  <c r="W106" i="11"/>
  <c r="X106" i="11"/>
  <c r="Y106" i="11"/>
  <c r="Z106" i="11"/>
  <c r="AA106" i="11"/>
  <c r="AB106" i="11"/>
  <c r="AC106" i="11"/>
  <c r="AD106" i="11"/>
  <c r="AE106" i="11"/>
  <c r="AF106" i="11"/>
  <c r="AG106" i="11"/>
  <c r="AH106" i="11"/>
  <c r="AI106" i="11"/>
  <c r="AJ106" i="11"/>
  <c r="AK106" i="11"/>
  <c r="AL106" i="11"/>
  <c r="AM106" i="11"/>
  <c r="AN106" i="11"/>
  <c r="AO106" i="11"/>
  <c r="D107" i="11"/>
  <c r="E107" i="11"/>
  <c r="F107" i="11"/>
  <c r="G107" i="11"/>
  <c r="H107" i="11"/>
  <c r="I107" i="11"/>
  <c r="J107" i="11"/>
  <c r="K107" i="11"/>
  <c r="L107" i="11"/>
  <c r="M107" i="11"/>
  <c r="N107" i="11"/>
  <c r="O107" i="1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AB107" i="11"/>
  <c r="AC107" i="11"/>
  <c r="AD107" i="11"/>
  <c r="AE107" i="11"/>
  <c r="AF107" i="11"/>
  <c r="AG107" i="11"/>
  <c r="AH107" i="11"/>
  <c r="AI107" i="11"/>
  <c r="AJ107" i="11"/>
  <c r="AK107" i="11"/>
  <c r="AL107" i="11"/>
  <c r="AM107" i="11"/>
  <c r="AN107" i="11"/>
  <c r="AO107" i="11"/>
  <c r="D108" i="11"/>
  <c r="E108" i="11"/>
  <c r="F108" i="11"/>
  <c r="G108" i="11"/>
  <c r="H108" i="11"/>
  <c r="I108" i="11"/>
  <c r="J108" i="11"/>
  <c r="K108" i="11"/>
  <c r="L108" i="11"/>
  <c r="M108" i="11"/>
  <c r="N108" i="11"/>
  <c r="O108" i="11"/>
  <c r="P108" i="11"/>
  <c r="Q108" i="11"/>
  <c r="R108" i="11"/>
  <c r="S108" i="11"/>
  <c r="T108" i="11"/>
  <c r="U108" i="11"/>
  <c r="V108" i="11"/>
  <c r="W108" i="11"/>
  <c r="X108" i="11"/>
  <c r="Y108" i="11"/>
  <c r="Z108" i="11"/>
  <c r="AA108" i="11"/>
  <c r="AB108" i="11"/>
  <c r="AC108" i="11"/>
  <c r="AD108" i="11"/>
  <c r="AE108" i="11"/>
  <c r="AF108" i="11"/>
  <c r="AG108" i="11"/>
  <c r="AH108" i="11"/>
  <c r="AI108" i="11"/>
  <c r="AJ108" i="11"/>
  <c r="AK108" i="11"/>
  <c r="AL108" i="11"/>
  <c r="AM108" i="11"/>
  <c r="AN108" i="11"/>
  <c r="AO108" i="11"/>
  <c r="D109" i="11"/>
  <c r="E109" i="11"/>
  <c r="F109" i="11"/>
  <c r="G109" i="11"/>
  <c r="H109" i="11"/>
  <c r="I109" i="11"/>
  <c r="J109" i="11"/>
  <c r="K109" i="11"/>
  <c r="L109" i="11"/>
  <c r="M109" i="11"/>
  <c r="N109" i="11"/>
  <c r="O109" i="11"/>
  <c r="P109" i="11"/>
  <c r="Q109" i="11"/>
  <c r="R109" i="11"/>
  <c r="S109" i="11"/>
  <c r="T109" i="11"/>
  <c r="U109" i="11"/>
  <c r="V109" i="11"/>
  <c r="W109" i="11"/>
  <c r="X109" i="11"/>
  <c r="Y109" i="11"/>
  <c r="Z109" i="11"/>
  <c r="AA109" i="11"/>
  <c r="AB109" i="11"/>
  <c r="AC109" i="11"/>
  <c r="AD109" i="11"/>
  <c r="AE109" i="11"/>
  <c r="AF109" i="11"/>
  <c r="AG109" i="11"/>
  <c r="AH109" i="11"/>
  <c r="AI109" i="11"/>
  <c r="AJ109" i="11"/>
  <c r="AK109" i="11"/>
  <c r="AL109" i="11"/>
  <c r="AM109" i="11"/>
  <c r="AN109" i="11"/>
  <c r="AO109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97" i="11"/>
  <c r="C95" i="11"/>
  <c r="C96" i="11" s="1"/>
  <c r="C95" i="15"/>
  <c r="C96" i="15" s="1"/>
  <c r="C95" i="13"/>
  <c r="C96" i="13"/>
  <c r="I95" i="15"/>
  <c r="I96" i="15" s="1"/>
  <c r="D95" i="13"/>
  <c r="D96" i="13" s="1"/>
  <c r="AE95" i="13"/>
  <c r="AE96" i="13" s="1"/>
  <c r="K95" i="15"/>
  <c r="K96" i="15" s="1"/>
  <c r="AJ95" i="15"/>
  <c r="AJ96" i="15" s="1"/>
  <c r="K3" i="11"/>
  <c r="K3" i="12"/>
  <c r="K3" i="15"/>
  <c r="K3" i="14"/>
  <c r="K3" i="13"/>
  <c r="K3" i="18"/>
  <c r="D20" i="18"/>
  <c r="E20" i="18" s="1"/>
  <c r="F20" i="18" s="1"/>
  <c r="G20" i="18" s="1"/>
  <c r="H20" i="18" s="1"/>
  <c r="I20" i="18" s="1"/>
  <c r="J20" i="18" s="1"/>
  <c r="K20" i="18" s="1"/>
  <c r="L20" i="18" s="1"/>
  <c r="M20" i="18" s="1"/>
  <c r="N20" i="18" s="1"/>
  <c r="O20" i="18" s="1"/>
  <c r="P20" i="18" s="1"/>
  <c r="Q20" i="18" s="1"/>
  <c r="R20" i="18" s="1"/>
  <c r="S20" i="18" s="1"/>
  <c r="T20" i="18" s="1"/>
  <c r="U20" i="18" s="1"/>
  <c r="V20" i="18" s="1"/>
  <c r="W20" i="18" s="1"/>
  <c r="X20" i="18" s="1"/>
  <c r="Y20" i="18" s="1"/>
  <c r="Z20" i="18" s="1"/>
  <c r="AA20" i="18" s="1"/>
  <c r="AB20" i="18" s="1"/>
  <c r="AC20" i="18" s="1"/>
  <c r="AD20" i="18" s="1"/>
  <c r="AE20" i="18" s="1"/>
  <c r="AF20" i="18" s="1"/>
  <c r="AG20" i="18" s="1"/>
  <c r="AH20" i="18" s="1"/>
  <c r="AI20" i="18" s="1"/>
  <c r="AJ20" i="18" s="1"/>
  <c r="AK20" i="18" s="1"/>
  <c r="AL20" i="18" s="1"/>
  <c r="AM20" i="18" s="1"/>
  <c r="AN20" i="18" s="1"/>
  <c r="D20" i="13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P20" i="13" s="1"/>
  <c r="Q20" i="13" s="1"/>
  <c r="R20" i="13" s="1"/>
  <c r="S20" i="13" s="1"/>
  <c r="T20" i="13" s="1"/>
  <c r="U20" i="13" s="1"/>
  <c r="V20" i="13" s="1"/>
  <c r="W20" i="13" s="1"/>
  <c r="X20" i="13" s="1"/>
  <c r="Y20" i="13" s="1"/>
  <c r="Z20" i="13" s="1"/>
  <c r="AA20" i="13" s="1"/>
  <c r="AB20" i="13" s="1"/>
  <c r="AC20" i="13" s="1"/>
  <c r="AD20" i="13" s="1"/>
  <c r="AE20" i="13" s="1"/>
  <c r="AF20" i="13" s="1"/>
  <c r="AG20" i="13" s="1"/>
  <c r="AH20" i="13" s="1"/>
  <c r="AI20" i="13" s="1"/>
  <c r="AJ20" i="13" s="1"/>
  <c r="AK20" i="13" s="1"/>
  <c r="AL20" i="13" s="1"/>
  <c r="AM20" i="13" s="1"/>
  <c r="AN20" i="13" s="1"/>
  <c r="D20" i="14"/>
  <c r="E20" i="14" s="1"/>
  <c r="F20" i="14" s="1"/>
  <c r="G20" i="14" s="1"/>
  <c r="H20" i="14" s="1"/>
  <c r="I20" i="14" s="1"/>
  <c r="J20" i="14" s="1"/>
  <c r="K20" i="14" s="1"/>
  <c r="L20" i="14" s="1"/>
  <c r="M20" i="14" s="1"/>
  <c r="N20" i="14" s="1"/>
  <c r="O20" i="14" s="1"/>
  <c r="P20" i="14" s="1"/>
  <c r="Q20" i="14" s="1"/>
  <c r="R20" i="14" s="1"/>
  <c r="S20" i="14" s="1"/>
  <c r="T20" i="14" s="1"/>
  <c r="U20" i="14" s="1"/>
  <c r="V20" i="14" s="1"/>
  <c r="W20" i="14" s="1"/>
  <c r="X20" i="14" s="1"/>
  <c r="Y20" i="14" s="1"/>
  <c r="Z20" i="14" s="1"/>
  <c r="AA20" i="14" s="1"/>
  <c r="AB20" i="14" s="1"/>
  <c r="AC20" i="14" s="1"/>
  <c r="AD20" i="14" s="1"/>
  <c r="AE20" i="14" s="1"/>
  <c r="AF20" i="14" s="1"/>
  <c r="AG20" i="14" s="1"/>
  <c r="AH20" i="14" s="1"/>
  <c r="AI20" i="14" s="1"/>
  <c r="AJ20" i="14" s="1"/>
  <c r="AK20" i="14" s="1"/>
  <c r="AL20" i="14" s="1"/>
  <c r="AM20" i="14" s="1"/>
  <c r="AN20" i="14" s="1"/>
  <c r="AO20" i="14" s="1"/>
  <c r="AP20" i="14" s="1"/>
  <c r="AQ20" i="14" s="1"/>
  <c r="AR20" i="14" s="1"/>
  <c r="AS20" i="14" s="1"/>
  <c r="AT20" i="14" s="1"/>
  <c r="AU20" i="14" s="1"/>
  <c r="AV20" i="14" s="1"/>
  <c r="AW20" i="14" s="1"/>
  <c r="AX20" i="14" s="1"/>
  <c r="AY20" i="14" s="1"/>
  <c r="AZ20" i="14" s="1"/>
  <c r="BA20" i="14" s="1"/>
  <c r="BB20" i="14" s="1"/>
  <c r="BC20" i="14" s="1"/>
  <c r="BD20" i="14" s="1"/>
  <c r="BE20" i="14" s="1"/>
  <c r="BF20" i="14" s="1"/>
  <c r="BG20" i="14" s="1"/>
  <c r="BH20" i="14" s="1"/>
  <c r="BI20" i="14" s="1"/>
  <c r="BJ20" i="14" s="1"/>
  <c r="BK20" i="14" s="1"/>
  <c r="BL20" i="14" s="1"/>
  <c r="BM20" i="14" s="1"/>
  <c r="BN20" i="14" s="1"/>
  <c r="BO20" i="14" s="1"/>
  <c r="BP20" i="14" s="1"/>
  <c r="BQ20" i="14" s="1"/>
  <c r="BR20" i="14" s="1"/>
  <c r="BS20" i="14" s="1"/>
  <c r="BT20" i="14" s="1"/>
  <c r="BU20" i="14" s="1"/>
  <c r="BV20" i="14" s="1"/>
  <c r="BW20" i="14" s="1"/>
  <c r="BX20" i="14" s="1"/>
  <c r="BY20" i="14" s="1"/>
  <c r="BZ20" i="14" s="1"/>
  <c r="CA20" i="14" s="1"/>
  <c r="CB20" i="14" s="1"/>
  <c r="CC20" i="14" s="1"/>
  <c r="CD20" i="14" s="1"/>
  <c r="CE20" i="14" s="1"/>
  <c r="CF20" i="14" s="1"/>
  <c r="CG20" i="14" s="1"/>
  <c r="CH20" i="14" s="1"/>
  <c r="CI20" i="14" s="1"/>
  <c r="CJ20" i="14" s="1"/>
  <c r="D20" i="15"/>
  <c r="D20" i="12"/>
  <c r="E20" i="12" s="1"/>
  <c r="F20" i="12" s="1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AB20" i="12" s="1"/>
  <c r="AC20" i="12" s="1"/>
  <c r="AD20" i="12" s="1"/>
  <c r="AE20" i="12" s="1"/>
  <c r="AF20" i="12" s="1"/>
  <c r="AG20" i="12" s="1"/>
  <c r="AH20" i="12" s="1"/>
  <c r="AI20" i="12" s="1"/>
  <c r="AJ20" i="12" s="1"/>
  <c r="AK20" i="12" s="1"/>
  <c r="AL20" i="12" s="1"/>
  <c r="AM20" i="12" s="1"/>
  <c r="AN20" i="12" s="1"/>
  <c r="D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AB20" i="11" s="1"/>
  <c r="AC20" i="11" s="1"/>
  <c r="AD20" i="11" s="1"/>
  <c r="AE20" i="11" s="1"/>
  <c r="AF20" i="11" s="1"/>
  <c r="AG20" i="11" s="1"/>
  <c r="AH20" i="11" s="1"/>
  <c r="AI20" i="11" s="1"/>
  <c r="AJ20" i="11" s="1"/>
  <c r="AK20" i="11" s="1"/>
  <c r="AL20" i="11" s="1"/>
  <c r="AM20" i="11" s="1"/>
  <c r="AN20" i="11" s="1"/>
  <c r="CJ14" i="18"/>
  <c r="CI14" i="18"/>
  <c r="CH14" i="18"/>
  <c r="CG14" i="18"/>
  <c r="CF14" i="18"/>
  <c r="CE14" i="18"/>
  <c r="CD14" i="18"/>
  <c r="CC14" i="18"/>
  <c r="CB14" i="18"/>
  <c r="CA14" i="18"/>
  <c r="BZ14" i="18"/>
  <c r="BY14" i="18"/>
  <c r="BX14" i="18"/>
  <c r="BW14" i="18"/>
  <c r="BV14" i="18"/>
  <c r="BU14" i="18"/>
  <c r="BT14" i="18"/>
  <c r="BS14" i="18"/>
  <c r="BR14" i="18"/>
  <c r="BQ14" i="18"/>
  <c r="BP14" i="18"/>
  <c r="BO14" i="18"/>
  <c r="BN14" i="18"/>
  <c r="BM14" i="18"/>
  <c r="BL14" i="18"/>
  <c r="BK14" i="18"/>
  <c r="BJ14" i="18"/>
  <c r="BI14" i="18"/>
  <c r="BH14" i="18"/>
  <c r="BG14" i="18"/>
  <c r="BF14" i="18"/>
  <c r="BE14" i="18"/>
  <c r="BD14" i="18"/>
  <c r="BC14" i="18"/>
  <c r="BB14" i="18"/>
  <c r="BA14" i="18"/>
  <c r="AZ14" i="18"/>
  <c r="AY14" i="18"/>
  <c r="AX14" i="18"/>
  <c r="AW14" i="18"/>
  <c r="AV14" i="18"/>
  <c r="AU14" i="18"/>
  <c r="AT14" i="18"/>
  <c r="AS14" i="18"/>
  <c r="AR14" i="18"/>
  <c r="AQ14" i="18"/>
  <c r="AP14" i="18"/>
  <c r="AO14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E14" i="18"/>
  <c r="D14" i="18"/>
  <c r="D15" i="18" s="1"/>
  <c r="C14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U13" i="18"/>
  <c r="BT13" i="18"/>
  <c r="BS13" i="18"/>
  <c r="BR13" i="18"/>
  <c r="BQ13" i="18"/>
  <c r="BP13" i="18"/>
  <c r="BO13" i="18"/>
  <c r="BN13" i="18"/>
  <c r="BM13" i="18"/>
  <c r="BL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R15" i="18" s="1"/>
  <c r="R16" i="18" s="1"/>
  <c r="Q13" i="18"/>
  <c r="P13" i="18"/>
  <c r="O13" i="18"/>
  <c r="N13" i="18"/>
  <c r="M13" i="18"/>
  <c r="L13" i="18"/>
  <c r="K13" i="18"/>
  <c r="J13" i="18"/>
  <c r="E13" i="18"/>
  <c r="D13" i="18"/>
  <c r="C13" i="18"/>
  <c r="CJ12" i="18"/>
  <c r="CI12" i="18"/>
  <c r="CH12" i="18"/>
  <c r="CG12" i="18"/>
  <c r="CF12" i="18"/>
  <c r="CE12" i="18"/>
  <c r="CD12" i="18"/>
  <c r="CC12" i="18"/>
  <c r="CB12" i="18"/>
  <c r="CA12" i="18"/>
  <c r="BZ12" i="18"/>
  <c r="BY12" i="18"/>
  <c r="BX12" i="18"/>
  <c r="BW12" i="18"/>
  <c r="BV12" i="18"/>
  <c r="BU12" i="18"/>
  <c r="BT12" i="18"/>
  <c r="BS12" i="18"/>
  <c r="BR12" i="18"/>
  <c r="BQ12" i="18"/>
  <c r="BP12" i="18"/>
  <c r="BO12" i="18"/>
  <c r="BN12" i="18"/>
  <c r="BM12" i="18"/>
  <c r="BL12" i="18"/>
  <c r="BK12" i="18"/>
  <c r="BJ12" i="18"/>
  <c r="BI12" i="18"/>
  <c r="BH12" i="18"/>
  <c r="BG12" i="18"/>
  <c r="BF12" i="18"/>
  <c r="BE12" i="18"/>
  <c r="BD12" i="18"/>
  <c r="BC12" i="18"/>
  <c r="BB12" i="18"/>
  <c r="BA12" i="18"/>
  <c r="AZ12" i="18"/>
  <c r="AY12" i="18"/>
  <c r="AX12" i="18"/>
  <c r="AW12" i="18"/>
  <c r="AV12" i="18"/>
  <c r="AU12" i="18"/>
  <c r="AT12" i="18"/>
  <c r="AS12" i="18"/>
  <c r="AR12" i="18"/>
  <c r="AQ12" i="18"/>
  <c r="AP12" i="18"/>
  <c r="AO12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E12" i="18"/>
  <c r="D12" i="18"/>
  <c r="C12" i="18"/>
  <c r="CJ11" i="18"/>
  <c r="CI11" i="18"/>
  <c r="CH11" i="18"/>
  <c r="CG11" i="18"/>
  <c r="CF11" i="18"/>
  <c r="CE11" i="18"/>
  <c r="CD11" i="18"/>
  <c r="CC11" i="18"/>
  <c r="CB11" i="18"/>
  <c r="CA11" i="18"/>
  <c r="BZ11" i="18"/>
  <c r="BY11" i="18"/>
  <c r="BX11" i="18"/>
  <c r="BW11" i="18"/>
  <c r="BV11" i="18"/>
  <c r="BU11" i="18"/>
  <c r="BT11" i="18"/>
  <c r="BS11" i="18"/>
  <c r="BR11" i="18"/>
  <c r="BQ11" i="18"/>
  <c r="BP11" i="18"/>
  <c r="BO11" i="18"/>
  <c r="BN11" i="18"/>
  <c r="BM11" i="18"/>
  <c r="BL11" i="18"/>
  <c r="BK11" i="18"/>
  <c r="BJ11" i="18"/>
  <c r="BI11" i="18"/>
  <c r="BH11" i="18"/>
  <c r="BG11" i="18"/>
  <c r="BF11" i="18"/>
  <c r="BE11" i="18"/>
  <c r="BD11" i="18"/>
  <c r="BC11" i="18"/>
  <c r="BB11" i="18"/>
  <c r="BA11" i="18"/>
  <c r="AZ11" i="18"/>
  <c r="AY11" i="18"/>
  <c r="AX11" i="18"/>
  <c r="AW11" i="18"/>
  <c r="AV11" i="18"/>
  <c r="AU11" i="18"/>
  <c r="AT11" i="18"/>
  <c r="AS11" i="18"/>
  <c r="AR11" i="18"/>
  <c r="AQ11" i="18"/>
  <c r="AP11" i="18"/>
  <c r="AO11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O15" i="18" s="1"/>
  <c r="N11" i="18"/>
  <c r="M11" i="18"/>
  <c r="L11" i="18"/>
  <c r="K11" i="18"/>
  <c r="J11" i="18"/>
  <c r="E11" i="18"/>
  <c r="E15" i="18" s="1"/>
  <c r="D11" i="18"/>
  <c r="C11" i="18"/>
  <c r="CJ10" i="18"/>
  <c r="CI10" i="18"/>
  <c r="CI15" i="18" s="1"/>
  <c r="CH10" i="18"/>
  <c r="CG10" i="18"/>
  <c r="CG15" i="18" s="1"/>
  <c r="CF10" i="18"/>
  <c r="CE10" i="18"/>
  <c r="CD10" i="18"/>
  <c r="CC10" i="18"/>
  <c r="CB10" i="18"/>
  <c r="CA10" i="18"/>
  <c r="CA15" i="18" s="1"/>
  <c r="BZ10" i="18"/>
  <c r="BY10" i="18"/>
  <c r="BY15" i="18" s="1"/>
  <c r="BX10" i="18"/>
  <c r="BW10" i="18"/>
  <c r="BV10" i="18"/>
  <c r="BU10" i="18"/>
  <c r="BT10" i="18"/>
  <c r="BS10" i="18"/>
  <c r="BS15" i="18" s="1"/>
  <c r="BR10" i="18"/>
  <c r="BQ10" i="18"/>
  <c r="BQ15" i="18" s="1"/>
  <c r="BP10" i="18"/>
  <c r="BO10" i="18"/>
  <c r="BN10" i="18"/>
  <c r="BM10" i="18"/>
  <c r="BL10" i="18"/>
  <c r="BK10" i="18"/>
  <c r="BJ10" i="18"/>
  <c r="BI10" i="18"/>
  <c r="BH10" i="18"/>
  <c r="BG10" i="18"/>
  <c r="BF10" i="18"/>
  <c r="BE10" i="18"/>
  <c r="BD10" i="18"/>
  <c r="BC10" i="18"/>
  <c r="BB10" i="18"/>
  <c r="BA10" i="18"/>
  <c r="AZ10" i="18"/>
  <c r="AY10" i="18"/>
  <c r="AX10" i="18"/>
  <c r="AW10" i="18"/>
  <c r="AV10" i="18"/>
  <c r="AU10" i="18"/>
  <c r="AT10" i="18"/>
  <c r="AS10" i="18"/>
  <c r="AR10" i="18"/>
  <c r="AQ10" i="18"/>
  <c r="AP10" i="18"/>
  <c r="AO10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J15" i="18" s="1"/>
  <c r="E10" i="18"/>
  <c r="D10" i="18"/>
  <c r="C10" i="18"/>
  <c r="C15" i="18" s="1"/>
  <c r="CJ7" i="18"/>
  <c r="CI7" i="18"/>
  <c r="CH7" i="18"/>
  <c r="CG7" i="18"/>
  <c r="CF7" i="18"/>
  <c r="CE7" i="18"/>
  <c r="CD7" i="18"/>
  <c r="CC7" i="18"/>
  <c r="CB7" i="18"/>
  <c r="CA7" i="18"/>
  <c r="BZ7" i="18"/>
  <c r="BY7" i="18"/>
  <c r="BX7" i="18"/>
  <c r="BW7" i="18"/>
  <c r="BV7" i="18"/>
  <c r="BU7" i="18"/>
  <c r="BT7" i="18"/>
  <c r="BS7" i="18"/>
  <c r="BR7" i="18"/>
  <c r="BQ7" i="18"/>
  <c r="BP7" i="18"/>
  <c r="BO7" i="18"/>
  <c r="BN7" i="18"/>
  <c r="BM7" i="18"/>
  <c r="BL7" i="18"/>
  <c r="BK7" i="18"/>
  <c r="BJ7" i="18"/>
  <c r="BI7" i="18"/>
  <c r="BH7" i="18"/>
  <c r="BG7" i="18"/>
  <c r="BF7" i="18"/>
  <c r="BE7" i="18"/>
  <c r="BD7" i="18"/>
  <c r="BC7" i="18"/>
  <c r="BB7" i="18"/>
  <c r="BA7" i="18"/>
  <c r="AZ7" i="18"/>
  <c r="AY7" i="18"/>
  <c r="AX7" i="18"/>
  <c r="AW7" i="18"/>
  <c r="AV7" i="18"/>
  <c r="AU7" i="18"/>
  <c r="AT7" i="18"/>
  <c r="AS7" i="18"/>
  <c r="AR7" i="18"/>
  <c r="AQ7" i="18"/>
  <c r="AP7" i="18"/>
  <c r="AO7" i="18"/>
  <c r="AN7" i="18"/>
  <c r="AM7" i="18"/>
  <c r="AL7" i="18"/>
  <c r="AK7" i="18"/>
  <c r="AJ7" i="18"/>
  <c r="AI7" i="18"/>
  <c r="AH7" i="18"/>
  <c r="AG7" i="18"/>
  <c r="AF7" i="18"/>
  <c r="AE7" i="18"/>
  <c r="AD7" i="18"/>
  <c r="AC7" i="18"/>
  <c r="AB7" i="18"/>
  <c r="AA7" i="18"/>
  <c r="Z7" i="18"/>
  <c r="Y7" i="18"/>
  <c r="X7" i="18"/>
  <c r="W7" i="18"/>
  <c r="V7" i="18"/>
  <c r="U7" i="18"/>
  <c r="T7" i="18"/>
  <c r="S7" i="18"/>
  <c r="R7" i="18"/>
  <c r="Q7" i="18"/>
  <c r="P7" i="18"/>
  <c r="O7" i="18"/>
  <c r="N7" i="18"/>
  <c r="M7" i="18"/>
  <c r="L7" i="18"/>
  <c r="K7" i="18"/>
  <c r="J7" i="18"/>
  <c r="E7" i="18"/>
  <c r="D7" i="18"/>
  <c r="C7" i="18"/>
  <c r="CJ6" i="18"/>
  <c r="CI6" i="18"/>
  <c r="CH6" i="18"/>
  <c r="CG6" i="18"/>
  <c r="CF6" i="18"/>
  <c r="CE6" i="18"/>
  <c r="CD6" i="18"/>
  <c r="CC6" i="18"/>
  <c r="CB6" i="18"/>
  <c r="CA6" i="18"/>
  <c r="BZ6" i="18"/>
  <c r="BY6" i="18"/>
  <c r="BX6" i="18"/>
  <c r="BW6" i="18"/>
  <c r="BV6" i="18"/>
  <c r="BU6" i="18"/>
  <c r="BT6" i="18"/>
  <c r="BS6" i="18"/>
  <c r="BR6" i="18"/>
  <c r="BQ6" i="18"/>
  <c r="BP6" i="18"/>
  <c r="BO6" i="18"/>
  <c r="BN6" i="18"/>
  <c r="BM6" i="18"/>
  <c r="BL6" i="18"/>
  <c r="BK6" i="18"/>
  <c r="BJ6" i="18"/>
  <c r="BI6" i="18"/>
  <c r="BH6" i="18"/>
  <c r="BG6" i="18"/>
  <c r="BF6" i="18"/>
  <c r="BE6" i="18"/>
  <c r="BD6" i="18"/>
  <c r="BC6" i="18"/>
  <c r="BB6" i="18"/>
  <c r="BA6" i="18"/>
  <c r="AZ6" i="18"/>
  <c r="AY6" i="18"/>
  <c r="AX6" i="18"/>
  <c r="AW6" i="18"/>
  <c r="AV6" i="18"/>
  <c r="AU6" i="18"/>
  <c r="AT6" i="18"/>
  <c r="AS6" i="18"/>
  <c r="AR6" i="18"/>
  <c r="AQ6" i="18"/>
  <c r="AP6" i="18"/>
  <c r="AO6" i="18"/>
  <c r="AN6" i="18"/>
  <c r="AM6" i="18"/>
  <c r="AL6" i="18"/>
  <c r="AK6" i="18"/>
  <c r="AJ6" i="18"/>
  <c r="AI6" i="18"/>
  <c r="AH6" i="18"/>
  <c r="AG6" i="18"/>
  <c r="AF6" i="18"/>
  <c r="AE6" i="18"/>
  <c r="AD6" i="18"/>
  <c r="AC6" i="18"/>
  <c r="AB6" i="18"/>
  <c r="AA6" i="18"/>
  <c r="Z6" i="18"/>
  <c r="Y6" i="18"/>
  <c r="X6" i="18"/>
  <c r="W6" i="18"/>
  <c r="V6" i="18"/>
  <c r="U6" i="18"/>
  <c r="T6" i="18"/>
  <c r="S6" i="18"/>
  <c r="R6" i="18"/>
  <c r="Q6" i="18"/>
  <c r="P6" i="18"/>
  <c r="O6" i="18"/>
  <c r="N6" i="18"/>
  <c r="M6" i="18"/>
  <c r="L6" i="18"/>
  <c r="K6" i="18"/>
  <c r="J6" i="18"/>
  <c r="E6" i="18"/>
  <c r="D6" i="18"/>
  <c r="C6" i="18"/>
  <c r="CJ5" i="18"/>
  <c r="CJ18" i="18" s="1"/>
  <c r="CI5" i="18"/>
  <c r="CI18" i="18" s="1"/>
  <c r="CH5" i="18"/>
  <c r="CH18" i="18" s="1"/>
  <c r="CG5" i="18"/>
  <c r="CG18" i="18" s="1"/>
  <c r="CF5" i="18"/>
  <c r="CF18" i="18" s="1"/>
  <c r="CE5" i="18"/>
  <c r="CE18" i="18" s="1"/>
  <c r="CD5" i="18"/>
  <c r="CD18" i="18" s="1"/>
  <c r="CC5" i="18"/>
  <c r="CC18" i="18" s="1"/>
  <c r="CB5" i="18"/>
  <c r="CB18" i="18" s="1"/>
  <c r="CA5" i="18"/>
  <c r="CA18" i="18" s="1"/>
  <c r="BZ5" i="18"/>
  <c r="BZ18" i="18" s="1"/>
  <c r="BY5" i="18"/>
  <c r="BY18" i="18" s="1"/>
  <c r="BX5" i="18"/>
  <c r="BW5" i="18"/>
  <c r="BW18" i="18" s="1"/>
  <c r="BV5" i="18"/>
  <c r="BV18" i="18" s="1"/>
  <c r="BU5" i="18"/>
  <c r="BU18" i="18" s="1"/>
  <c r="BT5" i="18"/>
  <c r="BT18" i="18" s="1"/>
  <c r="BS5" i="18"/>
  <c r="BS18" i="18" s="1"/>
  <c r="BR5" i="18"/>
  <c r="BR18" i="18" s="1"/>
  <c r="BQ5" i="18"/>
  <c r="BQ18" i="18" s="1"/>
  <c r="BP5" i="18"/>
  <c r="BP18" i="18" s="1"/>
  <c r="BO5" i="18"/>
  <c r="BO18" i="18" s="1"/>
  <c r="BN5" i="18"/>
  <c r="BN18" i="18" s="1"/>
  <c r="BM5" i="18"/>
  <c r="BM18" i="18" s="1"/>
  <c r="BL5" i="18"/>
  <c r="BK5" i="18"/>
  <c r="BJ5" i="18"/>
  <c r="BJ18" i="18" s="1"/>
  <c r="BI5" i="18"/>
  <c r="BI18" i="18" s="1"/>
  <c r="BH5" i="18"/>
  <c r="BH18" i="18" s="1"/>
  <c r="BG5" i="18"/>
  <c r="BG18" i="18" s="1"/>
  <c r="BF5" i="18"/>
  <c r="BF18" i="18" s="1"/>
  <c r="BE5" i="18"/>
  <c r="BE18" i="18" s="1"/>
  <c r="BD5" i="18"/>
  <c r="BD18" i="18" s="1"/>
  <c r="BC5" i="18"/>
  <c r="BC18" i="18" s="1"/>
  <c r="BB5" i="18"/>
  <c r="BB18" i="18" s="1"/>
  <c r="BA5" i="18"/>
  <c r="BA18" i="18" s="1"/>
  <c r="AZ5" i="18"/>
  <c r="AZ18" i="18" s="1"/>
  <c r="AY5" i="18"/>
  <c r="AX5" i="18"/>
  <c r="AX18" i="18" s="1"/>
  <c r="AW5" i="18"/>
  <c r="AW18" i="18" s="1"/>
  <c r="AV5" i="18"/>
  <c r="AV18" i="18" s="1"/>
  <c r="AU5" i="18"/>
  <c r="AU18" i="18" s="1"/>
  <c r="AT5" i="18"/>
  <c r="AT18" i="18" s="1"/>
  <c r="AS5" i="18"/>
  <c r="AS18" i="18" s="1"/>
  <c r="AR5" i="18"/>
  <c r="AR18" i="18" s="1"/>
  <c r="AQ5" i="18"/>
  <c r="AQ18" i="18" s="1"/>
  <c r="AP5" i="18"/>
  <c r="AP18" i="18" s="1"/>
  <c r="AO5" i="18"/>
  <c r="AO18" i="18" s="1"/>
  <c r="AN5" i="18"/>
  <c r="AN18" i="18" s="1"/>
  <c r="AM5" i="18"/>
  <c r="AL5" i="18"/>
  <c r="AL18" i="18" s="1"/>
  <c r="AK5" i="18"/>
  <c r="AK18" i="18" s="1"/>
  <c r="AJ5" i="18"/>
  <c r="AJ18" i="18" s="1"/>
  <c r="AI5" i="18"/>
  <c r="AI18" i="18" s="1"/>
  <c r="AH5" i="18"/>
  <c r="AH18" i="18" s="1"/>
  <c r="AG5" i="18"/>
  <c r="AG18" i="18" s="1"/>
  <c r="AF5" i="18"/>
  <c r="AF18" i="18" s="1"/>
  <c r="AE5" i="18"/>
  <c r="AE18" i="18" s="1"/>
  <c r="AD5" i="18"/>
  <c r="AD18" i="18" s="1"/>
  <c r="AC5" i="18"/>
  <c r="AC18" i="18" s="1"/>
  <c r="AB5" i="18"/>
  <c r="AB18" i="18" s="1"/>
  <c r="AA5" i="18"/>
  <c r="AA18" i="18" s="1"/>
  <c r="Z5" i="18"/>
  <c r="Z18" i="18" s="1"/>
  <c r="Y5" i="18"/>
  <c r="Y18" i="18" s="1"/>
  <c r="X5" i="18"/>
  <c r="X18" i="18" s="1"/>
  <c r="W5" i="18"/>
  <c r="V5" i="18"/>
  <c r="V18" i="18" s="1"/>
  <c r="U5" i="18"/>
  <c r="T5" i="18"/>
  <c r="S5" i="18"/>
  <c r="R5" i="18"/>
  <c r="R18" i="18" s="1"/>
  <c r="Q5" i="18"/>
  <c r="Q18" i="18" s="1"/>
  <c r="P5" i="18"/>
  <c r="P18" i="18" s="1"/>
  <c r="O5" i="18"/>
  <c r="N5" i="18"/>
  <c r="N18" i="18" s="1"/>
  <c r="M5" i="18"/>
  <c r="M18" i="18" s="1"/>
  <c r="L5" i="18"/>
  <c r="L18" i="18" s="1"/>
  <c r="K5" i="18"/>
  <c r="K18" i="18" s="1"/>
  <c r="J5" i="18"/>
  <c r="J18" i="18" s="1"/>
  <c r="I18" i="18"/>
  <c r="H18" i="18"/>
  <c r="G18" i="18"/>
  <c r="F18" i="18"/>
  <c r="E5" i="18"/>
  <c r="E18" i="18" s="1"/>
  <c r="D5" i="18"/>
  <c r="D18" i="18" s="1"/>
  <c r="C5" i="18"/>
  <c r="AY18" i="18"/>
  <c r="BK18" i="18"/>
  <c r="C18" i="18"/>
  <c r="O18" i="18"/>
  <c r="CJ13" i="16"/>
  <c r="CI13" i="16"/>
  <c r="CH13" i="16"/>
  <c r="CG13" i="16"/>
  <c r="CF13" i="16"/>
  <c r="CE13" i="16"/>
  <c r="CD13" i="16"/>
  <c r="CC13" i="16"/>
  <c r="CB13" i="16"/>
  <c r="CA13" i="16"/>
  <c r="BZ13" i="16"/>
  <c r="BY13" i="16"/>
  <c r="BX13" i="16"/>
  <c r="BW13" i="16"/>
  <c r="BV13" i="16"/>
  <c r="BU13" i="16"/>
  <c r="BT13" i="16"/>
  <c r="BS13" i="16"/>
  <c r="BR13" i="16"/>
  <c r="BQ13" i="16"/>
  <c r="BP13" i="16"/>
  <c r="BO13" i="16"/>
  <c r="BN13" i="16"/>
  <c r="BM13" i="16"/>
  <c r="BL13" i="16"/>
  <c r="BK13" i="16"/>
  <c r="BJ13" i="16"/>
  <c r="BI13" i="16"/>
  <c r="BH13" i="16"/>
  <c r="BG13" i="16"/>
  <c r="BF13" i="16"/>
  <c r="BE13" i="16"/>
  <c r="BD13" i="16"/>
  <c r="BC13" i="16"/>
  <c r="BB13" i="16"/>
  <c r="BA13" i="16"/>
  <c r="AZ13" i="16"/>
  <c r="AY13" i="16"/>
  <c r="CJ12" i="16"/>
  <c r="CI12" i="16"/>
  <c r="CH12" i="16"/>
  <c r="CG12" i="16"/>
  <c r="CF12" i="16"/>
  <c r="CE12" i="16"/>
  <c r="CD12" i="16"/>
  <c r="CC12" i="16"/>
  <c r="CB12" i="16"/>
  <c r="CA12" i="16"/>
  <c r="BZ12" i="16"/>
  <c r="BY12" i="16"/>
  <c r="BX12" i="16"/>
  <c r="BW12" i="16"/>
  <c r="BV12" i="16"/>
  <c r="BU12" i="16"/>
  <c r="BT12" i="16"/>
  <c r="BS12" i="16"/>
  <c r="BR12" i="16"/>
  <c r="BQ12" i="16"/>
  <c r="BP12" i="16"/>
  <c r="BO12" i="16"/>
  <c r="BN12" i="16"/>
  <c r="BM12" i="16"/>
  <c r="BL12" i="16"/>
  <c r="BK12" i="16"/>
  <c r="BJ12" i="16"/>
  <c r="BI12" i="16"/>
  <c r="BH12" i="16"/>
  <c r="BG12" i="16"/>
  <c r="BF12" i="16"/>
  <c r="BE12" i="16"/>
  <c r="BD12" i="16"/>
  <c r="BC12" i="16"/>
  <c r="BB12" i="16"/>
  <c r="BA12" i="16"/>
  <c r="AZ12" i="16"/>
  <c r="AY12" i="16"/>
  <c r="CJ11" i="16"/>
  <c r="CI11" i="16"/>
  <c r="CH11" i="16"/>
  <c r="CG11" i="16"/>
  <c r="CF11" i="16"/>
  <c r="CE11" i="16"/>
  <c r="CD11" i="16"/>
  <c r="CC11" i="16"/>
  <c r="CB11" i="16"/>
  <c r="CA11" i="16"/>
  <c r="BZ11" i="16"/>
  <c r="BY11" i="16"/>
  <c r="BX11" i="16"/>
  <c r="BW11" i="16"/>
  <c r="BV11" i="16"/>
  <c r="BU11" i="16"/>
  <c r="BT11" i="16"/>
  <c r="BS11" i="16"/>
  <c r="BR11" i="16"/>
  <c r="BQ11" i="16"/>
  <c r="BP11" i="16"/>
  <c r="BO11" i="16"/>
  <c r="BN11" i="16"/>
  <c r="BM11" i="16"/>
  <c r="BL11" i="16"/>
  <c r="BK11" i="16"/>
  <c r="BJ11" i="16"/>
  <c r="BI11" i="16"/>
  <c r="BH11" i="16"/>
  <c r="BG11" i="16"/>
  <c r="BF11" i="16"/>
  <c r="BE11" i="16"/>
  <c r="BD11" i="16"/>
  <c r="BC11" i="16"/>
  <c r="BB11" i="16"/>
  <c r="BA11" i="16"/>
  <c r="AZ11" i="16"/>
  <c r="AY11" i="16"/>
  <c r="CJ14" i="15"/>
  <c r="CI14" i="15"/>
  <c r="CH14" i="15"/>
  <c r="CG14" i="15"/>
  <c r="CF14" i="15"/>
  <c r="CE14" i="15"/>
  <c r="CD14" i="15"/>
  <c r="CC14" i="15"/>
  <c r="CB14" i="15"/>
  <c r="CA14" i="15"/>
  <c r="BZ14" i="15"/>
  <c r="BY14" i="15"/>
  <c r="BX14" i="15"/>
  <c r="BW14" i="15"/>
  <c r="BV14" i="15"/>
  <c r="BU14" i="15"/>
  <c r="BT14" i="15"/>
  <c r="BS14" i="15"/>
  <c r="BR14" i="15"/>
  <c r="BQ14" i="15"/>
  <c r="BP14" i="15"/>
  <c r="BO14" i="15"/>
  <c r="BN14" i="15"/>
  <c r="BM14" i="15"/>
  <c r="BL14" i="15"/>
  <c r="BK14" i="15"/>
  <c r="BJ14" i="15"/>
  <c r="BI14" i="15"/>
  <c r="BH14" i="15"/>
  <c r="BG14" i="15"/>
  <c r="BF14" i="15"/>
  <c r="BE14" i="15"/>
  <c r="BD14" i="15"/>
  <c r="BC14" i="15"/>
  <c r="BB14" i="15"/>
  <c r="BA14" i="15"/>
  <c r="AZ14" i="15"/>
  <c r="AZ15" i="15" s="1"/>
  <c r="AZ16" i="15" s="1"/>
  <c r="AY14" i="15"/>
  <c r="AX14" i="15"/>
  <c r="AW14" i="15"/>
  <c r="AV14" i="15"/>
  <c r="AU14" i="15"/>
  <c r="AT14" i="15"/>
  <c r="AS14" i="15"/>
  <c r="AR14" i="15"/>
  <c r="AQ14" i="15"/>
  <c r="AP14" i="15"/>
  <c r="AO14" i="15"/>
  <c r="AN14" i="15"/>
  <c r="AM14" i="15"/>
  <c r="AL14" i="15"/>
  <c r="AK14" i="15"/>
  <c r="AJ14" i="15"/>
  <c r="AI14" i="15"/>
  <c r="AH14" i="15"/>
  <c r="AG14" i="15"/>
  <c r="AF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E14" i="15"/>
  <c r="D14" i="15"/>
  <c r="C14" i="15"/>
  <c r="CJ13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W13" i="15"/>
  <c r="BV13" i="15"/>
  <c r="BU13" i="15"/>
  <c r="BT13" i="15"/>
  <c r="BS13" i="15"/>
  <c r="BR13" i="15"/>
  <c r="BQ13" i="15"/>
  <c r="BQ15" i="15" s="1"/>
  <c r="BQ16" i="15" s="1"/>
  <c r="BP13" i="15"/>
  <c r="BO13" i="15"/>
  <c r="BN13" i="15"/>
  <c r="BM13" i="15"/>
  <c r="BL13" i="15"/>
  <c r="BK13" i="15"/>
  <c r="BJ13" i="15"/>
  <c r="BI13" i="15"/>
  <c r="BH13" i="15"/>
  <c r="BG13" i="15"/>
  <c r="BF13" i="15"/>
  <c r="BE13" i="15"/>
  <c r="BD13" i="15"/>
  <c r="BC13" i="15"/>
  <c r="BB13" i="15"/>
  <c r="BA13" i="15"/>
  <c r="AZ13" i="15"/>
  <c r="AY13" i="15"/>
  <c r="AX13" i="15"/>
  <c r="AW13" i="15"/>
  <c r="AV13" i="15"/>
  <c r="AU13" i="15"/>
  <c r="AT13" i="15"/>
  <c r="AS13" i="15"/>
  <c r="AR13" i="15"/>
  <c r="AQ13" i="15"/>
  <c r="AP13" i="15"/>
  <c r="AO13" i="15"/>
  <c r="AN13" i="15"/>
  <c r="AM13" i="15"/>
  <c r="AL13" i="15"/>
  <c r="AK13" i="15"/>
  <c r="AJ13" i="15"/>
  <c r="AI13" i="15"/>
  <c r="AH13" i="15"/>
  <c r="AG13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E13" i="15"/>
  <c r="D13" i="15"/>
  <c r="C13" i="15"/>
  <c r="CJ12" i="15"/>
  <c r="CI12" i="15"/>
  <c r="CH12" i="15"/>
  <c r="CG12" i="15"/>
  <c r="CF12" i="15"/>
  <c r="CE12" i="15"/>
  <c r="CD12" i="15"/>
  <c r="CC12" i="15"/>
  <c r="CB12" i="15"/>
  <c r="CA12" i="15"/>
  <c r="BZ12" i="15"/>
  <c r="BY12" i="15"/>
  <c r="BX12" i="15"/>
  <c r="BW12" i="15"/>
  <c r="BV12" i="15"/>
  <c r="BU12" i="15"/>
  <c r="BU15" i="15" s="1"/>
  <c r="BT12" i="15"/>
  <c r="BS12" i="15"/>
  <c r="BR12" i="15"/>
  <c r="BQ12" i="15"/>
  <c r="BP12" i="15"/>
  <c r="BO12" i="15"/>
  <c r="BN12" i="15"/>
  <c r="BM12" i="15"/>
  <c r="BL12" i="15"/>
  <c r="BK12" i="15"/>
  <c r="BJ12" i="15"/>
  <c r="BI12" i="15"/>
  <c r="BH12" i="15"/>
  <c r="BG12" i="15"/>
  <c r="BF12" i="15"/>
  <c r="BE12" i="15"/>
  <c r="BD12" i="15"/>
  <c r="BC12" i="15"/>
  <c r="BB12" i="15"/>
  <c r="BA12" i="15"/>
  <c r="AZ12" i="15"/>
  <c r="AY12" i="15"/>
  <c r="AX12" i="15"/>
  <c r="AW12" i="15"/>
  <c r="AV12" i="15"/>
  <c r="AU12" i="15"/>
  <c r="AT12" i="15"/>
  <c r="AS12" i="15"/>
  <c r="AR12" i="15"/>
  <c r="AQ12" i="15"/>
  <c r="AP12" i="15"/>
  <c r="AO12" i="15"/>
  <c r="AN12" i="15"/>
  <c r="AM12" i="15"/>
  <c r="AL12" i="15"/>
  <c r="AK12" i="15"/>
  <c r="AJ12" i="15"/>
  <c r="AI12" i="15"/>
  <c r="AH12" i="15"/>
  <c r="AG12" i="15"/>
  <c r="AF12" i="15"/>
  <c r="AE12" i="15"/>
  <c r="AE15" i="15" s="1"/>
  <c r="AE16" i="15" s="1"/>
  <c r="AD12" i="15"/>
  <c r="AC12" i="15"/>
  <c r="AB12" i="15"/>
  <c r="AA12" i="15"/>
  <c r="Z12" i="15"/>
  <c r="Y12" i="15"/>
  <c r="X12" i="15"/>
  <c r="W12" i="15"/>
  <c r="W15" i="15" s="1"/>
  <c r="V12" i="15"/>
  <c r="U12" i="15"/>
  <c r="T12" i="15"/>
  <c r="S12" i="15"/>
  <c r="R12" i="15"/>
  <c r="Q12" i="15"/>
  <c r="P12" i="15"/>
  <c r="O12" i="15"/>
  <c r="O15" i="15" s="1"/>
  <c r="N12" i="15"/>
  <c r="M12" i="15"/>
  <c r="L12" i="15"/>
  <c r="K12" i="15"/>
  <c r="J12" i="15"/>
  <c r="E12" i="15"/>
  <c r="D12" i="15"/>
  <c r="C12" i="15"/>
  <c r="CJ11" i="15"/>
  <c r="CI11" i="15"/>
  <c r="CH11" i="15"/>
  <c r="CG11" i="15"/>
  <c r="CF11" i="15"/>
  <c r="CE11" i="15"/>
  <c r="CD11" i="15"/>
  <c r="CC11" i="15"/>
  <c r="CB11" i="15"/>
  <c r="CA11" i="15"/>
  <c r="BZ11" i="15"/>
  <c r="BY11" i="15"/>
  <c r="BX11" i="15"/>
  <c r="BW11" i="15"/>
  <c r="BV11" i="15"/>
  <c r="BU11" i="15"/>
  <c r="BT11" i="15"/>
  <c r="BS11" i="15"/>
  <c r="BR11" i="15"/>
  <c r="BQ11" i="15"/>
  <c r="BP11" i="15"/>
  <c r="BO11" i="15"/>
  <c r="BN11" i="15"/>
  <c r="BM11" i="15"/>
  <c r="BL11" i="15"/>
  <c r="BK11" i="15"/>
  <c r="BJ11" i="15"/>
  <c r="BI11" i="15"/>
  <c r="BH11" i="15"/>
  <c r="BG11" i="15"/>
  <c r="BF11" i="15"/>
  <c r="BE11" i="15"/>
  <c r="BD11" i="15"/>
  <c r="BC11" i="15"/>
  <c r="BB11" i="15"/>
  <c r="BA11" i="15"/>
  <c r="AZ11" i="15"/>
  <c r="AY11" i="15"/>
  <c r="AX11" i="15"/>
  <c r="AW11" i="15"/>
  <c r="AV11" i="15"/>
  <c r="AU11" i="15"/>
  <c r="AT11" i="15"/>
  <c r="AS11" i="15"/>
  <c r="AR11" i="15"/>
  <c r="AQ11" i="15"/>
  <c r="AP11" i="15"/>
  <c r="AO11" i="15"/>
  <c r="AN11" i="15"/>
  <c r="AM11" i="15"/>
  <c r="AL11" i="15"/>
  <c r="AK11" i="15"/>
  <c r="AJ11" i="15"/>
  <c r="AI11" i="15"/>
  <c r="AH11" i="15"/>
  <c r="AG11" i="15"/>
  <c r="AF11" i="15"/>
  <c r="AD11" i="15"/>
  <c r="AC11" i="15"/>
  <c r="AC15" i="15" s="1"/>
  <c r="AB11" i="15"/>
  <c r="AB15" i="15" s="1"/>
  <c r="AA11" i="15"/>
  <c r="Z11" i="15"/>
  <c r="Y11" i="15"/>
  <c r="X11" i="15"/>
  <c r="X15" i="15" s="1"/>
  <c r="W11" i="15"/>
  <c r="V11" i="15"/>
  <c r="U11" i="15"/>
  <c r="T11" i="15"/>
  <c r="T15" i="15" s="1"/>
  <c r="S11" i="15"/>
  <c r="R11" i="15"/>
  <c r="Q11" i="15"/>
  <c r="P11" i="15"/>
  <c r="P15" i="15" s="1"/>
  <c r="O11" i="15"/>
  <c r="N11" i="15"/>
  <c r="M11" i="15"/>
  <c r="L11" i="15"/>
  <c r="K11" i="15"/>
  <c r="J11" i="15"/>
  <c r="E11" i="15"/>
  <c r="D11" i="15"/>
  <c r="C11" i="15"/>
  <c r="CJ10" i="15"/>
  <c r="CI10" i="15"/>
  <c r="CH10" i="15"/>
  <c r="CG10" i="15"/>
  <c r="CF10" i="15"/>
  <c r="CE10" i="15"/>
  <c r="CD10" i="15"/>
  <c r="CC10" i="15"/>
  <c r="CB10" i="15"/>
  <c r="CA10" i="15"/>
  <c r="BZ10" i="15"/>
  <c r="BY10" i="15"/>
  <c r="BX10" i="15"/>
  <c r="BW10" i="15"/>
  <c r="BV10" i="15"/>
  <c r="BU10" i="15"/>
  <c r="BT10" i="15"/>
  <c r="BS10" i="15"/>
  <c r="BR10" i="15"/>
  <c r="BQ10" i="15"/>
  <c r="BP10" i="15"/>
  <c r="BO10" i="15"/>
  <c r="BN10" i="15"/>
  <c r="BM10" i="15"/>
  <c r="BL10" i="15"/>
  <c r="BK10" i="15"/>
  <c r="BJ10" i="15"/>
  <c r="BI10" i="15"/>
  <c r="BH10" i="15"/>
  <c r="BG10" i="15"/>
  <c r="BF10" i="15"/>
  <c r="BE10" i="15"/>
  <c r="BD10" i="15"/>
  <c r="BC10" i="15"/>
  <c r="BB10" i="15"/>
  <c r="BA10" i="15"/>
  <c r="AZ10" i="15"/>
  <c r="AY10" i="15"/>
  <c r="AX10" i="15"/>
  <c r="AW10" i="15"/>
  <c r="AV10" i="15"/>
  <c r="AU10" i="15"/>
  <c r="AT10" i="15"/>
  <c r="AS10" i="15"/>
  <c r="AR10" i="15"/>
  <c r="AQ10" i="15"/>
  <c r="AP10" i="15"/>
  <c r="AO10" i="15"/>
  <c r="AN10" i="15"/>
  <c r="AM10" i="15"/>
  <c r="AL10" i="15"/>
  <c r="AK10" i="15"/>
  <c r="AJ10" i="15"/>
  <c r="AI10" i="15"/>
  <c r="AH10" i="15"/>
  <c r="AG10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E10" i="15"/>
  <c r="D10" i="15"/>
  <c r="C10" i="15"/>
  <c r="C15" i="15" s="1"/>
  <c r="CJ7" i="15"/>
  <c r="CI7" i="15"/>
  <c r="CH7" i="15"/>
  <c r="CG7" i="15"/>
  <c r="CF7" i="15"/>
  <c r="CE7" i="15"/>
  <c r="CD7" i="15"/>
  <c r="CC7" i="15"/>
  <c r="CB7" i="15"/>
  <c r="CA7" i="15"/>
  <c r="BZ7" i="15"/>
  <c r="BY7" i="15"/>
  <c r="BX7" i="15"/>
  <c r="BW7" i="15"/>
  <c r="BV7" i="15"/>
  <c r="BU7" i="15"/>
  <c r="BT7" i="15"/>
  <c r="BS7" i="15"/>
  <c r="BR7" i="15"/>
  <c r="BQ7" i="15"/>
  <c r="BP7" i="15"/>
  <c r="BO7" i="15"/>
  <c r="BN7" i="15"/>
  <c r="BM7" i="15"/>
  <c r="BL7" i="15"/>
  <c r="BK7" i="15"/>
  <c r="BJ7" i="15"/>
  <c r="BI7" i="15"/>
  <c r="BH7" i="15"/>
  <c r="BG7" i="15"/>
  <c r="BF7" i="15"/>
  <c r="BE7" i="15"/>
  <c r="BD7" i="15"/>
  <c r="BC7" i="15"/>
  <c r="BB7" i="15"/>
  <c r="BA7" i="15"/>
  <c r="AZ7" i="15"/>
  <c r="AY7" i="15"/>
  <c r="AX7" i="15"/>
  <c r="AW7" i="15"/>
  <c r="AV7" i="15"/>
  <c r="AU7" i="15"/>
  <c r="AT7" i="15"/>
  <c r="AS7" i="15"/>
  <c r="AR7" i="15"/>
  <c r="AQ7" i="15"/>
  <c r="AP7" i="15"/>
  <c r="AO7" i="15"/>
  <c r="AN7" i="15"/>
  <c r="AM7" i="15"/>
  <c r="AL7" i="15"/>
  <c r="AK7" i="15"/>
  <c r="AJ7" i="15"/>
  <c r="AI7" i="15"/>
  <c r="AH7" i="15"/>
  <c r="AG7" i="15"/>
  <c r="AF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E7" i="15"/>
  <c r="D7" i="15"/>
  <c r="C7" i="15"/>
  <c r="CJ6" i="15"/>
  <c r="CI6" i="15"/>
  <c r="CH6" i="15"/>
  <c r="CG6" i="15"/>
  <c r="CF6" i="15"/>
  <c r="CE6" i="15"/>
  <c r="CD6" i="15"/>
  <c r="CC6" i="15"/>
  <c r="CB6" i="15"/>
  <c r="CA6" i="15"/>
  <c r="BZ6" i="15"/>
  <c r="BY6" i="15"/>
  <c r="BX6" i="15"/>
  <c r="BW6" i="15"/>
  <c r="BV6" i="15"/>
  <c r="BU6" i="15"/>
  <c r="BT6" i="15"/>
  <c r="BS6" i="15"/>
  <c r="BR6" i="15"/>
  <c r="BQ6" i="15"/>
  <c r="BP6" i="15"/>
  <c r="BO6" i="15"/>
  <c r="BN6" i="15"/>
  <c r="BM6" i="15"/>
  <c r="BL6" i="15"/>
  <c r="BK6" i="15"/>
  <c r="BJ6" i="15"/>
  <c r="BI6" i="15"/>
  <c r="BH6" i="15"/>
  <c r="BG6" i="15"/>
  <c r="BF6" i="15"/>
  <c r="BE6" i="15"/>
  <c r="BD6" i="15"/>
  <c r="BC6" i="15"/>
  <c r="BB6" i="15"/>
  <c r="BA6" i="15"/>
  <c r="AZ6" i="15"/>
  <c r="AY6" i="15"/>
  <c r="AX6" i="15"/>
  <c r="AW6" i="15"/>
  <c r="AV6" i="15"/>
  <c r="AU6" i="15"/>
  <c r="AT6" i="15"/>
  <c r="AS6" i="15"/>
  <c r="AR6" i="15"/>
  <c r="AQ6" i="15"/>
  <c r="AP6" i="15"/>
  <c r="AO6" i="15"/>
  <c r="AN6" i="15"/>
  <c r="AM6" i="15"/>
  <c r="AL6" i="15"/>
  <c r="AK6" i="15"/>
  <c r="AJ6" i="15"/>
  <c r="AI6" i="15"/>
  <c r="AH6" i="15"/>
  <c r="AG6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E6" i="15"/>
  <c r="D6" i="15"/>
  <c r="C6" i="15"/>
  <c r="CJ5" i="15"/>
  <c r="CJ18" i="15" s="1"/>
  <c r="CI5" i="15"/>
  <c r="CI18" i="15" s="1"/>
  <c r="CH5" i="15"/>
  <c r="CH18" i="15" s="1"/>
  <c r="CG5" i="15"/>
  <c r="CG18" i="15" s="1"/>
  <c r="CF5" i="15"/>
  <c r="CF18" i="15" s="1"/>
  <c r="CE5" i="15"/>
  <c r="CE18" i="15" s="1"/>
  <c r="CD5" i="15"/>
  <c r="CD18" i="15" s="1"/>
  <c r="CC5" i="15"/>
  <c r="CC18" i="15" s="1"/>
  <c r="CB5" i="15"/>
  <c r="CB18" i="15" s="1"/>
  <c r="CA5" i="15"/>
  <c r="CA18" i="15" s="1"/>
  <c r="BZ5" i="15"/>
  <c r="BZ18" i="15" s="1"/>
  <c r="BY5" i="15"/>
  <c r="BY18" i="15" s="1"/>
  <c r="BX5" i="15"/>
  <c r="BW5" i="15"/>
  <c r="BW18" i="15" s="1"/>
  <c r="BV5" i="15"/>
  <c r="BV18" i="15" s="1"/>
  <c r="BU5" i="15"/>
  <c r="BU18" i="15" s="1"/>
  <c r="BT5" i="15"/>
  <c r="BT18" i="15" s="1"/>
  <c r="BS5" i="15"/>
  <c r="BS18" i="15" s="1"/>
  <c r="BR5" i="15"/>
  <c r="BR18" i="15" s="1"/>
  <c r="BQ5" i="15"/>
  <c r="BQ18" i="15" s="1"/>
  <c r="BP5" i="15"/>
  <c r="BP18" i="15" s="1"/>
  <c r="BO5" i="15"/>
  <c r="BO18" i="15" s="1"/>
  <c r="BN5" i="15"/>
  <c r="BN18" i="15" s="1"/>
  <c r="BM5" i="15"/>
  <c r="BM18" i="15" s="1"/>
  <c r="BL5" i="15"/>
  <c r="BL18" i="15" s="1"/>
  <c r="BK5" i="15"/>
  <c r="BK18" i="15" s="1"/>
  <c r="BJ5" i="15"/>
  <c r="BJ18" i="15" s="1"/>
  <c r="BI5" i="15"/>
  <c r="BI18" i="15" s="1"/>
  <c r="BH5" i="15"/>
  <c r="BH18" i="15" s="1"/>
  <c r="BG5" i="15"/>
  <c r="BG18" i="15" s="1"/>
  <c r="BF5" i="15"/>
  <c r="BF18" i="15" s="1"/>
  <c r="BE5" i="15"/>
  <c r="BE18" i="15" s="1"/>
  <c r="BD5" i="15"/>
  <c r="BD18" i="15" s="1"/>
  <c r="BC5" i="15"/>
  <c r="BC18" i="15" s="1"/>
  <c r="BB5" i="15"/>
  <c r="BB18" i="15" s="1"/>
  <c r="BA5" i="15"/>
  <c r="BA18" i="15" s="1"/>
  <c r="AZ5" i="15"/>
  <c r="AZ18" i="15" s="1"/>
  <c r="AY5" i="15"/>
  <c r="AY18" i="15" s="1"/>
  <c r="AX5" i="15"/>
  <c r="AX18" i="15" s="1"/>
  <c r="AW5" i="15"/>
  <c r="AW18" i="15" s="1"/>
  <c r="AV5" i="15"/>
  <c r="AV18" i="15" s="1"/>
  <c r="AU5" i="15"/>
  <c r="AU18" i="15" s="1"/>
  <c r="AT5" i="15"/>
  <c r="AT18" i="15" s="1"/>
  <c r="AS5" i="15"/>
  <c r="AS18" i="15" s="1"/>
  <c r="AR5" i="15"/>
  <c r="AR18" i="15" s="1"/>
  <c r="AQ5" i="15"/>
  <c r="AQ18" i="15" s="1"/>
  <c r="AP5" i="15"/>
  <c r="AP18" i="15" s="1"/>
  <c r="AO5" i="15"/>
  <c r="AO18" i="15" s="1"/>
  <c r="AN5" i="15"/>
  <c r="AN18" i="15" s="1"/>
  <c r="AM5" i="15"/>
  <c r="AM18" i="15" s="1"/>
  <c r="AL5" i="15"/>
  <c r="AL18" i="15" s="1"/>
  <c r="AK5" i="15"/>
  <c r="AK18" i="15" s="1"/>
  <c r="AJ5" i="15"/>
  <c r="AJ18" i="15" s="1"/>
  <c r="AI5" i="15"/>
  <c r="AI18" i="15" s="1"/>
  <c r="AH5" i="15"/>
  <c r="AH18" i="15" s="1"/>
  <c r="AG5" i="15"/>
  <c r="AG18" i="15" s="1"/>
  <c r="AF5" i="15"/>
  <c r="AF18" i="15" s="1"/>
  <c r="AD5" i="15"/>
  <c r="AD18" i="15" s="1"/>
  <c r="AC5" i="15"/>
  <c r="AC18" i="15" s="1"/>
  <c r="AB5" i="15"/>
  <c r="AB18" i="15" s="1"/>
  <c r="AA5" i="15"/>
  <c r="AA18" i="15" s="1"/>
  <c r="Z5" i="15"/>
  <c r="Z18" i="15" s="1"/>
  <c r="Y5" i="15"/>
  <c r="Y18" i="15" s="1"/>
  <c r="X5" i="15"/>
  <c r="X18" i="15" s="1"/>
  <c r="W5" i="15"/>
  <c r="W18" i="15" s="1"/>
  <c r="V5" i="15"/>
  <c r="V18" i="15" s="1"/>
  <c r="U5" i="15"/>
  <c r="U18" i="15" s="1"/>
  <c r="T5" i="15"/>
  <c r="T18" i="15" s="1"/>
  <c r="S5" i="15"/>
  <c r="S18" i="15" s="1"/>
  <c r="R5" i="15"/>
  <c r="R18" i="15" s="1"/>
  <c r="Q5" i="15"/>
  <c r="Q18" i="15" s="1"/>
  <c r="P5" i="15"/>
  <c r="P18" i="15" s="1"/>
  <c r="O5" i="15"/>
  <c r="O18" i="15" s="1"/>
  <c r="N5" i="15"/>
  <c r="N18" i="15" s="1"/>
  <c r="M5" i="15"/>
  <c r="M18" i="15" s="1"/>
  <c r="L5" i="15"/>
  <c r="L18" i="15" s="1"/>
  <c r="K5" i="15"/>
  <c r="K18" i="15" s="1"/>
  <c r="J5" i="15"/>
  <c r="J18" i="15" s="1"/>
  <c r="I18" i="15"/>
  <c r="H18" i="15"/>
  <c r="G18" i="15"/>
  <c r="F18" i="15"/>
  <c r="E5" i="15"/>
  <c r="E18" i="15" s="1"/>
  <c r="D5" i="15"/>
  <c r="D18" i="15" s="1"/>
  <c r="C5" i="15"/>
  <c r="C18" i="15" s="1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N15" i="14" s="1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B15" i="14" s="1"/>
  <c r="AB16" i="14" s="1"/>
  <c r="AA14" i="14"/>
  <c r="Z14" i="14"/>
  <c r="Y14" i="14"/>
  <c r="X14" i="14"/>
  <c r="W14" i="14"/>
  <c r="V14" i="14"/>
  <c r="U14" i="14"/>
  <c r="T14" i="14"/>
  <c r="T15" i="14" s="1"/>
  <c r="T16" i="14" s="1"/>
  <c r="S14" i="14"/>
  <c r="R14" i="14"/>
  <c r="Q14" i="14"/>
  <c r="P14" i="14"/>
  <c r="P15" i="14" s="1"/>
  <c r="P16" i="14" s="1"/>
  <c r="O14" i="14"/>
  <c r="N14" i="14"/>
  <c r="M14" i="14"/>
  <c r="L14" i="14"/>
  <c r="K14" i="14"/>
  <c r="J14" i="14"/>
  <c r="E14" i="14"/>
  <c r="D14" i="14"/>
  <c r="C14" i="14"/>
  <c r="CJ13" i="14"/>
  <c r="CI13" i="14"/>
  <c r="CH13" i="14"/>
  <c r="CG13" i="14"/>
  <c r="CF13" i="14"/>
  <c r="CE13" i="14"/>
  <c r="CD13" i="14"/>
  <c r="CC13" i="14"/>
  <c r="CB13" i="14"/>
  <c r="CA13" i="14"/>
  <c r="BZ13" i="14"/>
  <c r="BY13" i="14"/>
  <c r="BX13" i="14"/>
  <c r="BW13" i="14"/>
  <c r="BV13" i="14"/>
  <c r="BU13" i="14"/>
  <c r="BT13" i="14"/>
  <c r="BS13" i="14"/>
  <c r="BR13" i="14"/>
  <c r="BQ13" i="14"/>
  <c r="BP13" i="14"/>
  <c r="BO13" i="14"/>
  <c r="BN13" i="14"/>
  <c r="BM13" i="14"/>
  <c r="BL13" i="14"/>
  <c r="BK13" i="14"/>
  <c r="BJ13" i="14"/>
  <c r="BI13" i="14"/>
  <c r="BH13" i="14"/>
  <c r="BG13" i="14"/>
  <c r="BF13" i="14"/>
  <c r="BE13" i="14"/>
  <c r="BD13" i="14"/>
  <c r="BC13" i="14"/>
  <c r="BB13" i="14"/>
  <c r="BA13" i="14"/>
  <c r="AZ13" i="14"/>
  <c r="AY13" i="14"/>
  <c r="AX13" i="14"/>
  <c r="AW13" i="14"/>
  <c r="AV13" i="14"/>
  <c r="AU13" i="14"/>
  <c r="AT13" i="14"/>
  <c r="AS13" i="14"/>
  <c r="AR13" i="14"/>
  <c r="AQ13" i="14"/>
  <c r="AP13" i="14"/>
  <c r="AO13" i="14"/>
  <c r="AN13" i="14"/>
  <c r="AM13" i="14"/>
  <c r="AL13" i="14"/>
  <c r="AK13" i="14"/>
  <c r="AJ13" i="14"/>
  <c r="AI13" i="14"/>
  <c r="AH13" i="14"/>
  <c r="AG13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E13" i="14"/>
  <c r="D13" i="14"/>
  <c r="C13" i="14"/>
  <c r="CJ12" i="14"/>
  <c r="CI12" i="14"/>
  <c r="CH12" i="14"/>
  <c r="CG12" i="14"/>
  <c r="CF12" i="14"/>
  <c r="CE12" i="14"/>
  <c r="CD12" i="14"/>
  <c r="CC12" i="14"/>
  <c r="CB12" i="14"/>
  <c r="CA12" i="14"/>
  <c r="BZ12" i="14"/>
  <c r="BY12" i="14"/>
  <c r="BX12" i="14"/>
  <c r="BW12" i="14"/>
  <c r="BV12" i="14"/>
  <c r="BU12" i="14"/>
  <c r="BT12" i="14"/>
  <c r="BS12" i="14"/>
  <c r="BR12" i="14"/>
  <c r="BQ12" i="14"/>
  <c r="BP12" i="14"/>
  <c r="BO12" i="14"/>
  <c r="BN12" i="14"/>
  <c r="BM12" i="14"/>
  <c r="BL12" i="14"/>
  <c r="BK12" i="14"/>
  <c r="BJ12" i="14"/>
  <c r="BI12" i="14"/>
  <c r="BH12" i="14"/>
  <c r="BG12" i="14"/>
  <c r="BF12" i="14"/>
  <c r="BE12" i="14"/>
  <c r="BD12" i="14"/>
  <c r="BC12" i="14"/>
  <c r="BB12" i="14"/>
  <c r="BA12" i="14"/>
  <c r="AZ12" i="14"/>
  <c r="AY12" i="14"/>
  <c r="AX12" i="14"/>
  <c r="AW12" i="14"/>
  <c r="AV12" i="14"/>
  <c r="AU12" i="14"/>
  <c r="AT12" i="14"/>
  <c r="AS12" i="14"/>
  <c r="AR12" i="14"/>
  <c r="AQ12" i="14"/>
  <c r="AP12" i="14"/>
  <c r="AO12" i="14"/>
  <c r="AN12" i="14"/>
  <c r="AM12" i="14"/>
  <c r="AM15" i="14" s="1"/>
  <c r="AL12" i="14"/>
  <c r="AK12" i="14"/>
  <c r="AJ12" i="14"/>
  <c r="AI12" i="14"/>
  <c r="AI15" i="14" s="1"/>
  <c r="AH12" i="14"/>
  <c r="AG12" i="14"/>
  <c r="AF12" i="14"/>
  <c r="AE12" i="14"/>
  <c r="AE15" i="14" s="1"/>
  <c r="AD12" i="14"/>
  <c r="AC12" i="14"/>
  <c r="AB12" i="14"/>
  <c r="AA12" i="14"/>
  <c r="AA15" i="14" s="1"/>
  <c r="Z12" i="14"/>
  <c r="Y12" i="14"/>
  <c r="X12" i="14"/>
  <c r="W12" i="14"/>
  <c r="V12" i="14"/>
  <c r="U12" i="14"/>
  <c r="T12" i="14"/>
  <c r="S12" i="14"/>
  <c r="S15" i="14" s="1"/>
  <c r="R12" i="14"/>
  <c r="Q12" i="14"/>
  <c r="P12" i="14"/>
  <c r="O12" i="14"/>
  <c r="O15" i="14" s="1"/>
  <c r="N12" i="14"/>
  <c r="M12" i="14"/>
  <c r="L12" i="14"/>
  <c r="K12" i="14"/>
  <c r="J12" i="14"/>
  <c r="E12" i="14"/>
  <c r="D12" i="14"/>
  <c r="C12" i="14"/>
  <c r="CJ11" i="14"/>
  <c r="CJ15" i="14" s="1"/>
  <c r="CI11" i="14"/>
  <c r="CH11" i="14"/>
  <c r="CG11" i="14"/>
  <c r="CG15" i="14" s="1"/>
  <c r="CF11" i="14"/>
  <c r="CE11" i="14"/>
  <c r="CD11" i="14"/>
  <c r="CC11" i="14"/>
  <c r="CB11" i="14"/>
  <c r="CA11" i="14"/>
  <c r="BZ11" i="14"/>
  <c r="BY11" i="14"/>
  <c r="BY15" i="14" s="1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N11" i="14"/>
  <c r="AM11" i="14"/>
  <c r="AL11" i="14"/>
  <c r="AK11" i="14"/>
  <c r="AJ11" i="14"/>
  <c r="AI11" i="14"/>
  <c r="AH11" i="14"/>
  <c r="AG11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E11" i="14"/>
  <c r="D11" i="14"/>
  <c r="C11" i="14"/>
  <c r="CJ10" i="14"/>
  <c r="CI10" i="14"/>
  <c r="CH10" i="14"/>
  <c r="CG10" i="14"/>
  <c r="CF10" i="14"/>
  <c r="CF15" i="14" s="1"/>
  <c r="CE10" i="14"/>
  <c r="CD10" i="14"/>
  <c r="CC10" i="14"/>
  <c r="CB10" i="14"/>
  <c r="CA10" i="14"/>
  <c r="BZ10" i="14"/>
  <c r="BY10" i="14"/>
  <c r="BX10" i="14"/>
  <c r="BX15" i="14" s="1"/>
  <c r="BW10" i="14"/>
  <c r="BV10" i="14"/>
  <c r="BU10" i="14"/>
  <c r="BT10" i="14"/>
  <c r="BS10" i="14"/>
  <c r="BR10" i="14"/>
  <c r="BQ10" i="14"/>
  <c r="BP10" i="14"/>
  <c r="BP15" i="14" s="1"/>
  <c r="BO10" i="14"/>
  <c r="BN10" i="14"/>
  <c r="BM10" i="14"/>
  <c r="BL10" i="14"/>
  <c r="BK10" i="14"/>
  <c r="BJ10" i="14"/>
  <c r="BI10" i="14"/>
  <c r="BH10" i="14"/>
  <c r="BH15" i="14" s="1"/>
  <c r="BG10" i="14"/>
  <c r="BF10" i="14"/>
  <c r="BE10" i="14"/>
  <c r="BD10" i="14"/>
  <c r="BC10" i="14"/>
  <c r="BB10" i="14"/>
  <c r="BA10" i="14"/>
  <c r="AZ10" i="14"/>
  <c r="AZ15" i="14" s="1"/>
  <c r="AY10" i="14"/>
  <c r="AX10" i="14"/>
  <c r="AW10" i="14"/>
  <c r="AV10" i="14"/>
  <c r="AU10" i="14"/>
  <c r="AT10" i="14"/>
  <c r="AS10" i="14"/>
  <c r="AR10" i="14"/>
  <c r="AR15" i="14" s="1"/>
  <c r="AQ10" i="14"/>
  <c r="AP10" i="14"/>
  <c r="AO10" i="14"/>
  <c r="AN10" i="14"/>
  <c r="AM10" i="14"/>
  <c r="AL10" i="14"/>
  <c r="AK10" i="14"/>
  <c r="AJ10" i="14"/>
  <c r="AI10" i="14"/>
  <c r="AH10" i="14"/>
  <c r="AG10" i="14"/>
  <c r="AG15" i="14" s="1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U15" i="14" s="1"/>
  <c r="T10" i="14"/>
  <c r="S10" i="14"/>
  <c r="R10" i="14"/>
  <c r="Q10" i="14"/>
  <c r="Q15" i="14" s="1"/>
  <c r="P10" i="14"/>
  <c r="O10" i="14"/>
  <c r="N10" i="14"/>
  <c r="M10" i="14"/>
  <c r="L10" i="14"/>
  <c r="K10" i="14"/>
  <c r="J10" i="14"/>
  <c r="E10" i="14"/>
  <c r="E15" i="14" s="1"/>
  <c r="D10" i="14"/>
  <c r="C10" i="14"/>
  <c r="CJ7" i="14"/>
  <c r="CI7" i="14"/>
  <c r="CH7" i="14"/>
  <c r="CG7" i="14"/>
  <c r="CF7" i="14"/>
  <c r="CE7" i="14"/>
  <c r="CD7" i="14"/>
  <c r="CC7" i="14"/>
  <c r="CB7" i="14"/>
  <c r="CA7" i="14"/>
  <c r="BZ7" i="14"/>
  <c r="BY7" i="14"/>
  <c r="BX7" i="14"/>
  <c r="BW7" i="14"/>
  <c r="BV7" i="14"/>
  <c r="BU7" i="14"/>
  <c r="BT7" i="14"/>
  <c r="BS7" i="14"/>
  <c r="BR7" i="14"/>
  <c r="BQ7" i="14"/>
  <c r="BP7" i="14"/>
  <c r="BO7" i="14"/>
  <c r="BN7" i="14"/>
  <c r="BM7" i="14"/>
  <c r="BL7" i="14"/>
  <c r="BK7" i="14"/>
  <c r="BJ7" i="14"/>
  <c r="BI7" i="14"/>
  <c r="BH7" i="14"/>
  <c r="BG7" i="14"/>
  <c r="BF7" i="14"/>
  <c r="BE7" i="14"/>
  <c r="BD7" i="14"/>
  <c r="BC7" i="14"/>
  <c r="BB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E7" i="14"/>
  <c r="D7" i="14"/>
  <c r="C7" i="14"/>
  <c r="CJ6" i="14"/>
  <c r="CI6" i="14"/>
  <c r="CH6" i="14"/>
  <c r="CG6" i="14"/>
  <c r="CF6" i="14"/>
  <c r="CE6" i="14"/>
  <c r="CD6" i="14"/>
  <c r="CC6" i="14"/>
  <c r="CB6" i="14"/>
  <c r="CA6" i="14"/>
  <c r="BZ6" i="14"/>
  <c r="BY6" i="14"/>
  <c r="BX6" i="14"/>
  <c r="BW6" i="14"/>
  <c r="BV6" i="14"/>
  <c r="BU6" i="14"/>
  <c r="BT6" i="14"/>
  <c r="BS6" i="14"/>
  <c r="BR6" i="14"/>
  <c r="BQ6" i="14"/>
  <c r="BP6" i="14"/>
  <c r="BO6" i="14"/>
  <c r="BN6" i="14"/>
  <c r="BM6" i="14"/>
  <c r="BL6" i="14"/>
  <c r="BK6" i="14"/>
  <c r="BJ6" i="14"/>
  <c r="BI6" i="14"/>
  <c r="BH6" i="14"/>
  <c r="BG6" i="14"/>
  <c r="BF6" i="14"/>
  <c r="BE6" i="14"/>
  <c r="BD6" i="14"/>
  <c r="BC6" i="14"/>
  <c r="BB6" i="14"/>
  <c r="BA6" i="14"/>
  <c r="AZ6" i="14"/>
  <c r="AY6" i="14"/>
  <c r="AX6" i="14"/>
  <c r="AW6" i="14"/>
  <c r="AV6" i="14"/>
  <c r="AU6" i="14"/>
  <c r="AT6" i="14"/>
  <c r="AS6" i="14"/>
  <c r="AR6" i="14"/>
  <c r="AQ6" i="14"/>
  <c r="AP6" i="14"/>
  <c r="AO6" i="14"/>
  <c r="AN6" i="14"/>
  <c r="AM6" i="14"/>
  <c r="AL6" i="14"/>
  <c r="AK6" i="14"/>
  <c r="AJ6" i="14"/>
  <c r="AI6" i="14"/>
  <c r="AH6" i="14"/>
  <c r="AG6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E6" i="14"/>
  <c r="D6" i="14"/>
  <c r="C6" i="14"/>
  <c r="CJ5" i="14"/>
  <c r="CJ18" i="14" s="1"/>
  <c r="CI5" i="14"/>
  <c r="CI18" i="14" s="1"/>
  <c r="CH5" i="14"/>
  <c r="CH18" i="14" s="1"/>
  <c r="CG5" i="14"/>
  <c r="CG18" i="14" s="1"/>
  <c r="CF5" i="14"/>
  <c r="CF18" i="14" s="1"/>
  <c r="CE5" i="14"/>
  <c r="CE18" i="14" s="1"/>
  <c r="CD5" i="14"/>
  <c r="CD18" i="14" s="1"/>
  <c r="CC5" i="14"/>
  <c r="CC18" i="14" s="1"/>
  <c r="CB5" i="14"/>
  <c r="CB18" i="14" s="1"/>
  <c r="CA5" i="14"/>
  <c r="CA18" i="14" s="1"/>
  <c r="BZ5" i="14"/>
  <c r="BZ18" i="14" s="1"/>
  <c r="BY5" i="14"/>
  <c r="BX5" i="14"/>
  <c r="BX18" i="14" s="1"/>
  <c r="BW5" i="14"/>
  <c r="BW18" i="14" s="1"/>
  <c r="BV5" i="14"/>
  <c r="BV18" i="14" s="1"/>
  <c r="BU5" i="14"/>
  <c r="BU18" i="14" s="1"/>
  <c r="BT5" i="14"/>
  <c r="BT18" i="14" s="1"/>
  <c r="BS5" i="14"/>
  <c r="BS18" i="14" s="1"/>
  <c r="BR5" i="14"/>
  <c r="BR18" i="14" s="1"/>
  <c r="BQ5" i="14"/>
  <c r="BQ18" i="14" s="1"/>
  <c r="BP5" i="14"/>
  <c r="BP18" i="14" s="1"/>
  <c r="BO5" i="14"/>
  <c r="BO18" i="14" s="1"/>
  <c r="BN5" i="14"/>
  <c r="BN18" i="14" s="1"/>
  <c r="BM5" i="14"/>
  <c r="BM18" i="14" s="1"/>
  <c r="BL5" i="14"/>
  <c r="BL18" i="14" s="1"/>
  <c r="BK5" i="14"/>
  <c r="BK18" i="14" s="1"/>
  <c r="BJ5" i="14"/>
  <c r="BJ18" i="14" s="1"/>
  <c r="BI5" i="14"/>
  <c r="BI18" i="14" s="1"/>
  <c r="BH5" i="14"/>
  <c r="BH18" i="14" s="1"/>
  <c r="BG5" i="14"/>
  <c r="BG18" i="14" s="1"/>
  <c r="BF5" i="14"/>
  <c r="BF18" i="14" s="1"/>
  <c r="BE5" i="14"/>
  <c r="BE18" i="14" s="1"/>
  <c r="BD5" i="14"/>
  <c r="BD18" i="14" s="1"/>
  <c r="BC5" i="14"/>
  <c r="BC18" i="14" s="1"/>
  <c r="BB5" i="14"/>
  <c r="BB18" i="14" s="1"/>
  <c r="BA5" i="14"/>
  <c r="BA18" i="14" s="1"/>
  <c r="AZ5" i="14"/>
  <c r="AZ18" i="14" s="1"/>
  <c r="AY5" i="14"/>
  <c r="AY18" i="14" s="1"/>
  <c r="AX5" i="14"/>
  <c r="AX18" i="14" s="1"/>
  <c r="AW5" i="14"/>
  <c r="AW18" i="14" s="1"/>
  <c r="AV5" i="14"/>
  <c r="AV18" i="14" s="1"/>
  <c r="AU5" i="14"/>
  <c r="AU18" i="14" s="1"/>
  <c r="AT5" i="14"/>
  <c r="AT18" i="14" s="1"/>
  <c r="AS5" i="14"/>
  <c r="AS18" i="14" s="1"/>
  <c r="AR5" i="14"/>
  <c r="AR18" i="14" s="1"/>
  <c r="AQ5" i="14"/>
  <c r="AQ18" i="14" s="1"/>
  <c r="AP5" i="14"/>
  <c r="AP18" i="14" s="1"/>
  <c r="AO5" i="14"/>
  <c r="AO18" i="14" s="1"/>
  <c r="AN5" i="14"/>
  <c r="AN18" i="14" s="1"/>
  <c r="AM5" i="14"/>
  <c r="AM18" i="14" s="1"/>
  <c r="AL5" i="14"/>
  <c r="AL18" i="14" s="1"/>
  <c r="AK5" i="14"/>
  <c r="AK18" i="14" s="1"/>
  <c r="AJ5" i="14"/>
  <c r="AJ18" i="14" s="1"/>
  <c r="AI5" i="14"/>
  <c r="AI18" i="14" s="1"/>
  <c r="AH5" i="14"/>
  <c r="AH18" i="14" s="1"/>
  <c r="AG5" i="14"/>
  <c r="AG18" i="14" s="1"/>
  <c r="AF5" i="14"/>
  <c r="AF18" i="14" s="1"/>
  <c r="AE5" i="14"/>
  <c r="AE18" i="14" s="1"/>
  <c r="AD5" i="14"/>
  <c r="AD18" i="14" s="1"/>
  <c r="AC5" i="14"/>
  <c r="AC18" i="14" s="1"/>
  <c r="AB5" i="14"/>
  <c r="AB18" i="14" s="1"/>
  <c r="AA5" i="14"/>
  <c r="AA18" i="14" s="1"/>
  <c r="Z5" i="14"/>
  <c r="Z18" i="14" s="1"/>
  <c r="Y5" i="14"/>
  <c r="Y18" i="14" s="1"/>
  <c r="X5" i="14"/>
  <c r="X18" i="14" s="1"/>
  <c r="W5" i="14"/>
  <c r="W18" i="14" s="1"/>
  <c r="V5" i="14"/>
  <c r="V18" i="14" s="1"/>
  <c r="U5" i="14"/>
  <c r="U18" i="14" s="1"/>
  <c r="T5" i="14"/>
  <c r="T18" i="14" s="1"/>
  <c r="S5" i="14"/>
  <c r="S18" i="14" s="1"/>
  <c r="R5" i="14"/>
  <c r="R18" i="14" s="1"/>
  <c r="Q5" i="14"/>
  <c r="Q18" i="14" s="1"/>
  <c r="P5" i="14"/>
  <c r="P18" i="14" s="1"/>
  <c r="O5" i="14"/>
  <c r="O18" i="14" s="1"/>
  <c r="N5" i="14"/>
  <c r="N18" i="14" s="1"/>
  <c r="M5" i="14"/>
  <c r="M18" i="14" s="1"/>
  <c r="L5" i="14"/>
  <c r="L18" i="14" s="1"/>
  <c r="K5" i="14"/>
  <c r="K18" i="14" s="1"/>
  <c r="J5" i="14"/>
  <c r="J18" i="14" s="1"/>
  <c r="I18" i="14"/>
  <c r="H18" i="14"/>
  <c r="G18" i="14"/>
  <c r="F18" i="14"/>
  <c r="E5" i="14"/>
  <c r="E18" i="14" s="1"/>
  <c r="D5" i="14"/>
  <c r="D18" i="14" s="1"/>
  <c r="C5" i="14"/>
  <c r="C18" i="14" s="1"/>
  <c r="CJ14" i="13"/>
  <c r="CI14" i="13"/>
  <c r="CI15" i="13" s="1"/>
  <c r="CH14" i="13"/>
  <c r="CG14" i="13"/>
  <c r="CF14" i="13"/>
  <c r="CE14" i="13"/>
  <c r="CD14" i="13"/>
  <c r="CC14" i="13"/>
  <c r="CB14" i="13"/>
  <c r="CA14" i="13"/>
  <c r="CA15" i="13" s="1"/>
  <c r="CA16" i="13" s="1"/>
  <c r="BZ14" i="13"/>
  <c r="BY14" i="13"/>
  <c r="BX14" i="13"/>
  <c r="BW14" i="13"/>
  <c r="BV14" i="13"/>
  <c r="BU14" i="13"/>
  <c r="BT14" i="13"/>
  <c r="BS14" i="13"/>
  <c r="BS15" i="13" s="1"/>
  <c r="BS16" i="13" s="1"/>
  <c r="BR14" i="13"/>
  <c r="BQ14" i="13"/>
  <c r="BP14" i="13"/>
  <c r="BO14" i="13"/>
  <c r="BN14" i="13"/>
  <c r="BM14" i="13"/>
  <c r="BL14" i="13"/>
  <c r="BK14" i="13"/>
  <c r="BJ14" i="13"/>
  <c r="BI14" i="13"/>
  <c r="BH14" i="13"/>
  <c r="BG14" i="13"/>
  <c r="BF14" i="13"/>
  <c r="BE14" i="13"/>
  <c r="BD14" i="13"/>
  <c r="BC14" i="13"/>
  <c r="BB14" i="13"/>
  <c r="BA14" i="13"/>
  <c r="AZ14" i="13"/>
  <c r="AY14" i="13"/>
  <c r="AX14" i="13"/>
  <c r="AW14" i="13"/>
  <c r="AV14" i="13"/>
  <c r="AU14" i="13"/>
  <c r="AU15" i="13" s="1"/>
  <c r="AU16" i="13" s="1"/>
  <c r="AT14" i="13"/>
  <c r="AS14" i="13"/>
  <c r="AR14" i="13"/>
  <c r="AQ14" i="13"/>
  <c r="AP14" i="13"/>
  <c r="AO14" i="13"/>
  <c r="AN14" i="13"/>
  <c r="AM14" i="13"/>
  <c r="AL14" i="13"/>
  <c r="AK14" i="13"/>
  <c r="AJ14" i="13"/>
  <c r="AI14" i="13"/>
  <c r="AH14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E14" i="13"/>
  <c r="D14" i="13"/>
  <c r="C14" i="13"/>
  <c r="CJ13" i="13"/>
  <c r="CI13" i="13"/>
  <c r="CH13" i="13"/>
  <c r="CG13" i="13"/>
  <c r="CG15" i="13" s="1"/>
  <c r="CF13" i="13"/>
  <c r="CE13" i="13"/>
  <c r="CD13" i="13"/>
  <c r="CC13" i="13"/>
  <c r="CB13" i="13"/>
  <c r="CA13" i="13"/>
  <c r="BZ13" i="13"/>
  <c r="BY13" i="13"/>
  <c r="BX13" i="13"/>
  <c r="BW13" i="13"/>
  <c r="BV13" i="13"/>
  <c r="BU13" i="13"/>
  <c r="BT13" i="13"/>
  <c r="BS13" i="13"/>
  <c r="BR13" i="13"/>
  <c r="BQ13" i="13"/>
  <c r="BQ15" i="13" s="1"/>
  <c r="BP13" i="13"/>
  <c r="BO13" i="13"/>
  <c r="BN13" i="13"/>
  <c r="BM13" i="13"/>
  <c r="BL13" i="13"/>
  <c r="BK13" i="13"/>
  <c r="BJ13" i="13"/>
  <c r="BI13" i="13"/>
  <c r="BI15" i="13" s="1"/>
  <c r="BH13" i="13"/>
  <c r="BG13" i="13"/>
  <c r="BF13" i="13"/>
  <c r="BE13" i="13"/>
  <c r="BD13" i="13"/>
  <c r="BC13" i="13"/>
  <c r="BB13" i="13"/>
  <c r="BA13" i="13"/>
  <c r="BA15" i="13" s="1"/>
  <c r="AZ13" i="13"/>
  <c r="AY13" i="13"/>
  <c r="AX13" i="13"/>
  <c r="AW13" i="13"/>
  <c r="AV13" i="13"/>
  <c r="AU13" i="13"/>
  <c r="AT13" i="13"/>
  <c r="AS13" i="13"/>
  <c r="AS15" i="13" s="1"/>
  <c r="AR13" i="13"/>
  <c r="AQ13" i="13"/>
  <c r="AP13" i="13"/>
  <c r="AO13" i="13"/>
  <c r="AN13" i="13"/>
  <c r="AM13" i="13"/>
  <c r="AL13" i="13"/>
  <c r="AK13" i="13"/>
  <c r="AJ13" i="13"/>
  <c r="AI13" i="13"/>
  <c r="AH13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E13" i="13"/>
  <c r="D13" i="13"/>
  <c r="D15" i="13" s="1"/>
  <c r="D16" i="13" s="1"/>
  <c r="C13" i="13"/>
  <c r="CJ12" i="13"/>
  <c r="CI12" i="13"/>
  <c r="CH12" i="13"/>
  <c r="CG12" i="13"/>
  <c r="CF12" i="13"/>
  <c r="CE12" i="13"/>
  <c r="CD12" i="13"/>
  <c r="CC12" i="13"/>
  <c r="CB12" i="13"/>
  <c r="CA12" i="13"/>
  <c r="BZ12" i="13"/>
  <c r="BY12" i="13"/>
  <c r="BX12" i="13"/>
  <c r="BW12" i="13"/>
  <c r="BV12" i="13"/>
  <c r="BU12" i="13"/>
  <c r="BT12" i="13"/>
  <c r="BS12" i="13"/>
  <c r="BR12" i="13"/>
  <c r="BQ12" i="13"/>
  <c r="BP12" i="13"/>
  <c r="BO12" i="13"/>
  <c r="BN12" i="13"/>
  <c r="BM12" i="13"/>
  <c r="BL12" i="13"/>
  <c r="BK12" i="13"/>
  <c r="BJ12" i="13"/>
  <c r="BI12" i="13"/>
  <c r="BH12" i="13"/>
  <c r="BG12" i="13"/>
  <c r="BF12" i="13"/>
  <c r="BE12" i="13"/>
  <c r="BD12" i="13"/>
  <c r="BC12" i="13"/>
  <c r="BB12" i="13"/>
  <c r="BA12" i="13"/>
  <c r="AZ12" i="13"/>
  <c r="AY12" i="13"/>
  <c r="AX12" i="13"/>
  <c r="AW12" i="13"/>
  <c r="AV12" i="13"/>
  <c r="AU12" i="13"/>
  <c r="AT12" i="13"/>
  <c r="AS12" i="13"/>
  <c r="AR12" i="13"/>
  <c r="AQ12" i="13"/>
  <c r="AP12" i="13"/>
  <c r="AO12" i="13"/>
  <c r="AN12" i="13"/>
  <c r="AM12" i="13"/>
  <c r="AL12" i="13"/>
  <c r="AK12" i="13"/>
  <c r="AJ12" i="13"/>
  <c r="AI12" i="13"/>
  <c r="AH12" i="13"/>
  <c r="AG12" i="13"/>
  <c r="AG15" i="13" s="1"/>
  <c r="AG16" i="13" s="1"/>
  <c r="AF12" i="13"/>
  <c r="AE12" i="13"/>
  <c r="AD12" i="13"/>
  <c r="AC12" i="13"/>
  <c r="AC15" i="13" s="1"/>
  <c r="AB12" i="13"/>
  <c r="AA12" i="13"/>
  <c r="Z12" i="13"/>
  <c r="Y12" i="13"/>
  <c r="Y15" i="13" s="1"/>
  <c r="Y16" i="13" s="1"/>
  <c r="X12" i="13"/>
  <c r="W12" i="13"/>
  <c r="V12" i="13"/>
  <c r="U12" i="13"/>
  <c r="T12" i="13"/>
  <c r="S12" i="13"/>
  <c r="R12" i="13"/>
  <c r="Q12" i="13"/>
  <c r="P12" i="13"/>
  <c r="O12" i="13"/>
  <c r="N12" i="13"/>
  <c r="M12" i="13"/>
  <c r="M15" i="13" s="1"/>
  <c r="M16" i="13" s="1"/>
  <c r="L12" i="13"/>
  <c r="K12" i="13"/>
  <c r="J12" i="13"/>
  <c r="E12" i="13"/>
  <c r="E15" i="13" s="1"/>
  <c r="E16" i="13" s="1"/>
  <c r="D12" i="13"/>
  <c r="C12" i="13"/>
  <c r="CJ11" i="13"/>
  <c r="CI11" i="13"/>
  <c r="CH11" i="13"/>
  <c r="CG11" i="13"/>
  <c r="CF11" i="13"/>
  <c r="CE11" i="13"/>
  <c r="CD11" i="13"/>
  <c r="CC11" i="13"/>
  <c r="CB11" i="13"/>
  <c r="CA11" i="13"/>
  <c r="BZ11" i="13"/>
  <c r="BY11" i="13"/>
  <c r="BX11" i="13"/>
  <c r="BW11" i="13"/>
  <c r="BV11" i="13"/>
  <c r="BU11" i="13"/>
  <c r="BU15" i="13" s="1"/>
  <c r="BT11" i="13"/>
  <c r="BS11" i="13"/>
  <c r="BR11" i="13"/>
  <c r="BQ11" i="13"/>
  <c r="BP11" i="13"/>
  <c r="BO11" i="13"/>
  <c r="BN11" i="13"/>
  <c r="BM11" i="13"/>
  <c r="BM15" i="13" s="1"/>
  <c r="BL11" i="13"/>
  <c r="BK11" i="13"/>
  <c r="BJ11" i="13"/>
  <c r="BI11" i="13"/>
  <c r="BH11" i="13"/>
  <c r="BG11" i="13"/>
  <c r="BF11" i="13"/>
  <c r="BE11" i="13"/>
  <c r="BE15" i="13" s="1"/>
  <c r="BD11" i="13"/>
  <c r="BC11" i="13"/>
  <c r="BB11" i="13"/>
  <c r="BA11" i="13"/>
  <c r="AZ11" i="13"/>
  <c r="AY11" i="13"/>
  <c r="AX11" i="13"/>
  <c r="AW11" i="13"/>
  <c r="AW15" i="13" s="1"/>
  <c r="AV11" i="13"/>
  <c r="AU11" i="13"/>
  <c r="AT11" i="13"/>
  <c r="AS11" i="13"/>
  <c r="AR11" i="13"/>
  <c r="AQ11" i="13"/>
  <c r="AP11" i="13"/>
  <c r="AO11" i="13"/>
  <c r="AO15" i="13" s="1"/>
  <c r="AN11" i="13"/>
  <c r="AN15" i="13" s="1"/>
  <c r="AM11" i="13"/>
  <c r="AL11" i="13"/>
  <c r="AK11" i="13"/>
  <c r="AK15" i="13" s="1"/>
  <c r="AJ11" i="13"/>
  <c r="AJ15" i="13" s="1"/>
  <c r="AI11" i="13"/>
  <c r="AH11" i="13"/>
  <c r="AG11" i="13"/>
  <c r="AF11" i="13"/>
  <c r="AE11" i="13"/>
  <c r="AD11" i="13"/>
  <c r="AC11" i="13"/>
  <c r="AB11" i="13"/>
  <c r="AB15" i="13" s="1"/>
  <c r="AA11" i="13"/>
  <c r="Z11" i="13"/>
  <c r="Y11" i="13"/>
  <c r="X11" i="13"/>
  <c r="X15" i="13" s="1"/>
  <c r="W11" i="13"/>
  <c r="V11" i="13"/>
  <c r="V15" i="13" s="1"/>
  <c r="U11" i="13"/>
  <c r="T11" i="13"/>
  <c r="S11" i="13"/>
  <c r="R11" i="13"/>
  <c r="R15" i="13" s="1"/>
  <c r="Q11" i="13"/>
  <c r="P11" i="13"/>
  <c r="P15" i="13" s="1"/>
  <c r="O11" i="13"/>
  <c r="N11" i="13"/>
  <c r="M11" i="13"/>
  <c r="L11" i="13"/>
  <c r="K11" i="13"/>
  <c r="J11" i="13"/>
  <c r="E11" i="13"/>
  <c r="D11" i="13"/>
  <c r="C11" i="13"/>
  <c r="CJ10" i="13"/>
  <c r="CI10" i="13"/>
  <c r="CH10" i="13"/>
  <c r="CG10" i="13"/>
  <c r="CF10" i="13"/>
  <c r="CF15" i="13" s="1"/>
  <c r="CE10" i="13"/>
  <c r="CD10" i="13"/>
  <c r="CC10" i="13"/>
  <c r="CB10" i="13"/>
  <c r="CA10" i="13"/>
  <c r="BZ10" i="13"/>
  <c r="BY10" i="13"/>
  <c r="BX10" i="13"/>
  <c r="BW10" i="13"/>
  <c r="BV10" i="13"/>
  <c r="BU10" i="13"/>
  <c r="BT10" i="13"/>
  <c r="BS10" i="13"/>
  <c r="BR10" i="13"/>
  <c r="BR15" i="13" s="1"/>
  <c r="BQ10" i="13"/>
  <c r="BP10" i="13"/>
  <c r="BP15" i="13" s="1"/>
  <c r="BO10" i="13"/>
  <c r="BN10" i="13"/>
  <c r="BM10" i="13"/>
  <c r="BL10" i="13"/>
  <c r="BK10" i="13"/>
  <c r="BJ10" i="13"/>
  <c r="BJ15" i="13" s="1"/>
  <c r="BI10" i="13"/>
  <c r="BH10" i="13"/>
  <c r="BH15" i="13" s="1"/>
  <c r="BG10" i="13"/>
  <c r="BF10" i="13"/>
  <c r="BE10" i="13"/>
  <c r="BD10" i="13"/>
  <c r="BC10" i="13"/>
  <c r="BB10" i="13"/>
  <c r="BB15" i="13" s="1"/>
  <c r="BA10" i="13"/>
  <c r="AZ10" i="13"/>
  <c r="AZ15" i="13" s="1"/>
  <c r="AY10" i="13"/>
  <c r="AX10" i="13"/>
  <c r="AW10" i="13"/>
  <c r="AV10" i="13"/>
  <c r="AV15" i="13" s="1"/>
  <c r="AU10" i="13"/>
  <c r="AT10" i="13"/>
  <c r="AT15" i="13" s="1"/>
  <c r="AS10" i="13"/>
  <c r="AR10" i="13"/>
  <c r="AR15" i="13" s="1"/>
  <c r="AQ10" i="13"/>
  <c r="AP10" i="13"/>
  <c r="AO10" i="13"/>
  <c r="AN10" i="13"/>
  <c r="AM10" i="13"/>
  <c r="AL10" i="13"/>
  <c r="AK10" i="13"/>
  <c r="AJ10" i="13"/>
  <c r="AI10" i="13"/>
  <c r="AH10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E10" i="13"/>
  <c r="D10" i="13"/>
  <c r="C10" i="13"/>
  <c r="CJ7" i="13"/>
  <c r="CI7" i="13"/>
  <c r="CH7" i="13"/>
  <c r="CG7" i="13"/>
  <c r="CF7" i="13"/>
  <c r="CE7" i="13"/>
  <c r="CD7" i="13"/>
  <c r="CC7" i="13"/>
  <c r="CB7" i="13"/>
  <c r="CA7" i="13"/>
  <c r="BZ7" i="13"/>
  <c r="BY7" i="13"/>
  <c r="BX7" i="13"/>
  <c r="BW7" i="13"/>
  <c r="BV7" i="13"/>
  <c r="BU7" i="13"/>
  <c r="BT7" i="13"/>
  <c r="BS7" i="13"/>
  <c r="BR7" i="13"/>
  <c r="BQ7" i="13"/>
  <c r="BP7" i="13"/>
  <c r="BO7" i="13"/>
  <c r="BN7" i="13"/>
  <c r="BM7" i="13"/>
  <c r="BL7" i="13"/>
  <c r="BK7" i="13"/>
  <c r="BJ7" i="13"/>
  <c r="BI7" i="13"/>
  <c r="BH7" i="13"/>
  <c r="BG7" i="13"/>
  <c r="BF7" i="13"/>
  <c r="BE7" i="13"/>
  <c r="BD7" i="13"/>
  <c r="BC7" i="13"/>
  <c r="BB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E7" i="13"/>
  <c r="D7" i="13"/>
  <c r="C7" i="13"/>
  <c r="CJ6" i="13"/>
  <c r="CI6" i="13"/>
  <c r="CH6" i="13"/>
  <c r="CG6" i="13"/>
  <c r="CF6" i="13"/>
  <c r="CE6" i="13"/>
  <c r="CD6" i="13"/>
  <c r="CC6" i="13"/>
  <c r="CB6" i="13"/>
  <c r="CA6" i="13"/>
  <c r="BZ6" i="13"/>
  <c r="BY6" i="13"/>
  <c r="BX6" i="13"/>
  <c r="BW6" i="13"/>
  <c r="BV6" i="13"/>
  <c r="BU6" i="13"/>
  <c r="BT6" i="13"/>
  <c r="BS6" i="13"/>
  <c r="BR6" i="13"/>
  <c r="BQ6" i="13"/>
  <c r="BP6" i="13"/>
  <c r="BO6" i="13"/>
  <c r="BN6" i="13"/>
  <c r="BM6" i="13"/>
  <c r="BL6" i="13"/>
  <c r="BK6" i="13"/>
  <c r="BJ6" i="13"/>
  <c r="BI6" i="13"/>
  <c r="BH6" i="13"/>
  <c r="BG6" i="13"/>
  <c r="BF6" i="13"/>
  <c r="BE6" i="13"/>
  <c r="BD6" i="13"/>
  <c r="BC6" i="13"/>
  <c r="BB6" i="13"/>
  <c r="BA6" i="13"/>
  <c r="AZ6" i="13"/>
  <c r="AY6" i="13"/>
  <c r="AX6" i="13"/>
  <c r="AW6" i="13"/>
  <c r="AV6" i="13"/>
  <c r="AU6" i="13"/>
  <c r="AT6" i="13"/>
  <c r="AS6" i="13"/>
  <c r="AR6" i="13"/>
  <c r="AQ6" i="13"/>
  <c r="AP6" i="13"/>
  <c r="AO6" i="13"/>
  <c r="AN6" i="13"/>
  <c r="AM6" i="13"/>
  <c r="AL6" i="13"/>
  <c r="AK6" i="13"/>
  <c r="AJ6" i="13"/>
  <c r="AI6" i="13"/>
  <c r="AH6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E6" i="13"/>
  <c r="D6" i="13"/>
  <c r="C6" i="13"/>
  <c r="CJ5" i="13"/>
  <c r="CJ18" i="13" s="1"/>
  <c r="CI5" i="13"/>
  <c r="CI18" i="13" s="1"/>
  <c r="CH5" i="13"/>
  <c r="CH18" i="13" s="1"/>
  <c r="CG5" i="13"/>
  <c r="CG18" i="13" s="1"/>
  <c r="CF5" i="13"/>
  <c r="CF18" i="13" s="1"/>
  <c r="CE5" i="13"/>
  <c r="CE18" i="13" s="1"/>
  <c r="CD5" i="13"/>
  <c r="CD18" i="13" s="1"/>
  <c r="CC5" i="13"/>
  <c r="CC18" i="13" s="1"/>
  <c r="CB5" i="13"/>
  <c r="CB18" i="13" s="1"/>
  <c r="CA5" i="13"/>
  <c r="CA18" i="13" s="1"/>
  <c r="BZ5" i="13"/>
  <c r="BZ18" i="13" s="1"/>
  <c r="BY5" i="13"/>
  <c r="BY18" i="13" s="1"/>
  <c r="BX5" i="13"/>
  <c r="BX18" i="13" s="1"/>
  <c r="BW5" i="13"/>
  <c r="BW18" i="13" s="1"/>
  <c r="BV5" i="13"/>
  <c r="BV18" i="13" s="1"/>
  <c r="BU5" i="13"/>
  <c r="BU18" i="13" s="1"/>
  <c r="BT5" i="13"/>
  <c r="BT18" i="13" s="1"/>
  <c r="BS5" i="13"/>
  <c r="BS18" i="13" s="1"/>
  <c r="BR5" i="13"/>
  <c r="BR18" i="13" s="1"/>
  <c r="BQ5" i="13"/>
  <c r="BQ18" i="13" s="1"/>
  <c r="BP5" i="13"/>
  <c r="BP18" i="13" s="1"/>
  <c r="BO5" i="13"/>
  <c r="BO18" i="13" s="1"/>
  <c r="BN5" i="13"/>
  <c r="BN18" i="13" s="1"/>
  <c r="BM5" i="13"/>
  <c r="BM18" i="13" s="1"/>
  <c r="BL5" i="13"/>
  <c r="BK5" i="13"/>
  <c r="BK18" i="13" s="1"/>
  <c r="BJ5" i="13"/>
  <c r="BJ18" i="13" s="1"/>
  <c r="BI5" i="13"/>
  <c r="BI18" i="13" s="1"/>
  <c r="BH5" i="13"/>
  <c r="BH18" i="13" s="1"/>
  <c r="BG5" i="13"/>
  <c r="BG18" i="13" s="1"/>
  <c r="BF5" i="13"/>
  <c r="BF18" i="13" s="1"/>
  <c r="BE5" i="13"/>
  <c r="BE18" i="13" s="1"/>
  <c r="BD5" i="13"/>
  <c r="BD18" i="13" s="1"/>
  <c r="BC5" i="13"/>
  <c r="BC18" i="13" s="1"/>
  <c r="BB5" i="13"/>
  <c r="BB18" i="13" s="1"/>
  <c r="BA5" i="13"/>
  <c r="BA18" i="13" s="1"/>
  <c r="AZ5" i="13"/>
  <c r="AY5" i="13"/>
  <c r="AY18" i="13" s="1"/>
  <c r="AX5" i="13"/>
  <c r="AX18" i="13" s="1"/>
  <c r="AW5" i="13"/>
  <c r="AW18" i="13" s="1"/>
  <c r="AV5" i="13"/>
  <c r="AV18" i="13" s="1"/>
  <c r="AU5" i="13"/>
  <c r="AU18" i="13" s="1"/>
  <c r="AT5" i="13"/>
  <c r="AT18" i="13" s="1"/>
  <c r="AS5" i="13"/>
  <c r="AS18" i="13" s="1"/>
  <c r="AR5" i="13"/>
  <c r="AR18" i="13" s="1"/>
  <c r="AQ5" i="13"/>
  <c r="AQ18" i="13" s="1"/>
  <c r="AP5" i="13"/>
  <c r="AP18" i="13" s="1"/>
  <c r="AO5" i="13"/>
  <c r="AO18" i="13" s="1"/>
  <c r="AN5" i="13"/>
  <c r="AN18" i="13" s="1"/>
  <c r="AM5" i="13"/>
  <c r="AM18" i="13" s="1"/>
  <c r="AL5" i="13"/>
  <c r="AL18" i="13" s="1"/>
  <c r="AK5" i="13"/>
  <c r="AK18" i="13" s="1"/>
  <c r="AJ5" i="13"/>
  <c r="AJ18" i="13"/>
  <c r="AI5" i="13"/>
  <c r="AI18" i="13" s="1"/>
  <c r="AH5" i="13"/>
  <c r="AH18" i="13" s="1"/>
  <c r="AG5" i="13"/>
  <c r="AG18" i="13" s="1"/>
  <c r="AF5" i="13"/>
  <c r="AF18" i="13" s="1"/>
  <c r="AE5" i="13"/>
  <c r="AE18" i="13" s="1"/>
  <c r="AD5" i="13"/>
  <c r="AD18" i="13" s="1"/>
  <c r="AC5" i="13"/>
  <c r="AC18" i="13" s="1"/>
  <c r="AB5" i="13"/>
  <c r="AB18" i="13" s="1"/>
  <c r="AA5" i="13"/>
  <c r="AA18" i="13" s="1"/>
  <c r="Z5" i="13"/>
  <c r="Z18" i="13" s="1"/>
  <c r="Y5" i="13"/>
  <c r="Y18" i="13" s="1"/>
  <c r="X5" i="13"/>
  <c r="X18" i="13" s="1"/>
  <c r="W5" i="13"/>
  <c r="W18" i="13" s="1"/>
  <c r="V5" i="13"/>
  <c r="V18" i="13" s="1"/>
  <c r="U5" i="13"/>
  <c r="U18" i="13" s="1"/>
  <c r="T5" i="13"/>
  <c r="T18" i="13" s="1"/>
  <c r="S5" i="13"/>
  <c r="S18" i="13" s="1"/>
  <c r="R5" i="13"/>
  <c r="R18" i="13" s="1"/>
  <c r="Q5" i="13"/>
  <c r="Q18" i="13" s="1"/>
  <c r="P5" i="13"/>
  <c r="P18" i="13" s="1"/>
  <c r="O5" i="13"/>
  <c r="O18" i="13" s="1"/>
  <c r="N5" i="13"/>
  <c r="N18" i="13" s="1"/>
  <c r="M5" i="13"/>
  <c r="M18" i="13" s="1"/>
  <c r="L5" i="13"/>
  <c r="L18" i="13" s="1"/>
  <c r="K5" i="13"/>
  <c r="K18" i="13"/>
  <c r="J5" i="13"/>
  <c r="J18" i="13" s="1"/>
  <c r="I18" i="13"/>
  <c r="H18" i="13"/>
  <c r="G18" i="13"/>
  <c r="F18" i="13"/>
  <c r="E5" i="13"/>
  <c r="E18" i="13"/>
  <c r="D5" i="13"/>
  <c r="D18" i="13" s="1"/>
  <c r="C5" i="13"/>
  <c r="C18" i="13"/>
  <c r="CJ14" i="12"/>
  <c r="CI14" i="12"/>
  <c r="CH14" i="12"/>
  <c r="CG14" i="12"/>
  <c r="CF14" i="12"/>
  <c r="CF15" i="12" s="1"/>
  <c r="CF16" i="12" s="1"/>
  <c r="CE14" i="12"/>
  <c r="CD14" i="12"/>
  <c r="CC14" i="12"/>
  <c r="CB14" i="12"/>
  <c r="CA14" i="12"/>
  <c r="BZ14" i="12"/>
  <c r="BY14" i="12"/>
  <c r="BX14" i="12"/>
  <c r="BW14" i="12"/>
  <c r="BV14" i="12"/>
  <c r="BU14" i="12"/>
  <c r="BT14" i="12"/>
  <c r="BS14" i="12"/>
  <c r="BR14" i="12"/>
  <c r="BQ14" i="12"/>
  <c r="BP14" i="12"/>
  <c r="BO14" i="12"/>
  <c r="BN14" i="12"/>
  <c r="BM14" i="12"/>
  <c r="BL14" i="12"/>
  <c r="BK14" i="12"/>
  <c r="BJ14" i="12"/>
  <c r="BI14" i="12"/>
  <c r="BH14" i="12"/>
  <c r="BG14" i="12"/>
  <c r="BF14" i="12"/>
  <c r="BE14" i="12"/>
  <c r="BD14" i="12"/>
  <c r="BC14" i="12"/>
  <c r="BB14" i="12"/>
  <c r="BA14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O15" i="12" s="1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J15" i="12" s="1"/>
  <c r="I14" i="12"/>
  <c r="H14" i="12"/>
  <c r="G14" i="12"/>
  <c r="F14" i="12"/>
  <c r="F15" i="12" s="1"/>
  <c r="E14" i="12"/>
  <c r="D14" i="12"/>
  <c r="C14" i="12"/>
  <c r="CJ13" i="12"/>
  <c r="CI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P15" i="12" s="1"/>
  <c r="O13" i="12"/>
  <c r="N13" i="12"/>
  <c r="M13" i="12"/>
  <c r="L13" i="12"/>
  <c r="L15" i="12" s="1"/>
  <c r="K13" i="12"/>
  <c r="J13" i="12"/>
  <c r="I13" i="12"/>
  <c r="H13" i="12"/>
  <c r="G13" i="12"/>
  <c r="F13" i="12"/>
  <c r="E13" i="12"/>
  <c r="D13" i="12"/>
  <c r="D15" i="12" s="1"/>
  <c r="C13" i="12"/>
  <c r="CJ12" i="12"/>
  <c r="CJ15" i="12" s="1"/>
  <c r="CI12" i="12"/>
  <c r="CH12" i="12"/>
  <c r="CG12" i="12"/>
  <c r="CF12" i="12"/>
  <c r="CE12" i="12"/>
  <c r="CD12" i="12"/>
  <c r="CC12" i="12"/>
  <c r="CB12" i="12"/>
  <c r="CB15" i="12" s="1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G15" i="12" s="1"/>
  <c r="F12" i="12"/>
  <c r="E12" i="12"/>
  <c r="D12" i="12"/>
  <c r="C12" i="12"/>
  <c r="CJ11" i="12"/>
  <c r="CI11" i="12"/>
  <c r="CH11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N15" i="12" s="1"/>
  <c r="BM11" i="12"/>
  <c r="BL11" i="12"/>
  <c r="BK11" i="12"/>
  <c r="BJ11" i="12"/>
  <c r="BI11" i="12"/>
  <c r="BH11" i="12"/>
  <c r="BG11" i="12"/>
  <c r="BG15" i="12" s="1"/>
  <c r="BF11" i="12"/>
  <c r="BF15" i="12" s="1"/>
  <c r="BE11" i="12"/>
  <c r="BD11" i="12"/>
  <c r="BC11" i="12"/>
  <c r="BB11" i="12"/>
  <c r="BA11" i="12"/>
  <c r="AZ11" i="12"/>
  <c r="AY11" i="12"/>
  <c r="AY15" i="12" s="1"/>
  <c r="AX11" i="12"/>
  <c r="AX15" i="12" s="1"/>
  <c r="AW11" i="12"/>
  <c r="AV11" i="12"/>
  <c r="AU11" i="12"/>
  <c r="AT11" i="12"/>
  <c r="AS11" i="12"/>
  <c r="AR11" i="12"/>
  <c r="AQ11" i="12"/>
  <c r="AQ15" i="12" s="1"/>
  <c r="AP11" i="12"/>
  <c r="AP15" i="12" s="1"/>
  <c r="AO11" i="12"/>
  <c r="AN11" i="12"/>
  <c r="AM11" i="12"/>
  <c r="AL11" i="12"/>
  <c r="AK11" i="12"/>
  <c r="AK15" i="12" s="1"/>
  <c r="AJ11" i="12"/>
  <c r="AI11" i="12"/>
  <c r="AH11" i="12"/>
  <c r="AG11" i="12"/>
  <c r="AF11" i="12"/>
  <c r="AE11" i="12"/>
  <c r="AD11" i="12"/>
  <c r="AC11" i="12"/>
  <c r="AC15" i="12" s="1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M15" i="12" s="1"/>
  <c r="L11" i="12"/>
  <c r="K11" i="12"/>
  <c r="J11" i="12"/>
  <c r="I11" i="12"/>
  <c r="I15" i="12" s="1"/>
  <c r="H11" i="12"/>
  <c r="G11" i="12"/>
  <c r="F11" i="12"/>
  <c r="E11" i="12"/>
  <c r="E15" i="12" s="1"/>
  <c r="D11" i="12"/>
  <c r="C11" i="12"/>
  <c r="CJ10" i="12"/>
  <c r="CI10" i="12"/>
  <c r="CH10" i="12"/>
  <c r="CG10" i="12"/>
  <c r="CF10" i="12"/>
  <c r="CE10" i="12"/>
  <c r="CD10" i="12"/>
  <c r="CC10" i="12"/>
  <c r="CB10" i="12"/>
  <c r="CA10" i="12"/>
  <c r="BZ10" i="12"/>
  <c r="BY10" i="12"/>
  <c r="BX10" i="12"/>
  <c r="BW10" i="12"/>
  <c r="BV10" i="12"/>
  <c r="BU10" i="12"/>
  <c r="BT10" i="12"/>
  <c r="BS10" i="12"/>
  <c r="BR10" i="12"/>
  <c r="BQ10" i="12"/>
  <c r="BP10" i="12"/>
  <c r="BO10" i="12"/>
  <c r="BN10" i="12"/>
  <c r="BM10" i="12"/>
  <c r="BL10" i="12"/>
  <c r="BK10" i="12"/>
  <c r="BJ10" i="12"/>
  <c r="BI10" i="12"/>
  <c r="BH10" i="12"/>
  <c r="BG10" i="12"/>
  <c r="BF10" i="12"/>
  <c r="BE10" i="12"/>
  <c r="BD10" i="12"/>
  <c r="BC10" i="12"/>
  <c r="BB10" i="12"/>
  <c r="BA10" i="12"/>
  <c r="AZ10" i="12"/>
  <c r="AY10" i="12"/>
  <c r="AX10" i="12"/>
  <c r="AW10" i="12"/>
  <c r="AV10" i="12"/>
  <c r="AU10" i="12"/>
  <c r="AT10" i="12"/>
  <c r="AS10" i="12"/>
  <c r="AR10" i="12"/>
  <c r="AQ10" i="12"/>
  <c r="AP10" i="12"/>
  <c r="AO10" i="12"/>
  <c r="AN10" i="12"/>
  <c r="AM10" i="12"/>
  <c r="AL10" i="12"/>
  <c r="AK10" i="12"/>
  <c r="AJ10" i="12"/>
  <c r="AI10" i="12"/>
  <c r="AH10" i="12"/>
  <c r="AG10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CJ7" i="12"/>
  <c r="CI7" i="12"/>
  <c r="CH7" i="12"/>
  <c r="CG7" i="12"/>
  <c r="CF7" i="12"/>
  <c r="CE7" i="12"/>
  <c r="CD7" i="12"/>
  <c r="CC7" i="12"/>
  <c r="CB7" i="12"/>
  <c r="CA7" i="12"/>
  <c r="BZ7" i="12"/>
  <c r="BY7" i="12"/>
  <c r="BX7" i="12"/>
  <c r="BW7" i="12"/>
  <c r="BV7" i="12"/>
  <c r="BU7" i="12"/>
  <c r="BT7" i="12"/>
  <c r="BS7" i="12"/>
  <c r="BR7" i="12"/>
  <c r="BQ7" i="12"/>
  <c r="BP7" i="12"/>
  <c r="BO7" i="12"/>
  <c r="BN7" i="12"/>
  <c r="BM7" i="12"/>
  <c r="BL7" i="12"/>
  <c r="BK7" i="12"/>
  <c r="BJ7" i="12"/>
  <c r="BI7" i="12"/>
  <c r="BH7" i="12"/>
  <c r="BG7" i="12"/>
  <c r="BF7" i="12"/>
  <c r="BE7" i="12"/>
  <c r="BD7" i="12"/>
  <c r="BC7" i="12"/>
  <c r="BB7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CJ6" i="12"/>
  <c r="CI6" i="12"/>
  <c r="CH6" i="12"/>
  <c r="CG6" i="12"/>
  <c r="CF6" i="12"/>
  <c r="CE6" i="12"/>
  <c r="CD6" i="12"/>
  <c r="CC6" i="12"/>
  <c r="CB6" i="12"/>
  <c r="CA6" i="12"/>
  <c r="BZ6" i="12"/>
  <c r="BY6" i="12"/>
  <c r="BX6" i="12"/>
  <c r="BW6" i="12"/>
  <c r="BV6" i="12"/>
  <c r="BU6" i="12"/>
  <c r="BT6" i="12"/>
  <c r="BS6" i="12"/>
  <c r="BR6" i="12"/>
  <c r="BQ6" i="12"/>
  <c r="BP6" i="12"/>
  <c r="BO6" i="12"/>
  <c r="BN6" i="12"/>
  <c r="BM6" i="12"/>
  <c r="BL6" i="12"/>
  <c r="BK6" i="12"/>
  <c r="BJ6" i="12"/>
  <c r="BI6" i="12"/>
  <c r="BH6" i="12"/>
  <c r="BG6" i="12"/>
  <c r="BF6" i="12"/>
  <c r="BE6" i="12"/>
  <c r="BD6" i="12"/>
  <c r="BC6" i="12"/>
  <c r="BB6" i="12"/>
  <c r="BA6" i="12"/>
  <c r="AZ6" i="12"/>
  <c r="AY6" i="12"/>
  <c r="AX6" i="12"/>
  <c r="AW6" i="12"/>
  <c r="AV6" i="12"/>
  <c r="AU6" i="12"/>
  <c r="AT6" i="12"/>
  <c r="AS6" i="12"/>
  <c r="AR6" i="12"/>
  <c r="AQ6" i="12"/>
  <c r="AP6" i="12"/>
  <c r="AO6" i="12"/>
  <c r="AN6" i="12"/>
  <c r="AM6" i="12"/>
  <c r="AL6" i="12"/>
  <c r="AK6" i="12"/>
  <c r="AJ6" i="12"/>
  <c r="AI6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CJ5" i="12"/>
  <c r="CJ18" i="12" s="1"/>
  <c r="CI5" i="12"/>
  <c r="CI18" i="12" s="1"/>
  <c r="CH5" i="12"/>
  <c r="CH18" i="12" s="1"/>
  <c r="CG5" i="12"/>
  <c r="CG18" i="12" s="1"/>
  <c r="CF5" i="12"/>
  <c r="CF18" i="12" s="1"/>
  <c r="CE5" i="12"/>
  <c r="CE18" i="12" s="1"/>
  <c r="CD5" i="12"/>
  <c r="CD18" i="12" s="1"/>
  <c r="CC5" i="12"/>
  <c r="CC18" i="12" s="1"/>
  <c r="CB5" i="12"/>
  <c r="CB18" i="12" s="1"/>
  <c r="CA5" i="12"/>
  <c r="CA18" i="12" s="1"/>
  <c r="BZ5" i="12"/>
  <c r="BZ18" i="12" s="1"/>
  <c r="BY5" i="12"/>
  <c r="BX5" i="12"/>
  <c r="BX18" i="12" s="1"/>
  <c r="BW5" i="12"/>
  <c r="BW18" i="12" s="1"/>
  <c r="BV5" i="12"/>
  <c r="BV18" i="12" s="1"/>
  <c r="BU5" i="12"/>
  <c r="BU18" i="12" s="1"/>
  <c r="BT5" i="12"/>
  <c r="BT18" i="12" s="1"/>
  <c r="BS5" i="12"/>
  <c r="BS18" i="12" s="1"/>
  <c r="BR5" i="12"/>
  <c r="BR18" i="12" s="1"/>
  <c r="BQ5" i="12"/>
  <c r="BQ18" i="12" s="1"/>
  <c r="BP5" i="12"/>
  <c r="BP18" i="12" s="1"/>
  <c r="BO5" i="12"/>
  <c r="BO18" i="12" s="1"/>
  <c r="BN5" i="12"/>
  <c r="BN18" i="12" s="1"/>
  <c r="BM5" i="12"/>
  <c r="BL5" i="12"/>
  <c r="BL18" i="12" s="1"/>
  <c r="BK5" i="12"/>
  <c r="BK18" i="12" s="1"/>
  <c r="BJ5" i="12"/>
  <c r="BJ18" i="12" s="1"/>
  <c r="BI5" i="12"/>
  <c r="BI18" i="12" s="1"/>
  <c r="BH5" i="12"/>
  <c r="BH18" i="12" s="1"/>
  <c r="BG5" i="12"/>
  <c r="BG18" i="12" s="1"/>
  <c r="BF5" i="12"/>
  <c r="BF18" i="12" s="1"/>
  <c r="BE5" i="12"/>
  <c r="BE18" i="12" s="1"/>
  <c r="BD5" i="12"/>
  <c r="BD18" i="12" s="1"/>
  <c r="BC5" i="12"/>
  <c r="BC18" i="12" s="1"/>
  <c r="BB5" i="12"/>
  <c r="BB18" i="12" s="1"/>
  <c r="BA5" i="12"/>
  <c r="AZ5" i="12"/>
  <c r="AZ18" i="12" s="1"/>
  <c r="AY5" i="12"/>
  <c r="AY18" i="12" s="1"/>
  <c r="AX5" i="12"/>
  <c r="AX18" i="12" s="1"/>
  <c r="AW5" i="12"/>
  <c r="AW18" i="12" s="1"/>
  <c r="AV5" i="12"/>
  <c r="AV18" i="12" s="1"/>
  <c r="AU5" i="12"/>
  <c r="AU18" i="12" s="1"/>
  <c r="AT5" i="12"/>
  <c r="AT18" i="12" s="1"/>
  <c r="AS5" i="12"/>
  <c r="AS18" i="12" s="1"/>
  <c r="AR5" i="12"/>
  <c r="AR18" i="12" s="1"/>
  <c r="AQ5" i="12"/>
  <c r="AQ18" i="12" s="1"/>
  <c r="AP5" i="12"/>
  <c r="AP18" i="12" s="1"/>
  <c r="AO5" i="12"/>
  <c r="AO18" i="12" s="1"/>
  <c r="AN5" i="12"/>
  <c r="AN18" i="12" s="1"/>
  <c r="AM5" i="12"/>
  <c r="AM18" i="12" s="1"/>
  <c r="AL5" i="12"/>
  <c r="AL18" i="12" s="1"/>
  <c r="AK5" i="12"/>
  <c r="AK18" i="12" s="1"/>
  <c r="AJ5" i="12"/>
  <c r="AI5" i="12"/>
  <c r="AI18" i="12" s="1"/>
  <c r="AH5" i="12"/>
  <c r="AH18" i="12" s="1"/>
  <c r="AG5" i="12"/>
  <c r="AG18" i="12" s="1"/>
  <c r="AF5" i="12"/>
  <c r="AF18" i="12" s="1"/>
  <c r="AE5" i="12"/>
  <c r="AE18" i="12" s="1"/>
  <c r="AD5" i="12"/>
  <c r="AD18" i="12" s="1"/>
  <c r="AC5" i="12"/>
  <c r="AC18" i="12" s="1"/>
  <c r="AB5" i="12"/>
  <c r="AB18" i="12" s="1"/>
  <c r="AA5" i="12"/>
  <c r="AA18" i="12" s="1"/>
  <c r="Z5" i="12"/>
  <c r="Z18" i="12" s="1"/>
  <c r="Y5" i="12"/>
  <c r="Y18" i="12" s="1"/>
  <c r="X5" i="12"/>
  <c r="X18" i="12" s="1"/>
  <c r="W5" i="12"/>
  <c r="W18" i="12" s="1"/>
  <c r="V5" i="12"/>
  <c r="V18" i="12" s="1"/>
  <c r="U5" i="12"/>
  <c r="U18" i="12" s="1"/>
  <c r="T5" i="12"/>
  <c r="T18" i="12" s="1"/>
  <c r="S5" i="12"/>
  <c r="S18" i="12" s="1"/>
  <c r="R5" i="12"/>
  <c r="R18" i="12" s="1"/>
  <c r="Q5" i="12"/>
  <c r="Q18" i="12" s="1"/>
  <c r="P5" i="12"/>
  <c r="P18" i="12" s="1"/>
  <c r="O5" i="12"/>
  <c r="O18" i="12" s="1"/>
  <c r="N5" i="12"/>
  <c r="N18" i="12" s="1"/>
  <c r="M5" i="12"/>
  <c r="M18" i="12" s="1"/>
  <c r="L5" i="12"/>
  <c r="L18" i="12" s="1"/>
  <c r="K5" i="12"/>
  <c r="K18" i="12" s="1"/>
  <c r="J5" i="12"/>
  <c r="J18" i="12" s="1"/>
  <c r="I5" i="12"/>
  <c r="I18" i="12" s="1"/>
  <c r="H5" i="12"/>
  <c r="H18" i="12" s="1"/>
  <c r="G5" i="12"/>
  <c r="G18" i="12" s="1"/>
  <c r="F5" i="12"/>
  <c r="F18" i="12" s="1"/>
  <c r="E5" i="12"/>
  <c r="E18" i="12" s="1"/>
  <c r="D5" i="12"/>
  <c r="D18" i="12" s="1"/>
  <c r="C5" i="12"/>
  <c r="C18" i="12" s="1"/>
  <c r="CJ14" i="11"/>
  <c r="CI14" i="11"/>
  <c r="CH14" i="11"/>
  <c r="CG14" i="11"/>
  <c r="CF14" i="11"/>
  <c r="CF15" i="11" s="1"/>
  <c r="CF16" i="11" s="1"/>
  <c r="CE14" i="11"/>
  <c r="CD14" i="11"/>
  <c r="CC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L15" i="11" s="1"/>
  <c r="BK14" i="11"/>
  <c r="BJ14" i="11"/>
  <c r="BI14" i="11"/>
  <c r="BH14" i="11"/>
  <c r="BG14" i="11"/>
  <c r="BF14" i="11"/>
  <c r="BE14" i="11"/>
  <c r="BD14" i="11"/>
  <c r="BD15" i="11" s="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E14" i="11"/>
  <c r="D14" i="11"/>
  <c r="C14" i="11"/>
  <c r="CJ13" i="11"/>
  <c r="CI13" i="11"/>
  <c r="CH13" i="11"/>
  <c r="CG13" i="11"/>
  <c r="CF13" i="11"/>
  <c r="CE13" i="11"/>
  <c r="CD13" i="11"/>
  <c r="CC13" i="11"/>
  <c r="CB13" i="11"/>
  <c r="CA13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N13" i="11"/>
  <c r="BM13" i="11"/>
  <c r="BL13" i="11"/>
  <c r="BK13" i="11"/>
  <c r="BJ13" i="11"/>
  <c r="BI13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AJ13" i="11"/>
  <c r="AI13" i="11"/>
  <c r="AH13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J15" i="11" s="1"/>
  <c r="E13" i="11"/>
  <c r="D13" i="11"/>
  <c r="C13" i="11"/>
  <c r="CJ12" i="11"/>
  <c r="CI12" i="11"/>
  <c r="CH12" i="11"/>
  <c r="CG12" i="11"/>
  <c r="CF12" i="11"/>
  <c r="CE12" i="11"/>
  <c r="CD12" i="11"/>
  <c r="CC12" i="11"/>
  <c r="CB12" i="11"/>
  <c r="CA12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O15" i="11" s="1"/>
  <c r="BN12" i="11"/>
  <c r="BM12" i="11"/>
  <c r="BL12" i="11"/>
  <c r="BK12" i="11"/>
  <c r="BJ12" i="11"/>
  <c r="BI12" i="11"/>
  <c r="BH12" i="11"/>
  <c r="BG12" i="11"/>
  <c r="BG15" i="11" s="1"/>
  <c r="BF12" i="11"/>
  <c r="BE12" i="11"/>
  <c r="BD12" i="11"/>
  <c r="BC12" i="11"/>
  <c r="BB12" i="11"/>
  <c r="BA12" i="11"/>
  <c r="AZ12" i="11"/>
  <c r="AY12" i="11"/>
  <c r="AY15" i="11" s="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AJ12" i="11"/>
  <c r="AI12" i="11"/>
  <c r="AH12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E12" i="11"/>
  <c r="D12" i="11"/>
  <c r="C12" i="11"/>
  <c r="CJ11" i="11"/>
  <c r="CI11" i="11"/>
  <c r="CH11" i="11"/>
  <c r="CG11" i="11"/>
  <c r="CF11" i="11"/>
  <c r="CE11" i="11"/>
  <c r="CD11" i="11"/>
  <c r="CD15" i="11" s="1"/>
  <c r="CC11" i="11"/>
  <c r="CB11" i="11"/>
  <c r="CA11" i="11"/>
  <c r="BZ11" i="11"/>
  <c r="BY11" i="11"/>
  <c r="BX11" i="11"/>
  <c r="BW11" i="11"/>
  <c r="BV11" i="11"/>
  <c r="BV15" i="11" s="1"/>
  <c r="BU11" i="11"/>
  <c r="BT11" i="11"/>
  <c r="BS11" i="11"/>
  <c r="BR11" i="11"/>
  <c r="BQ11" i="11"/>
  <c r="BP11" i="11"/>
  <c r="BO11" i="11"/>
  <c r="BN11" i="11"/>
  <c r="BM11" i="11"/>
  <c r="BL11" i="11"/>
  <c r="BK11" i="11"/>
  <c r="BK15" i="11" s="1"/>
  <c r="BJ11" i="11"/>
  <c r="BI11" i="11"/>
  <c r="BH11" i="11"/>
  <c r="BG11" i="11"/>
  <c r="BF11" i="11"/>
  <c r="BE11" i="11"/>
  <c r="BE15" i="11" s="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J15" i="11" s="1"/>
  <c r="AI11" i="11"/>
  <c r="AH11" i="11"/>
  <c r="AG11" i="11"/>
  <c r="AF11" i="11"/>
  <c r="AF15" i="11" s="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F16" i="11"/>
  <c r="E11" i="11"/>
  <c r="D11" i="11"/>
  <c r="C11" i="11"/>
  <c r="CJ10" i="11"/>
  <c r="CI10" i="11"/>
  <c r="CH10" i="11"/>
  <c r="CG10" i="11"/>
  <c r="CF10" i="11"/>
  <c r="CE10" i="11"/>
  <c r="CD10" i="11"/>
  <c r="CC10" i="11"/>
  <c r="CC15" i="11" s="1"/>
  <c r="CB10" i="11"/>
  <c r="CA10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N10" i="11"/>
  <c r="BM10" i="11"/>
  <c r="BL10" i="11"/>
  <c r="BK10" i="11"/>
  <c r="BJ10" i="11"/>
  <c r="BI10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AJ10" i="11"/>
  <c r="AI10" i="11"/>
  <c r="AH10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E10" i="11"/>
  <c r="E15" i="11"/>
  <c r="D10" i="11"/>
  <c r="C10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N7" i="11"/>
  <c r="BM7" i="11"/>
  <c r="BL7" i="11"/>
  <c r="BK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E7" i="11"/>
  <c r="D7" i="11"/>
  <c r="C7" i="11"/>
  <c r="CJ6" i="11"/>
  <c r="CI6" i="11"/>
  <c r="CH6" i="11"/>
  <c r="CG6" i="11"/>
  <c r="CF6" i="11"/>
  <c r="CE6" i="11"/>
  <c r="CD6" i="11"/>
  <c r="CC6" i="11"/>
  <c r="CB6" i="11"/>
  <c r="CA6" i="11"/>
  <c r="BZ6" i="11"/>
  <c r="BY6" i="11"/>
  <c r="BX6" i="11"/>
  <c r="BW6" i="11"/>
  <c r="BV6" i="11"/>
  <c r="BU6" i="11"/>
  <c r="BT6" i="11"/>
  <c r="BS6" i="11"/>
  <c r="BR6" i="11"/>
  <c r="BQ6" i="11"/>
  <c r="BP6" i="11"/>
  <c r="BO6" i="11"/>
  <c r="BN6" i="11"/>
  <c r="BM6" i="11"/>
  <c r="BL6" i="11"/>
  <c r="BK6" i="11"/>
  <c r="BJ6" i="11"/>
  <c r="BI6" i="11"/>
  <c r="BH6" i="11"/>
  <c r="BG6" i="11"/>
  <c r="BF6" i="11"/>
  <c r="BE6" i="11"/>
  <c r="BD6" i="11"/>
  <c r="BC6" i="11"/>
  <c r="BB6" i="11"/>
  <c r="BA6" i="11"/>
  <c r="AZ6" i="11"/>
  <c r="AY6" i="11"/>
  <c r="AX6" i="11"/>
  <c r="AW6" i="11"/>
  <c r="AV6" i="11"/>
  <c r="AU6" i="11"/>
  <c r="AT6" i="11"/>
  <c r="AS6" i="11"/>
  <c r="AR6" i="11"/>
  <c r="AQ6" i="11"/>
  <c r="AP6" i="11"/>
  <c r="AO6" i="11"/>
  <c r="AN6" i="11"/>
  <c r="AM6" i="11"/>
  <c r="AL6" i="11"/>
  <c r="AK6" i="11"/>
  <c r="AJ6" i="11"/>
  <c r="AI6" i="11"/>
  <c r="AH6" i="11"/>
  <c r="AG6" i="11"/>
  <c r="AF6" i="11"/>
  <c r="AE6" i="11"/>
  <c r="AD6" i="11"/>
  <c r="AC6" i="11"/>
  <c r="AB6" i="11"/>
  <c r="AA6" i="11"/>
  <c r="Z6" i="11"/>
  <c r="Y6" i="11"/>
  <c r="X6" i="11"/>
  <c r="W6" i="11"/>
  <c r="V6" i="11"/>
  <c r="U6" i="11"/>
  <c r="T6" i="11"/>
  <c r="S6" i="11"/>
  <c r="R6" i="11"/>
  <c r="Q6" i="11"/>
  <c r="P6" i="11"/>
  <c r="O6" i="11"/>
  <c r="N6" i="11"/>
  <c r="M6" i="11"/>
  <c r="L6" i="11"/>
  <c r="K6" i="11"/>
  <c r="J6" i="11"/>
  <c r="E6" i="11"/>
  <c r="D6" i="11"/>
  <c r="C6" i="11"/>
  <c r="CJ5" i="11"/>
  <c r="CJ18" i="11" s="1"/>
  <c r="CI5" i="11"/>
  <c r="CI18" i="11" s="1"/>
  <c r="CH5" i="11"/>
  <c r="CH18" i="11" s="1"/>
  <c r="CG5" i="11"/>
  <c r="CG18" i="11" s="1"/>
  <c r="CF5" i="11"/>
  <c r="CF18" i="11" s="1"/>
  <c r="CE5" i="11"/>
  <c r="CE18" i="11" s="1"/>
  <c r="CD5" i="11"/>
  <c r="CD18" i="11" s="1"/>
  <c r="CC5" i="11"/>
  <c r="CC18" i="11"/>
  <c r="CB5" i="11"/>
  <c r="CB18" i="11" s="1"/>
  <c r="CA5" i="11"/>
  <c r="CA18" i="11"/>
  <c r="BZ5" i="11"/>
  <c r="BZ18" i="11" s="1"/>
  <c r="BY5" i="11"/>
  <c r="BY18" i="11" s="1"/>
  <c r="BX5" i="11"/>
  <c r="BX18" i="11" s="1"/>
  <c r="BW5" i="11"/>
  <c r="BW18" i="11" s="1"/>
  <c r="BV5" i="11"/>
  <c r="BV18" i="11" s="1"/>
  <c r="BU5" i="11"/>
  <c r="BU18" i="11" s="1"/>
  <c r="BT5" i="11"/>
  <c r="BT18" i="11" s="1"/>
  <c r="BS5" i="11"/>
  <c r="BS18" i="11" s="1"/>
  <c r="BR5" i="11"/>
  <c r="BR18" i="11" s="1"/>
  <c r="BQ5" i="11"/>
  <c r="BQ18" i="11" s="1"/>
  <c r="BP5" i="11"/>
  <c r="BP18" i="11" s="1"/>
  <c r="BO5" i="11"/>
  <c r="BO18" i="11" s="1"/>
  <c r="BN5" i="11"/>
  <c r="BN18" i="11" s="1"/>
  <c r="BM5" i="11"/>
  <c r="BM18" i="11" s="1"/>
  <c r="BL5" i="11"/>
  <c r="BL18" i="11" s="1"/>
  <c r="BK5" i="11"/>
  <c r="BK18" i="11" s="1"/>
  <c r="BJ5" i="11"/>
  <c r="BJ18" i="11" s="1"/>
  <c r="BI5" i="11"/>
  <c r="BI18" i="11" s="1"/>
  <c r="BH5" i="11"/>
  <c r="BH18" i="11" s="1"/>
  <c r="BG5" i="11"/>
  <c r="BG18" i="11" s="1"/>
  <c r="BF5" i="11"/>
  <c r="BF18" i="11" s="1"/>
  <c r="BE5" i="11"/>
  <c r="BE18" i="11" s="1"/>
  <c r="BD5" i="11"/>
  <c r="BD18" i="11" s="1"/>
  <c r="BC5" i="11"/>
  <c r="BC18" i="11" s="1"/>
  <c r="BB5" i="11"/>
  <c r="BB18" i="11" s="1"/>
  <c r="BA5" i="11"/>
  <c r="BA18" i="11" s="1"/>
  <c r="AZ5" i="11"/>
  <c r="AZ18" i="11" s="1"/>
  <c r="AY5" i="11"/>
  <c r="AY18" i="11" s="1"/>
  <c r="AX5" i="11"/>
  <c r="AX18" i="11" s="1"/>
  <c r="AW5" i="11"/>
  <c r="AW18" i="11" s="1"/>
  <c r="AV5" i="11"/>
  <c r="AV18" i="11" s="1"/>
  <c r="AU5" i="11"/>
  <c r="AU18" i="11" s="1"/>
  <c r="AT5" i="11"/>
  <c r="AT18" i="11" s="1"/>
  <c r="AS5" i="11"/>
  <c r="AS18" i="11" s="1"/>
  <c r="AR5" i="11"/>
  <c r="AR18" i="11" s="1"/>
  <c r="AQ5" i="11"/>
  <c r="AQ18" i="11" s="1"/>
  <c r="AP5" i="11"/>
  <c r="AP18" i="11" s="1"/>
  <c r="AO5" i="11"/>
  <c r="AO18" i="11" s="1"/>
  <c r="AN5" i="11"/>
  <c r="AN18" i="11" s="1"/>
  <c r="AM5" i="11"/>
  <c r="AM18" i="11" s="1"/>
  <c r="AL5" i="11"/>
  <c r="AL18" i="11" s="1"/>
  <c r="AK5" i="11"/>
  <c r="AK18" i="11" s="1"/>
  <c r="AJ5" i="11"/>
  <c r="AJ18" i="11" s="1"/>
  <c r="AI5" i="11"/>
  <c r="AI18" i="11" s="1"/>
  <c r="AH5" i="11"/>
  <c r="AH18" i="11" s="1"/>
  <c r="AG5" i="11"/>
  <c r="AG18" i="11" s="1"/>
  <c r="AF5" i="11"/>
  <c r="AF18" i="11" s="1"/>
  <c r="AE5" i="11"/>
  <c r="AE18" i="11" s="1"/>
  <c r="AD5" i="11"/>
  <c r="AD18" i="11" s="1"/>
  <c r="AC5" i="11"/>
  <c r="AC18" i="11" s="1"/>
  <c r="AB5" i="11"/>
  <c r="AB18" i="11" s="1"/>
  <c r="AA5" i="11"/>
  <c r="AA18" i="11" s="1"/>
  <c r="Z5" i="11"/>
  <c r="Z18" i="11" s="1"/>
  <c r="Y5" i="11"/>
  <c r="Y18" i="11" s="1"/>
  <c r="X5" i="11"/>
  <c r="X18" i="11" s="1"/>
  <c r="W5" i="11"/>
  <c r="W18" i="11" s="1"/>
  <c r="V5" i="11"/>
  <c r="V18" i="11" s="1"/>
  <c r="U5" i="11"/>
  <c r="U18" i="11" s="1"/>
  <c r="T5" i="11"/>
  <c r="T18" i="11" s="1"/>
  <c r="S5" i="11"/>
  <c r="S18" i="11" s="1"/>
  <c r="R5" i="11"/>
  <c r="R18" i="11" s="1"/>
  <c r="Q5" i="11"/>
  <c r="Q18" i="11" s="1"/>
  <c r="P5" i="11"/>
  <c r="P18" i="11" s="1"/>
  <c r="O5" i="11"/>
  <c r="O18" i="11" s="1"/>
  <c r="N5" i="11"/>
  <c r="M5" i="11"/>
  <c r="M18" i="11" s="1"/>
  <c r="L5" i="11"/>
  <c r="L18" i="11" s="1"/>
  <c r="K5" i="11"/>
  <c r="K18" i="11" s="1"/>
  <c r="J5" i="11"/>
  <c r="J18" i="11" s="1"/>
  <c r="I18" i="11"/>
  <c r="H18" i="11"/>
  <c r="G18" i="11"/>
  <c r="F18" i="11"/>
  <c r="E5" i="11"/>
  <c r="E18" i="11" s="1"/>
  <c r="D5" i="11"/>
  <c r="D18" i="11" s="1"/>
  <c r="C5" i="11"/>
  <c r="C18" i="11" s="1"/>
  <c r="C15" i="11"/>
  <c r="C16" i="11" s="1"/>
  <c r="AQ15" i="11"/>
  <c r="D15" i="11"/>
  <c r="AV15" i="11"/>
  <c r="BT15" i="11"/>
  <c r="BX15" i="11"/>
  <c r="BX16" i="11" s="1"/>
  <c r="CB15" i="11"/>
  <c r="CB16" i="11" s="1"/>
  <c r="CJ15" i="11"/>
  <c r="CJ16" i="11" s="1"/>
  <c r="BZ15" i="11"/>
  <c r="CH15" i="11"/>
  <c r="BX15" i="12"/>
  <c r="BX16" i="12" s="1"/>
  <c r="AT15" i="12"/>
  <c r="BB15" i="12"/>
  <c r="BR15" i="12"/>
  <c r="BV15" i="12"/>
  <c r="BV16" i="12" s="1"/>
  <c r="BZ15" i="12"/>
  <c r="CD15" i="12"/>
  <c r="CD16" i="12" s="1"/>
  <c r="CH15" i="12"/>
  <c r="BX16" i="14"/>
  <c r="AP15" i="14"/>
  <c r="AX15" i="14"/>
  <c r="BF15" i="14"/>
  <c r="BN15" i="14"/>
  <c r="BV15" i="14"/>
  <c r="BV16" i="14" s="1"/>
  <c r="CD15" i="14"/>
  <c r="CD16" i="14" s="1"/>
  <c r="CH15" i="14"/>
  <c r="CH16" i="14" s="1"/>
  <c r="BX18" i="15"/>
  <c r="D15" i="15"/>
  <c r="BX15" i="15"/>
  <c r="BX16" i="15" s="1"/>
  <c r="CB15" i="15"/>
  <c r="CB16" i="15" s="1"/>
  <c r="CF15" i="15"/>
  <c r="BL18" i="13"/>
  <c r="F16" i="13"/>
  <c r="H16" i="13"/>
  <c r="C16" i="15"/>
  <c r="BS15" i="15"/>
  <c r="BS16" i="15" s="1"/>
  <c r="BW15" i="15"/>
  <c r="BW16" i="15" s="1"/>
  <c r="CA15" i="15"/>
  <c r="CA16" i="15" s="1"/>
  <c r="CE15" i="15"/>
  <c r="CE16" i="15" s="1"/>
  <c r="CI15" i="15"/>
  <c r="CI16" i="15" s="1"/>
  <c r="BY15" i="15"/>
  <c r="BY16" i="15" s="1"/>
  <c r="CC15" i="15"/>
  <c r="CC16" i="15" s="1"/>
  <c r="CG15" i="15"/>
  <c r="CG16" i="15" s="1"/>
  <c r="BC15" i="11"/>
  <c r="BC16" i="11" s="1"/>
  <c r="BS15" i="11"/>
  <c r="BW15" i="11"/>
  <c r="BW16" i="11" s="1"/>
  <c r="CA15" i="11"/>
  <c r="CE15" i="11"/>
  <c r="CE16" i="11" s="1"/>
  <c r="CI15" i="11"/>
  <c r="BA18" i="12"/>
  <c r="BY18" i="12"/>
  <c r="BS15" i="12"/>
  <c r="BW15" i="12"/>
  <c r="BW16" i="12" s="1"/>
  <c r="CA15" i="12"/>
  <c r="CE15" i="12"/>
  <c r="CE16" i="12" s="1"/>
  <c r="CI15" i="12"/>
  <c r="CI16" i="12" s="1"/>
  <c r="AS15" i="12"/>
  <c r="AS16" i="12" s="1"/>
  <c r="BA15" i="12"/>
  <c r="BA16" i="12" s="1"/>
  <c r="BI15" i="12"/>
  <c r="BI16" i="12" s="1"/>
  <c r="BQ15" i="12"/>
  <c r="BQ16" i="12" s="1"/>
  <c r="BU15" i="12"/>
  <c r="BY15" i="12"/>
  <c r="BY16" i="12" s="1"/>
  <c r="CC15" i="12"/>
  <c r="CC16" i="12" s="1"/>
  <c r="CG15" i="12"/>
  <c r="C15" i="13"/>
  <c r="C16" i="13"/>
  <c r="AQ15" i="13"/>
  <c r="AQ16" i="13" s="1"/>
  <c r="AY15" i="13"/>
  <c r="AY16" i="13" s="1"/>
  <c r="BG15" i="13"/>
  <c r="BG16" i="13" s="1"/>
  <c r="BO15" i="13"/>
  <c r="BW15" i="13"/>
  <c r="BW16" i="13" s="1"/>
  <c r="CE15" i="13"/>
  <c r="CE16" i="13" s="1"/>
  <c r="BY15" i="13"/>
  <c r="CC15" i="13"/>
  <c r="BY18" i="14"/>
  <c r="BO15" i="14"/>
  <c r="BU15" i="14"/>
  <c r="N15" i="12"/>
  <c r="N16" i="12" s="1"/>
  <c r="L15" i="15"/>
  <c r="U15" i="13"/>
  <c r="U16" i="13" s="1"/>
  <c r="C2" i="13"/>
  <c r="K15" i="13"/>
  <c r="K16" i="13" s="1"/>
  <c r="O15" i="13"/>
  <c r="AA15" i="13"/>
  <c r="AA16" i="13" s="1"/>
  <c r="AE15" i="13"/>
  <c r="AI15" i="13"/>
  <c r="AI16" i="13" s="1"/>
  <c r="AM15" i="13"/>
  <c r="AM16" i="13" s="1"/>
  <c r="M15" i="14"/>
  <c r="AC15" i="14"/>
  <c r="K15" i="14"/>
  <c r="K16" i="14" s="1"/>
  <c r="W15" i="14"/>
  <c r="W16" i="14" s="1"/>
  <c r="AQ15" i="14"/>
  <c r="D16" i="11"/>
  <c r="BT16" i="11"/>
  <c r="E16" i="11"/>
  <c r="CA16" i="11"/>
  <c r="CI16" i="11"/>
  <c r="J15" i="13"/>
  <c r="J16" i="13" s="1"/>
  <c r="N15" i="13"/>
  <c r="N16" i="13" s="1"/>
  <c r="Z15" i="13"/>
  <c r="AD15" i="13"/>
  <c r="AH15" i="13"/>
  <c r="AL15" i="13"/>
  <c r="AL16" i="13" s="1"/>
  <c r="L15" i="13"/>
  <c r="L16" i="13" s="1"/>
  <c r="AF15" i="13"/>
  <c r="AF16" i="13" s="1"/>
  <c r="AJ15" i="15"/>
  <c r="L15" i="14"/>
  <c r="L16" i="14" s="1"/>
  <c r="AJ15" i="14"/>
  <c r="AJ16" i="14" s="1"/>
  <c r="J15" i="14"/>
  <c r="J16" i="14" s="1"/>
  <c r="N15" i="14"/>
  <c r="N16" i="14" s="1"/>
  <c r="R15" i="14"/>
  <c r="R16" i="14" s="1"/>
  <c r="V15" i="14"/>
  <c r="V16" i="14" s="1"/>
  <c r="Z15" i="14"/>
  <c r="Z16" i="14" s="1"/>
  <c r="K15" i="11"/>
  <c r="C15" i="12"/>
  <c r="C16" i="12" s="1"/>
  <c r="AM15" i="12"/>
  <c r="AM16" i="12" s="1"/>
  <c r="AG15" i="12"/>
  <c r="AG16" i="12" s="1"/>
  <c r="F16" i="14"/>
  <c r="CF16" i="15"/>
  <c r="BU16" i="12"/>
  <c r="CG16" i="12"/>
  <c r="G16" i="11"/>
  <c r="BZ16" i="11"/>
  <c r="CH16" i="11"/>
  <c r="AR15" i="15" l="1"/>
  <c r="BH15" i="15"/>
  <c r="BP15" i="15"/>
  <c r="AR16" i="14"/>
  <c r="AZ16" i="14"/>
  <c r="BH16" i="14"/>
  <c r="BP16" i="14"/>
  <c r="BE15" i="14"/>
  <c r="AP16" i="14"/>
  <c r="AQ16" i="14"/>
  <c r="BN16" i="14"/>
  <c r="BO16" i="14"/>
  <c r="BF16" i="14"/>
  <c r="AZ96" i="14"/>
  <c r="AZ96" i="16" s="1"/>
  <c r="AZ95" i="16"/>
  <c r="BH96" i="14"/>
  <c r="BH96" i="16" s="1"/>
  <c r="BH95" i="16"/>
  <c r="BP96" i="14"/>
  <c r="BP96" i="16" s="1"/>
  <c r="BP95" i="16"/>
  <c r="BA96" i="14"/>
  <c r="BA96" i="16" s="1"/>
  <c r="BA95" i="16"/>
  <c r="BI96" i="14"/>
  <c r="BI96" i="16" s="1"/>
  <c r="BI95" i="16"/>
  <c r="BQ96" i="14"/>
  <c r="BQ96" i="16" s="1"/>
  <c r="BQ95" i="16"/>
  <c r="AT96" i="14"/>
  <c r="AT96" i="16" s="1"/>
  <c r="AT95" i="16"/>
  <c r="BB96" i="14"/>
  <c r="BB96" i="16" s="1"/>
  <c r="BB95" i="16"/>
  <c r="BJ96" i="14"/>
  <c r="BJ96" i="16" s="1"/>
  <c r="BJ95" i="16"/>
  <c r="BR96" i="14"/>
  <c r="BR96" i="16" s="1"/>
  <c r="BR95" i="16"/>
  <c r="BC96" i="14"/>
  <c r="BC96" i="16" s="1"/>
  <c r="BC95" i="16"/>
  <c r="BK96" i="14"/>
  <c r="BK96" i="16" s="1"/>
  <c r="BK95" i="16"/>
  <c r="AV96" i="14"/>
  <c r="AV96" i="16" s="1"/>
  <c r="AV95" i="16"/>
  <c r="BD96" i="14"/>
  <c r="BD96" i="16" s="1"/>
  <c r="BD95" i="16"/>
  <c r="BL96" i="14"/>
  <c r="BL96" i="16" s="1"/>
  <c r="BL95" i="16"/>
  <c r="AW96" i="14"/>
  <c r="AW96" i="16" s="1"/>
  <c r="AW95" i="16"/>
  <c r="BE96" i="14"/>
  <c r="BE96" i="16" s="1"/>
  <c r="BE95" i="16"/>
  <c r="BM96" i="14"/>
  <c r="BM96" i="16" s="1"/>
  <c r="BM95" i="16"/>
  <c r="AX96" i="14"/>
  <c r="AX96" i="16" s="1"/>
  <c r="AX95" i="16"/>
  <c r="BF96" i="14"/>
  <c r="BF96" i="16" s="1"/>
  <c r="BF95" i="16"/>
  <c r="BN96" i="14"/>
  <c r="BN96" i="16" s="1"/>
  <c r="BN95" i="16"/>
  <c r="AY96" i="14"/>
  <c r="AY96" i="16" s="1"/>
  <c r="AY95" i="16"/>
  <c r="BG96" i="14"/>
  <c r="BG96" i="16" s="1"/>
  <c r="BG95" i="16"/>
  <c r="BO96" i="14"/>
  <c r="BO96" i="16" s="1"/>
  <c r="BO95" i="16"/>
  <c r="AY16" i="11"/>
  <c r="BM15" i="11"/>
  <c r="BB15" i="11"/>
  <c r="BB16" i="11" s="1"/>
  <c r="BK16" i="11"/>
  <c r="BL16" i="11"/>
  <c r="AP15" i="11"/>
  <c r="AX15" i="11"/>
  <c r="AX16" i="11" s="1"/>
  <c r="BF15" i="11"/>
  <c r="BF16" i="11" s="1"/>
  <c r="BN15" i="11"/>
  <c r="AR15" i="11"/>
  <c r="AR16" i="11" s="1"/>
  <c r="AZ15" i="11"/>
  <c r="AZ16" i="11" s="1"/>
  <c r="BP15" i="11"/>
  <c r="BP16" i="11" s="1"/>
  <c r="BD16" i="11"/>
  <c r="AV16" i="11"/>
  <c r="BO16" i="11"/>
  <c r="AQ16" i="11"/>
  <c r="BG16" i="11"/>
  <c r="BC15" i="12"/>
  <c r="BC16" i="12" s="1"/>
  <c r="BK15" i="12"/>
  <c r="BK16" i="12" s="1"/>
  <c r="AQ16" i="12"/>
  <c r="AY16" i="12"/>
  <c r="BJ15" i="12"/>
  <c r="BO15" i="12"/>
  <c r="BO16" i="12" s="1"/>
  <c r="BF16" i="12"/>
  <c r="AP16" i="12"/>
  <c r="BN16" i="12"/>
  <c r="AX16" i="12"/>
  <c r="BE15" i="12"/>
  <c r="BM15" i="12"/>
  <c r="BM16" i="12" s="1"/>
  <c r="AR15" i="12"/>
  <c r="AR16" i="12" s="1"/>
  <c r="BP15" i="12"/>
  <c r="BP16" i="12" s="1"/>
  <c r="BX15" i="18"/>
  <c r="CD15" i="18"/>
  <c r="CD16" i="18" s="1"/>
  <c r="CF15" i="18"/>
  <c r="BX16" i="18"/>
  <c r="BT15" i="18"/>
  <c r="BT16" i="18" s="1"/>
  <c r="CB15" i="18"/>
  <c r="CB16" i="18" s="1"/>
  <c r="CJ15" i="18"/>
  <c r="CJ16" i="18" s="1"/>
  <c r="CE15" i="18"/>
  <c r="BW15" i="18"/>
  <c r="BW16" i="18" s="1"/>
  <c r="BC15" i="13"/>
  <c r="BC16" i="13" s="1"/>
  <c r="BK15" i="13"/>
  <c r="BL15" i="13"/>
  <c r="BL16" i="13" s="1"/>
  <c r="BT15" i="13"/>
  <c r="CH15" i="13"/>
  <c r="AS16" i="13"/>
  <c r="BA16" i="13"/>
  <c r="BI16" i="13"/>
  <c r="BQ16" i="13"/>
  <c r="CG16" i="13"/>
  <c r="CC16" i="13"/>
  <c r="BR16" i="13"/>
  <c r="BK16" i="13"/>
  <c r="BT16" i="13"/>
  <c r="CH16" i="13"/>
  <c r="AO16" i="13"/>
  <c r="AW16" i="13"/>
  <c r="BE16" i="13"/>
  <c r="BM16" i="13"/>
  <c r="BU16" i="13"/>
  <c r="G2" i="13"/>
  <c r="AR16" i="13"/>
  <c r="AZ16" i="13"/>
  <c r="BH16" i="13"/>
  <c r="BY16" i="13"/>
  <c r="H2" i="13"/>
  <c r="BO16" i="13"/>
  <c r="AZ18" i="13"/>
  <c r="CI16" i="13"/>
  <c r="BB16" i="13"/>
  <c r="AO95" i="13"/>
  <c r="AO96" i="13" s="1"/>
  <c r="AV16" i="13"/>
  <c r="CB15" i="13"/>
  <c r="CB16" i="13" s="1"/>
  <c r="CJ15" i="13"/>
  <c r="CJ16" i="13" s="1"/>
  <c r="I2" i="13"/>
  <c r="AX15" i="13"/>
  <c r="AX16" i="13" s="1"/>
  <c r="BF15" i="13"/>
  <c r="BF16" i="13" s="1"/>
  <c r="BN15" i="13"/>
  <c r="BN16" i="13" s="1"/>
  <c r="BV15" i="13"/>
  <c r="BV16" i="13" s="1"/>
  <c r="CD15" i="13"/>
  <c r="CD16" i="13" s="1"/>
  <c r="BU16" i="15"/>
  <c r="BT15" i="15"/>
  <c r="BT16" i="15" s="1"/>
  <c r="CJ15" i="15"/>
  <c r="CJ16" i="15" s="1"/>
  <c r="I2" i="15"/>
  <c r="BR15" i="15"/>
  <c r="BR16" i="15" s="1"/>
  <c r="BZ15" i="15"/>
  <c r="BZ16" i="15" s="1"/>
  <c r="CH15" i="15"/>
  <c r="CH16" i="15" s="1"/>
  <c r="BV15" i="15"/>
  <c r="BV16" i="15" s="1"/>
  <c r="CD15" i="15"/>
  <c r="CD16" i="15" s="1"/>
  <c r="BH16" i="15"/>
  <c r="BP16" i="15"/>
  <c r="AP15" i="15"/>
  <c r="AP16" i="15" s="1"/>
  <c r="AT15" i="14"/>
  <c r="AT16" i="14" s="1"/>
  <c r="BB15" i="14"/>
  <c r="BB16" i="14" s="1"/>
  <c r="BJ15" i="14"/>
  <c r="BJ16" i="14" s="1"/>
  <c r="BR15" i="14"/>
  <c r="BR16" i="14" s="1"/>
  <c r="BZ15" i="14"/>
  <c r="BZ16" i="14" s="1"/>
  <c r="AW15" i="14"/>
  <c r="BM15" i="14"/>
  <c r="BM16" i="14" s="1"/>
  <c r="CC15" i="14"/>
  <c r="AU96" i="14"/>
  <c r="AU96" i="16" s="1"/>
  <c r="AS15" i="14"/>
  <c r="AS16" i="14" s="1"/>
  <c r="BA15" i="14"/>
  <c r="BI15" i="14"/>
  <c r="BI16" i="14" s="1"/>
  <c r="BQ15" i="14"/>
  <c r="BQ16" i="14" s="1"/>
  <c r="BU16" i="14"/>
  <c r="BE16" i="14"/>
  <c r="AV15" i="14"/>
  <c r="AV16" i="14" s="1"/>
  <c r="BL15" i="14"/>
  <c r="BT15" i="14"/>
  <c r="CB15" i="14"/>
  <c r="CB16" i="14" s="1"/>
  <c r="BS16" i="11"/>
  <c r="BQ15" i="11"/>
  <c r="BQ16" i="11" s="1"/>
  <c r="BY15" i="11"/>
  <c r="BY16" i="11" s="1"/>
  <c r="CG15" i="11"/>
  <c r="AP16" i="11"/>
  <c r="BN16" i="11"/>
  <c r="BV16" i="11"/>
  <c r="CD16" i="11"/>
  <c r="CG16" i="11"/>
  <c r="H2" i="11"/>
  <c r="CC16" i="11"/>
  <c r="BM16" i="11"/>
  <c r="I2" i="11"/>
  <c r="BE16" i="11"/>
  <c r="BJ16" i="12"/>
  <c r="CH16" i="12"/>
  <c r="BS16" i="12"/>
  <c r="BZ16" i="12"/>
  <c r="AT16" i="12"/>
  <c r="BH15" i="12"/>
  <c r="BH16" i="12" s="1"/>
  <c r="BR16" i="12"/>
  <c r="CB16" i="12"/>
  <c r="CJ16" i="12"/>
  <c r="CA16" i="12"/>
  <c r="BE16" i="12"/>
  <c r="BL15" i="12"/>
  <c r="BL16" i="12" s="1"/>
  <c r="BT15" i="12"/>
  <c r="BT16" i="12" s="1"/>
  <c r="I2" i="12"/>
  <c r="G2" i="12"/>
  <c r="H2" i="12"/>
  <c r="BQ16" i="18"/>
  <c r="BY16" i="18"/>
  <c r="CG16" i="18"/>
  <c r="BR15" i="18"/>
  <c r="BR16" i="18" s="1"/>
  <c r="BZ15" i="18"/>
  <c r="CH15" i="18"/>
  <c r="AR15" i="18"/>
  <c r="AR16" i="18" s="1"/>
  <c r="BP15" i="18"/>
  <c r="BP16" i="18" s="1"/>
  <c r="BS16" i="18"/>
  <c r="CA16" i="18"/>
  <c r="CI16" i="18"/>
  <c r="H2" i="18"/>
  <c r="CE16" i="18"/>
  <c r="AP15" i="18"/>
  <c r="AP16" i="18" s="1"/>
  <c r="BV15" i="18"/>
  <c r="BV16" i="18" s="1"/>
  <c r="AP15" i="13"/>
  <c r="AP16" i="13" s="1"/>
  <c r="BZ15" i="13"/>
  <c r="BZ16" i="13" s="1"/>
  <c r="AT16" i="13"/>
  <c r="BP16" i="13"/>
  <c r="CF16" i="13"/>
  <c r="BX15" i="13"/>
  <c r="BX16" i="13" s="1"/>
  <c r="BJ16" i="13"/>
  <c r="AS15" i="15"/>
  <c r="AS16" i="15" s="1"/>
  <c r="BA15" i="15"/>
  <c r="BI15" i="15"/>
  <c r="BI16" i="15" s="1"/>
  <c r="BG15" i="15"/>
  <c r="BG16" i="15" s="1"/>
  <c r="AV15" i="15"/>
  <c r="AV16" i="15" s="1"/>
  <c r="BL15" i="15"/>
  <c r="BL16" i="15" s="1"/>
  <c r="AO15" i="15"/>
  <c r="AO16" i="15" s="1"/>
  <c r="AW15" i="15"/>
  <c r="AW16" i="15" s="1"/>
  <c r="BE15" i="15"/>
  <c r="BE16" i="15" s="1"/>
  <c r="BM15" i="15"/>
  <c r="BM16" i="15" s="1"/>
  <c r="BT16" i="14"/>
  <c r="CJ16" i="14"/>
  <c r="BY16" i="14"/>
  <c r="CG16" i="14"/>
  <c r="BW15" i="14"/>
  <c r="BW16" i="14" s="1"/>
  <c r="CE15" i="14"/>
  <c r="CE16" i="14" s="1"/>
  <c r="AW16" i="14"/>
  <c r="CF16" i="14"/>
  <c r="CC16" i="14"/>
  <c r="BK15" i="14"/>
  <c r="BK16" i="14" s="1"/>
  <c r="BS15" i="14"/>
  <c r="BS16" i="14" s="1"/>
  <c r="CA15" i="14"/>
  <c r="CA16" i="14" s="1"/>
  <c r="CI15" i="14"/>
  <c r="CI16" i="14" s="1"/>
  <c r="BA16" i="14"/>
  <c r="BI15" i="11"/>
  <c r="BI16" i="11" s="1"/>
  <c r="BR15" i="11"/>
  <c r="BR16" i="11" s="1"/>
  <c r="BH15" i="11"/>
  <c r="BH16" i="11" s="1"/>
  <c r="AU15" i="11"/>
  <c r="AU16" i="11" s="1"/>
  <c r="BU15" i="11"/>
  <c r="BU16" i="11" s="1"/>
  <c r="BJ15" i="11"/>
  <c r="BJ16" i="11" s="1"/>
  <c r="AO15" i="11"/>
  <c r="AO16" i="11" s="1"/>
  <c r="BG16" i="12"/>
  <c r="BD15" i="13"/>
  <c r="BD16" i="13" s="1"/>
  <c r="BD15" i="15"/>
  <c r="BD16" i="15" s="1"/>
  <c r="BD15" i="14"/>
  <c r="BD16" i="14" s="1"/>
  <c r="BD15" i="12"/>
  <c r="BD16" i="12" s="1"/>
  <c r="BA15" i="11"/>
  <c r="BA16" i="11" s="1"/>
  <c r="AZ15" i="12"/>
  <c r="AZ16" i="12" s="1"/>
  <c r="AW15" i="12"/>
  <c r="AW16" i="12" s="1"/>
  <c r="AV15" i="12"/>
  <c r="AV16" i="12" s="1"/>
  <c r="C16" i="18"/>
  <c r="M15" i="18"/>
  <c r="F2" i="13"/>
  <c r="AD16" i="13"/>
  <c r="G16" i="13"/>
  <c r="Z16" i="13"/>
  <c r="P16" i="13"/>
  <c r="AB16" i="13"/>
  <c r="AJ16" i="13"/>
  <c r="AN16" i="13"/>
  <c r="E95" i="13"/>
  <c r="E96" i="13" s="1"/>
  <c r="G95" i="13"/>
  <c r="G96" i="13" s="1"/>
  <c r="O16" i="13"/>
  <c r="Q15" i="13"/>
  <c r="O95" i="13"/>
  <c r="O96" i="13" s="1"/>
  <c r="T95" i="13"/>
  <c r="T96" i="13" s="1"/>
  <c r="AB95" i="13"/>
  <c r="AB96" i="13" s="1"/>
  <c r="I16" i="13"/>
  <c r="AE16" i="13"/>
  <c r="Y95" i="13"/>
  <c r="Y96" i="13" s="1"/>
  <c r="AK95" i="13"/>
  <c r="AK96" i="13" s="1"/>
  <c r="V95" i="13"/>
  <c r="V96" i="13" s="1"/>
  <c r="K95" i="13"/>
  <c r="K96" i="13" s="1"/>
  <c r="E15" i="15"/>
  <c r="Q15" i="15"/>
  <c r="Y15" i="15"/>
  <c r="M15" i="15"/>
  <c r="U15" i="15"/>
  <c r="W95" i="15"/>
  <c r="W96" i="15" s="1"/>
  <c r="AA95" i="15"/>
  <c r="L16" i="15"/>
  <c r="H16" i="15"/>
  <c r="D16" i="15"/>
  <c r="N15" i="15"/>
  <c r="N16" i="15" s="1"/>
  <c r="V15" i="15"/>
  <c r="G95" i="15"/>
  <c r="G96" i="15" s="1"/>
  <c r="P16" i="15"/>
  <c r="O16" i="15"/>
  <c r="W16" i="15"/>
  <c r="J95" i="15"/>
  <c r="J96" i="15" s="1"/>
  <c r="N95" i="15"/>
  <c r="N96" i="15" s="1"/>
  <c r="Z95" i="15"/>
  <c r="Z96" i="15" s="1"/>
  <c r="I16" i="15"/>
  <c r="U16" i="15"/>
  <c r="E95" i="15"/>
  <c r="E96" i="15" s="1"/>
  <c r="M95" i="15"/>
  <c r="M96" i="15" s="1"/>
  <c r="Q95" i="15"/>
  <c r="Q96" i="15" s="1"/>
  <c r="AC95" i="15"/>
  <c r="AC96" i="15" s="1"/>
  <c r="I16" i="14"/>
  <c r="Q16" i="14"/>
  <c r="U16" i="14"/>
  <c r="AG16" i="14"/>
  <c r="AC16" i="14"/>
  <c r="AN16" i="14"/>
  <c r="M16" i="14"/>
  <c r="AO95" i="14"/>
  <c r="AO96" i="14" s="1"/>
  <c r="AM95" i="14"/>
  <c r="AM96" i="14" s="1"/>
  <c r="D15" i="14"/>
  <c r="H16" i="14"/>
  <c r="AM16" i="14"/>
  <c r="L95" i="14"/>
  <c r="L96" i="14" s="1"/>
  <c r="U95" i="14"/>
  <c r="U96" i="14" s="1"/>
  <c r="AG95" i="14"/>
  <c r="AG96" i="14" s="1"/>
  <c r="J95" i="14"/>
  <c r="J96" i="14" s="1"/>
  <c r="N95" i="14"/>
  <c r="N96" i="14" s="1"/>
  <c r="S95" i="14"/>
  <c r="S96" i="14" s="1"/>
  <c r="AE95" i="14"/>
  <c r="AE96" i="14" s="1"/>
  <c r="E95" i="14"/>
  <c r="E96" i="14" s="1"/>
  <c r="O16" i="14"/>
  <c r="S16" i="14"/>
  <c r="AA16" i="14"/>
  <c r="AE16" i="14"/>
  <c r="J16" i="11"/>
  <c r="J95" i="11"/>
  <c r="J96" i="11" s="1"/>
  <c r="K16" i="11"/>
  <c r="N95" i="11"/>
  <c r="N96" i="11" s="1"/>
  <c r="AF16" i="11"/>
  <c r="AO95" i="11"/>
  <c r="AO96" i="11" s="1"/>
  <c r="AN95" i="11"/>
  <c r="AN96" i="11" s="1"/>
  <c r="AM15" i="11"/>
  <c r="K95" i="11"/>
  <c r="K96" i="11" s="1"/>
  <c r="AA95" i="11"/>
  <c r="G2" i="11"/>
  <c r="AW15" i="11"/>
  <c r="AW16" i="11" s="1"/>
  <c r="L16" i="12"/>
  <c r="Z15" i="12"/>
  <c r="D16" i="12"/>
  <c r="G16" i="12"/>
  <c r="H95" i="12"/>
  <c r="H96" i="12" s="1"/>
  <c r="H15" i="12"/>
  <c r="H16" i="12" s="1"/>
  <c r="E16" i="12"/>
  <c r="I16" i="12"/>
  <c r="M16" i="12"/>
  <c r="AA15" i="12"/>
  <c r="AA16" i="12" s="1"/>
  <c r="K95" i="12"/>
  <c r="K96" i="12" s="1"/>
  <c r="J16" i="12"/>
  <c r="K15" i="12"/>
  <c r="AO16" i="12"/>
  <c r="F16" i="12"/>
  <c r="Z95" i="12"/>
  <c r="Z96" i="12" s="1"/>
  <c r="AJ15" i="12"/>
  <c r="AO95" i="12"/>
  <c r="E95" i="12"/>
  <c r="E96" i="12" s="1"/>
  <c r="G95" i="12"/>
  <c r="G96" i="12" s="1"/>
  <c r="L95" i="12"/>
  <c r="L96" i="12" s="1"/>
  <c r="AU15" i="12"/>
  <c r="AU16" i="12" s="1"/>
  <c r="BM18" i="12"/>
  <c r="BB16" i="12"/>
  <c r="F2" i="12"/>
  <c r="AT15" i="11"/>
  <c r="AT16" i="11" s="1"/>
  <c r="AS15" i="11"/>
  <c r="AS16" i="11" s="1"/>
  <c r="H2" i="14"/>
  <c r="AH15" i="14"/>
  <c r="AF15" i="14"/>
  <c r="AF16" i="14" s="1"/>
  <c r="AH95" i="14"/>
  <c r="AH96" i="14" s="1"/>
  <c r="C2" i="14"/>
  <c r="I2" i="14"/>
  <c r="AX16" i="14"/>
  <c r="D16" i="14"/>
  <c r="C15" i="14"/>
  <c r="C16" i="14" s="1"/>
  <c r="G16" i="14"/>
  <c r="AU15" i="14"/>
  <c r="AU16" i="14" s="1"/>
  <c r="AY15" i="14"/>
  <c r="AY16" i="14" s="1"/>
  <c r="BC15" i="14"/>
  <c r="BC16" i="14" s="1"/>
  <c r="BG15" i="14"/>
  <c r="BG16" i="14" s="1"/>
  <c r="Y15" i="14"/>
  <c r="G2" i="14"/>
  <c r="BL16" i="14"/>
  <c r="AN95" i="14"/>
  <c r="AN96" i="14" s="1"/>
  <c r="I95" i="14"/>
  <c r="I96" i="14" s="1"/>
  <c r="Q95" i="14"/>
  <c r="Q96" i="14" s="1"/>
  <c r="AC95" i="14"/>
  <c r="AC96" i="14" s="1"/>
  <c r="F95" i="14"/>
  <c r="F96" i="14" s="1"/>
  <c r="G95" i="14"/>
  <c r="G96" i="14" s="1"/>
  <c r="K95" i="14"/>
  <c r="K96" i="14" s="1"/>
  <c r="O95" i="14"/>
  <c r="O96" i="14" s="1"/>
  <c r="W95" i="14"/>
  <c r="W96" i="14" s="1"/>
  <c r="AA95" i="14"/>
  <c r="AA96" i="14" s="1"/>
  <c r="D95" i="14"/>
  <c r="D96" i="14" s="1"/>
  <c r="H95" i="14"/>
  <c r="H96" i="14" s="1"/>
  <c r="X15" i="14"/>
  <c r="E16" i="14"/>
  <c r="AK15" i="14"/>
  <c r="AK16" i="14" s="1"/>
  <c r="AO15" i="14"/>
  <c r="AO16" i="14" s="1"/>
  <c r="AH16" i="14"/>
  <c r="AD15" i="14"/>
  <c r="AD16" i="14" s="1"/>
  <c r="AO95" i="15"/>
  <c r="AO96" i="15" s="1"/>
  <c r="F2" i="14"/>
  <c r="AN15" i="15"/>
  <c r="AN16" i="15" s="1"/>
  <c r="AN15" i="11"/>
  <c r="AN16" i="11" s="1"/>
  <c r="AN15" i="12"/>
  <c r="AN16" i="12" s="1"/>
  <c r="AM95" i="15"/>
  <c r="AM96" i="15" s="1"/>
  <c r="AM16" i="11"/>
  <c r="F2" i="11"/>
  <c r="AM95" i="12"/>
  <c r="AM96" i="12" s="1"/>
  <c r="AL95" i="13"/>
  <c r="AL96" i="13" s="1"/>
  <c r="AL15" i="15"/>
  <c r="AL16" i="15" s="1"/>
  <c r="AL15" i="14"/>
  <c r="AL16" i="14" s="1"/>
  <c r="AL15" i="11"/>
  <c r="AL16" i="11" s="1"/>
  <c r="AL15" i="12"/>
  <c r="AL16" i="12" s="1"/>
  <c r="AL95" i="12"/>
  <c r="AL96" i="12" s="1"/>
  <c r="AK16" i="13"/>
  <c r="AK15" i="15"/>
  <c r="AK16" i="15" s="1"/>
  <c r="AK95" i="14"/>
  <c r="AK96" i="14" s="1"/>
  <c r="AK15" i="11"/>
  <c r="AK16" i="11" s="1"/>
  <c r="AK16" i="12"/>
  <c r="AK95" i="12"/>
  <c r="AK96" i="12" s="1"/>
  <c r="AJ15" i="18"/>
  <c r="AJ16" i="18" s="1"/>
  <c r="AJ16" i="15"/>
  <c r="AJ95" i="11"/>
  <c r="AJ96" i="11" s="1"/>
  <c r="AJ16" i="11"/>
  <c r="AJ16" i="12"/>
  <c r="AD15" i="18"/>
  <c r="AI95" i="15"/>
  <c r="AI96" i="15" s="1"/>
  <c r="AI16" i="14"/>
  <c r="AI95" i="14"/>
  <c r="AI96" i="14" s="1"/>
  <c r="E2" i="14"/>
  <c r="AD15" i="11"/>
  <c r="AE15" i="11"/>
  <c r="AE16" i="11" s="1"/>
  <c r="AI15" i="11"/>
  <c r="AI16" i="11" s="1"/>
  <c r="AB15" i="11"/>
  <c r="AI95" i="11"/>
  <c r="AI96" i="11" s="1"/>
  <c r="AI15" i="12"/>
  <c r="AI16" i="12" s="1"/>
  <c r="AD15" i="12"/>
  <c r="AH95" i="12"/>
  <c r="AH96" i="12" s="1"/>
  <c r="AI95" i="12"/>
  <c r="AI96" i="12" s="1"/>
  <c r="AD16" i="12"/>
  <c r="AC95" i="12"/>
  <c r="AC96" i="12" s="1"/>
  <c r="AJ18" i="12"/>
  <c r="AE15" i="12"/>
  <c r="AD95" i="12"/>
  <c r="AD96" i="12" s="1"/>
  <c r="AB95" i="12"/>
  <c r="AB96" i="12" s="1"/>
  <c r="AN15" i="18"/>
  <c r="AN16" i="18" s="1"/>
  <c r="BD15" i="18"/>
  <c r="BD16" i="18" s="1"/>
  <c r="X15" i="18"/>
  <c r="AX15" i="18"/>
  <c r="AX16" i="18" s="1"/>
  <c r="F2" i="18"/>
  <c r="AK15" i="18"/>
  <c r="AK16" i="18" s="1"/>
  <c r="AS15" i="18"/>
  <c r="BA15" i="18"/>
  <c r="BA16" i="18" s="1"/>
  <c r="BI15" i="18"/>
  <c r="Q15" i="18"/>
  <c r="AJ95" i="18"/>
  <c r="AJ96" i="18" s="1"/>
  <c r="AF15" i="18"/>
  <c r="AF16" i="18" s="1"/>
  <c r="AV15" i="18"/>
  <c r="AV16" i="18" s="1"/>
  <c r="BL15" i="18"/>
  <c r="BL16" i="18" s="1"/>
  <c r="L15" i="18"/>
  <c r="L16" i="18" s="1"/>
  <c r="AB15" i="18"/>
  <c r="AB16" i="18" s="1"/>
  <c r="BF15" i="18"/>
  <c r="BF16" i="18" s="1"/>
  <c r="F16" i="18"/>
  <c r="P15" i="18"/>
  <c r="P16" i="18" s="1"/>
  <c r="AZ15" i="18"/>
  <c r="AZ16" i="18" s="1"/>
  <c r="BH15" i="18"/>
  <c r="BH16" i="18" s="1"/>
  <c r="AH16" i="13"/>
  <c r="AH15" i="11"/>
  <c r="AH16" i="11" s="1"/>
  <c r="AH95" i="11"/>
  <c r="AH96" i="11" s="1"/>
  <c r="AH15" i="12"/>
  <c r="AH16" i="12" s="1"/>
  <c r="AG15" i="15"/>
  <c r="AG16" i="15" s="1"/>
  <c r="AG15" i="11"/>
  <c r="AG16" i="11" s="1"/>
  <c r="AG95" i="11"/>
  <c r="AG96" i="11" s="1"/>
  <c r="W95" i="12"/>
  <c r="W96" i="12" s="1"/>
  <c r="Z16" i="12"/>
  <c r="W15" i="12"/>
  <c r="W16" i="12" s="1"/>
  <c r="Y95" i="12"/>
  <c r="Y96" i="12" s="1"/>
  <c r="AG95" i="12"/>
  <c r="AG96" i="12" s="1"/>
  <c r="AF15" i="15"/>
  <c r="AF16" i="15" s="1"/>
  <c r="AF95" i="14"/>
  <c r="AF96" i="14" s="1"/>
  <c r="AF95" i="11"/>
  <c r="AF96" i="11" s="1"/>
  <c r="AF15" i="12"/>
  <c r="AF16" i="12" s="1"/>
  <c r="AF95" i="12"/>
  <c r="AF96" i="12" s="1"/>
  <c r="E16" i="15"/>
  <c r="Q16" i="15"/>
  <c r="K15" i="15"/>
  <c r="K16" i="15" s="1"/>
  <c r="AM15" i="15"/>
  <c r="AM16" i="15" s="1"/>
  <c r="BK15" i="15"/>
  <c r="BK16" i="15" s="1"/>
  <c r="F2" i="15"/>
  <c r="F16" i="15"/>
  <c r="T95" i="15"/>
  <c r="T96" i="15" s="1"/>
  <c r="AN95" i="15"/>
  <c r="AN96" i="15" s="1"/>
  <c r="U95" i="15"/>
  <c r="U96" i="15" s="1"/>
  <c r="AG95" i="15"/>
  <c r="AG96" i="15" s="1"/>
  <c r="AK95" i="15"/>
  <c r="AK96" i="15" s="1"/>
  <c r="AH95" i="15"/>
  <c r="AH96" i="15" s="1"/>
  <c r="M16" i="15"/>
  <c r="Y16" i="15"/>
  <c r="AC16" i="15"/>
  <c r="BA16" i="15"/>
  <c r="AA15" i="15"/>
  <c r="AA16" i="15" s="1"/>
  <c r="AI15" i="15"/>
  <c r="AI16" i="15" s="1"/>
  <c r="BC15" i="15"/>
  <c r="BC16" i="15" s="1"/>
  <c r="BO15" i="15"/>
  <c r="BO16" i="15" s="1"/>
  <c r="T16" i="15"/>
  <c r="AB16" i="15"/>
  <c r="AR16" i="15"/>
  <c r="J15" i="15"/>
  <c r="J16" i="15" s="1"/>
  <c r="Z15" i="15"/>
  <c r="Z16" i="15" s="1"/>
  <c r="AH15" i="15"/>
  <c r="AH16" i="15" s="1"/>
  <c r="BN15" i="15"/>
  <c r="BN16" i="15" s="1"/>
  <c r="V16" i="15"/>
  <c r="H2" i="15"/>
  <c r="AF95" i="15"/>
  <c r="AF96" i="15" s="1"/>
  <c r="AB95" i="15"/>
  <c r="AB96" i="15" s="1"/>
  <c r="AT15" i="15"/>
  <c r="AT16" i="15" s="1"/>
  <c r="AX15" i="15"/>
  <c r="AX16" i="15" s="1"/>
  <c r="BB15" i="15"/>
  <c r="BB16" i="15" s="1"/>
  <c r="BF15" i="15"/>
  <c r="BF16" i="15" s="1"/>
  <c r="BJ15" i="15"/>
  <c r="BJ16" i="15" s="1"/>
  <c r="AD15" i="15"/>
  <c r="AD16" i="15" s="1"/>
  <c r="AD95" i="15"/>
  <c r="AD96" i="15" s="1"/>
  <c r="O95" i="15"/>
  <c r="O96" i="15" s="1"/>
  <c r="C2" i="15"/>
  <c r="AQ15" i="15"/>
  <c r="AQ16" i="15" s="1"/>
  <c r="AY15" i="15"/>
  <c r="AY16" i="15" s="1"/>
  <c r="F95" i="15"/>
  <c r="F96" i="15" s="1"/>
  <c r="V95" i="15"/>
  <c r="V96" i="15" s="1"/>
  <c r="AL95" i="15"/>
  <c r="AL96" i="15" s="1"/>
  <c r="AE16" i="12"/>
  <c r="AE95" i="12"/>
  <c r="AD16" i="18"/>
  <c r="BL18" i="18"/>
  <c r="H16" i="18"/>
  <c r="T15" i="18"/>
  <c r="T16" i="18" s="1"/>
  <c r="AE15" i="18"/>
  <c r="AE16" i="18" s="1"/>
  <c r="AI15" i="18"/>
  <c r="AI16" i="18" s="1"/>
  <c r="AM15" i="18"/>
  <c r="AM16" i="18" s="1"/>
  <c r="AQ15" i="18"/>
  <c r="AQ16" i="18" s="1"/>
  <c r="AU15" i="18"/>
  <c r="AU16" i="18" s="1"/>
  <c r="AY15" i="18"/>
  <c r="AY16" i="18" s="1"/>
  <c r="BC15" i="18"/>
  <c r="BC16" i="18" s="1"/>
  <c r="BG15" i="18"/>
  <c r="BK15" i="18"/>
  <c r="BK16" i="18" s="1"/>
  <c r="BO15" i="18"/>
  <c r="BO16" i="18" s="1"/>
  <c r="AH15" i="18"/>
  <c r="AH16" i="18" s="1"/>
  <c r="BN15" i="18"/>
  <c r="BN16" i="18" s="1"/>
  <c r="AM18" i="18"/>
  <c r="O16" i="18"/>
  <c r="W95" i="18"/>
  <c r="W96" i="18" s="1"/>
  <c r="AM95" i="18"/>
  <c r="AM96" i="18" s="1"/>
  <c r="D95" i="18"/>
  <c r="D96" i="18" s="1"/>
  <c r="H95" i="18"/>
  <c r="H96" i="18" s="1"/>
  <c r="P95" i="18"/>
  <c r="P96" i="18" s="1"/>
  <c r="T95" i="18"/>
  <c r="T96" i="18" s="1"/>
  <c r="AN95" i="18"/>
  <c r="AN96" i="18" s="1"/>
  <c r="I95" i="18"/>
  <c r="I96" i="18" s="1"/>
  <c r="F95" i="18"/>
  <c r="F96" i="18" s="1"/>
  <c r="J95" i="18"/>
  <c r="J96" i="18" s="1"/>
  <c r="N95" i="18"/>
  <c r="N96" i="18" s="1"/>
  <c r="R95" i="18"/>
  <c r="R96" i="18" s="1"/>
  <c r="AS16" i="18"/>
  <c r="J16" i="18"/>
  <c r="D16" i="18"/>
  <c r="Q16" i="18"/>
  <c r="AL15" i="18"/>
  <c r="AL16" i="18" s="1"/>
  <c r="AT15" i="18"/>
  <c r="AT16" i="18" s="1"/>
  <c r="BB15" i="18"/>
  <c r="BB16" i="18" s="1"/>
  <c r="BJ15" i="18"/>
  <c r="BJ16" i="18" s="1"/>
  <c r="E2" i="15"/>
  <c r="AD16" i="11"/>
  <c r="AD95" i="11"/>
  <c r="AD96" i="11" s="1"/>
  <c r="AC95" i="18"/>
  <c r="AC96" i="18" s="1"/>
  <c r="AC15" i="18"/>
  <c r="AC16" i="18" s="1"/>
  <c r="E2" i="13"/>
  <c r="AC16" i="13"/>
  <c r="AC15" i="11"/>
  <c r="AC16" i="11" s="1"/>
  <c r="AC95" i="11"/>
  <c r="AC96" i="11" s="1"/>
  <c r="AC16" i="12"/>
  <c r="E2" i="12"/>
  <c r="AA96" i="15"/>
  <c r="AB95" i="14"/>
  <c r="AB96" i="14" s="1"/>
  <c r="AB16" i="11"/>
  <c r="E2" i="11"/>
  <c r="AB15" i="12"/>
  <c r="AB16" i="12" s="1"/>
  <c r="AA15" i="11"/>
  <c r="AA16" i="11" s="1"/>
  <c r="AA96" i="11"/>
  <c r="AA95" i="12"/>
  <c r="AA96" i="12" s="1"/>
  <c r="Z15" i="18"/>
  <c r="Z16" i="18" s="1"/>
  <c r="Z95" i="13"/>
  <c r="Z96" i="13" s="1"/>
  <c r="Z15" i="11"/>
  <c r="Z16" i="11" s="1"/>
  <c r="Z95" i="11"/>
  <c r="Z96" i="11" s="1"/>
  <c r="Y15" i="11"/>
  <c r="Y16" i="11" s="1"/>
  <c r="X95" i="18"/>
  <c r="X96" i="18" s="1"/>
  <c r="Y95" i="18"/>
  <c r="Y96" i="18" s="1"/>
  <c r="Y15" i="18"/>
  <c r="Y16" i="18" s="1"/>
  <c r="V95" i="18"/>
  <c r="V96" i="18" s="1"/>
  <c r="U15" i="18"/>
  <c r="U16" i="18" s="1"/>
  <c r="W15" i="13"/>
  <c r="W16" i="13" s="1"/>
  <c r="V16" i="13"/>
  <c r="Y95" i="15"/>
  <c r="Y96" i="15" s="1"/>
  <c r="Y16" i="14"/>
  <c r="Y95" i="14"/>
  <c r="Y96" i="14" s="1"/>
  <c r="W15" i="11"/>
  <c r="Q15" i="12"/>
  <c r="U15" i="12"/>
  <c r="U16" i="12" s="1"/>
  <c r="Y15" i="12"/>
  <c r="Y16" i="12" s="1"/>
  <c r="X15" i="12"/>
  <c r="X16" i="12" s="1"/>
  <c r="O95" i="12"/>
  <c r="O96" i="12" s="1"/>
  <c r="P16" i="12"/>
  <c r="U95" i="12"/>
  <c r="U96" i="12" s="1"/>
  <c r="R16" i="13"/>
  <c r="S95" i="13"/>
  <c r="S96" i="13" s="1"/>
  <c r="X16" i="13"/>
  <c r="X95" i="15"/>
  <c r="X96" i="15" s="1"/>
  <c r="X16" i="15"/>
  <c r="D2" i="14"/>
  <c r="X16" i="14"/>
  <c r="X95" i="14"/>
  <c r="X96" i="14" s="1"/>
  <c r="X15" i="11"/>
  <c r="X16" i="11" s="1"/>
  <c r="X95" i="11"/>
  <c r="X96" i="11" s="1"/>
  <c r="X95" i="12"/>
  <c r="X96" i="12" s="1"/>
  <c r="G16" i="15"/>
  <c r="S15" i="15"/>
  <c r="S16" i="15" s="1"/>
  <c r="AU15" i="15"/>
  <c r="AU16" i="15" s="1"/>
  <c r="S15" i="13"/>
  <c r="G2" i="15"/>
  <c r="T15" i="13"/>
  <c r="T16" i="13" s="1"/>
  <c r="G2" i="18"/>
  <c r="I16" i="18"/>
  <c r="G16" i="18"/>
  <c r="M16" i="18"/>
  <c r="BG16" i="18"/>
  <c r="CF16" i="18"/>
  <c r="BZ16" i="18"/>
  <c r="CH16" i="18"/>
  <c r="I2" i="18"/>
  <c r="BX18" i="18"/>
  <c r="C2" i="18"/>
  <c r="E16" i="18"/>
  <c r="K15" i="18"/>
  <c r="K16" i="18" s="1"/>
  <c r="N15" i="18"/>
  <c r="N16" i="18" s="1"/>
  <c r="AG15" i="18"/>
  <c r="AG16" i="18" s="1"/>
  <c r="AO15" i="18"/>
  <c r="AO16" i="18" s="1"/>
  <c r="AW15" i="18"/>
  <c r="AW16" i="18" s="1"/>
  <c r="BE15" i="18"/>
  <c r="BE16" i="18" s="1"/>
  <c r="BI16" i="18"/>
  <c r="BM15" i="18"/>
  <c r="BM16" i="18" s="1"/>
  <c r="BU15" i="18"/>
  <c r="BU16" i="18" s="1"/>
  <c r="CC15" i="18"/>
  <c r="CC16" i="18" s="1"/>
  <c r="X16" i="18"/>
  <c r="AA15" i="18"/>
  <c r="AA16" i="18" s="1"/>
  <c r="E2" i="18"/>
  <c r="V95" i="14"/>
  <c r="V96" i="14" s="1"/>
  <c r="Z95" i="14"/>
  <c r="AL95" i="14"/>
  <c r="AL96" i="14" s="1"/>
  <c r="M95" i="11"/>
  <c r="M96" i="11" s="1"/>
  <c r="I95" i="11"/>
  <c r="I96" i="11" s="1"/>
  <c r="AK95" i="11"/>
  <c r="AK96" i="11" s="1"/>
  <c r="Y95" i="11"/>
  <c r="Y96" i="11" s="1"/>
  <c r="E95" i="11"/>
  <c r="AM95" i="11"/>
  <c r="AM96" i="11" s="1"/>
  <c r="AE95" i="11"/>
  <c r="AE96" i="11" s="1"/>
  <c r="O95" i="11"/>
  <c r="O96" i="11" s="1"/>
  <c r="G95" i="11"/>
  <c r="G96" i="11" s="1"/>
  <c r="P95" i="11"/>
  <c r="P96" i="11" s="1"/>
  <c r="L95" i="11"/>
  <c r="L96" i="11" s="1"/>
  <c r="H95" i="11"/>
  <c r="H96" i="11" s="1"/>
  <c r="AB95" i="11"/>
  <c r="AB96" i="11" s="1"/>
  <c r="D95" i="11"/>
  <c r="D96" i="11" s="1"/>
  <c r="AL95" i="11"/>
  <c r="AL96" i="11" s="1"/>
  <c r="F95" i="11"/>
  <c r="F96" i="11" s="1"/>
  <c r="P95" i="12"/>
  <c r="P96" i="12" s="1"/>
  <c r="S15" i="18"/>
  <c r="S16" i="18" s="1"/>
  <c r="Q95" i="13"/>
  <c r="Q96" i="13" s="1"/>
  <c r="U95" i="13"/>
  <c r="U96" i="13" s="1"/>
  <c r="C95" i="18"/>
  <c r="C96" i="18" s="1"/>
  <c r="P95" i="14"/>
  <c r="P96" i="14" s="1"/>
  <c r="F95" i="13"/>
  <c r="F96" i="13" s="1"/>
  <c r="AD95" i="13"/>
  <c r="AD96" i="13" s="1"/>
  <c r="AI95" i="18"/>
  <c r="F95" i="12"/>
  <c r="F96" i="12" s="1"/>
  <c r="H95" i="15"/>
  <c r="H96" i="15" s="1"/>
  <c r="I95" i="13"/>
  <c r="I96" i="13" s="1"/>
  <c r="G95" i="18"/>
  <c r="G96" i="18" s="1"/>
  <c r="K95" i="18"/>
  <c r="K96" i="18" s="1"/>
  <c r="O95" i="18"/>
  <c r="O96" i="18" s="1"/>
  <c r="Z95" i="18"/>
  <c r="Z96" i="18" s="1"/>
  <c r="E95" i="18"/>
  <c r="E96" i="18" s="1"/>
  <c r="C95" i="12"/>
  <c r="C96" i="12" s="1"/>
  <c r="T95" i="14"/>
  <c r="T96" i="14" s="1"/>
  <c r="AJ95" i="14"/>
  <c r="AJ96" i="14" s="1"/>
  <c r="AA95" i="18"/>
  <c r="AA96" i="18" s="1"/>
  <c r="AL95" i="18"/>
  <c r="AL96" i="18" s="1"/>
  <c r="M95" i="18"/>
  <c r="M96" i="18" s="1"/>
  <c r="AB95" i="18"/>
  <c r="AB96" i="18" s="1"/>
  <c r="I95" i="12"/>
  <c r="I96" i="12" s="1"/>
  <c r="M95" i="12"/>
  <c r="M96" i="12" s="1"/>
  <c r="Q95" i="12"/>
  <c r="Q96" i="12" s="1"/>
  <c r="R95" i="15"/>
  <c r="R96" i="15" s="1"/>
  <c r="R95" i="12"/>
  <c r="R96" i="12" s="1"/>
  <c r="S95" i="15"/>
  <c r="S96" i="15" s="1"/>
  <c r="W95" i="13"/>
  <c r="W96" i="13" s="1"/>
  <c r="S95" i="18"/>
  <c r="S96" i="18" s="1"/>
  <c r="U95" i="18"/>
  <c r="U96" i="18" s="1"/>
  <c r="E20" i="15"/>
  <c r="F20" i="15" s="1"/>
  <c r="G20" i="15" s="1"/>
  <c r="H20" i="15" s="1"/>
  <c r="I20" i="15" s="1"/>
  <c r="J20" i="15" s="1"/>
  <c r="K20" i="15" s="1"/>
  <c r="L20" i="15" s="1"/>
  <c r="M20" i="15" s="1"/>
  <c r="N20" i="15" s="1"/>
  <c r="O20" i="15" s="1"/>
  <c r="P20" i="15" s="1"/>
  <c r="Q20" i="15" s="1"/>
  <c r="R20" i="15" s="1"/>
  <c r="S20" i="15" s="1"/>
  <c r="T20" i="15" s="1"/>
  <c r="U20" i="15" s="1"/>
  <c r="V20" i="15" s="1"/>
  <c r="W20" i="15" s="1"/>
  <c r="X20" i="15" s="1"/>
  <c r="Y20" i="15" s="1"/>
  <c r="Z20" i="15" s="1"/>
  <c r="AA20" i="15" s="1"/>
  <c r="AB20" i="15" s="1"/>
  <c r="AC20" i="15" s="1"/>
  <c r="AD20" i="15" s="1"/>
  <c r="AE20" i="15" s="1"/>
  <c r="AF20" i="15" s="1"/>
  <c r="AG20" i="15" s="1"/>
  <c r="AH20" i="15" s="1"/>
  <c r="AI20" i="15" s="1"/>
  <c r="AJ20" i="15" s="1"/>
  <c r="AK20" i="15" s="1"/>
  <c r="AL20" i="15" s="1"/>
  <c r="AM20" i="15" s="1"/>
  <c r="AN20" i="15" s="1"/>
  <c r="W15" i="18"/>
  <c r="W16" i="18" s="1"/>
  <c r="W95" i="11"/>
  <c r="W96" i="11" s="1"/>
  <c r="T18" i="18"/>
  <c r="W16" i="11"/>
  <c r="V15" i="18"/>
  <c r="V16" i="18" s="1"/>
  <c r="W18" i="18"/>
  <c r="U18" i="18"/>
  <c r="D2" i="18"/>
  <c r="V15" i="12"/>
  <c r="V16" i="12" s="1"/>
  <c r="V95" i="12"/>
  <c r="V95" i="11"/>
  <c r="V96" i="11" s="1"/>
  <c r="V15" i="11"/>
  <c r="V16" i="11" s="1"/>
  <c r="S16" i="13"/>
  <c r="U95" i="11"/>
  <c r="U96" i="11" s="1"/>
  <c r="S15" i="12"/>
  <c r="S16" i="12" s="1"/>
  <c r="D2" i="13"/>
  <c r="Q16" i="13"/>
  <c r="R15" i="15"/>
  <c r="R16" i="15" s="1"/>
  <c r="U15" i="11"/>
  <c r="U16" i="11" s="1"/>
  <c r="T15" i="11"/>
  <c r="T16" i="11" s="1"/>
  <c r="T95" i="11"/>
  <c r="T96" i="11" s="1"/>
  <c r="T15" i="12"/>
  <c r="T16" i="12" s="1"/>
  <c r="T95" i="12"/>
  <c r="T96" i="12" s="1"/>
  <c r="C12" i="16"/>
  <c r="C14" i="16"/>
  <c r="C13" i="16"/>
  <c r="C6" i="16"/>
  <c r="S95" i="11"/>
  <c r="S96" i="11" s="1"/>
  <c r="M15" i="11"/>
  <c r="M16" i="11" s="1"/>
  <c r="H16" i="11"/>
  <c r="L15" i="11"/>
  <c r="L16" i="11" s="1"/>
  <c r="P15" i="11"/>
  <c r="P16" i="11" s="1"/>
  <c r="O15" i="11"/>
  <c r="O16" i="11" s="1"/>
  <c r="J95" i="12"/>
  <c r="J96" i="12" s="1"/>
  <c r="N95" i="12"/>
  <c r="N96" i="12" s="1"/>
  <c r="K16" i="12"/>
  <c r="Q16" i="12"/>
  <c r="S95" i="12"/>
  <c r="S96" i="12" s="1"/>
  <c r="O15" i="12"/>
  <c r="O16" i="12" s="1"/>
  <c r="C7" i="16"/>
  <c r="C11" i="16"/>
  <c r="C2" i="12"/>
  <c r="C5" i="16"/>
  <c r="C18" i="16" s="1"/>
  <c r="S18" i="18"/>
  <c r="S15" i="11"/>
  <c r="S16" i="11" s="1"/>
  <c r="C2" i="11"/>
  <c r="I16" i="11"/>
  <c r="N15" i="11"/>
  <c r="N16" i="11" s="1"/>
  <c r="N18" i="11"/>
  <c r="R15" i="12"/>
  <c r="R16" i="12" s="1"/>
  <c r="D2" i="12"/>
  <c r="C10" i="16"/>
  <c r="D2" i="15"/>
  <c r="R95" i="11"/>
  <c r="R96" i="11" s="1"/>
  <c r="R15" i="11"/>
  <c r="R16" i="11" s="1"/>
  <c r="D2" i="11"/>
  <c r="Q15" i="11"/>
  <c r="Q16" i="11" s="1"/>
  <c r="Q95" i="11"/>
  <c r="AO96" i="12" l="1"/>
  <c r="AO96" i="16" s="1"/>
  <c r="AO95" i="16"/>
  <c r="K2" i="13"/>
  <c r="L2" i="13" s="1"/>
  <c r="K2" i="14"/>
  <c r="L2" i="14" s="1"/>
  <c r="AE96" i="12"/>
  <c r="K2" i="15"/>
  <c r="L2" i="15" s="1"/>
  <c r="K2" i="11"/>
  <c r="L2" i="11" s="1"/>
  <c r="K2" i="18"/>
  <c r="L2" i="18" s="1"/>
  <c r="E96" i="11"/>
  <c r="AI96" i="18"/>
  <c r="Z96" i="14"/>
  <c r="V96" i="12"/>
  <c r="C15" i="16"/>
  <c r="C16" i="16" s="1"/>
  <c r="K2" i="12"/>
  <c r="D12" i="16"/>
  <c r="D7" i="16"/>
  <c r="D11" i="16"/>
  <c r="D14" i="16"/>
  <c r="D13" i="16"/>
  <c r="D5" i="16"/>
  <c r="D18" i="16" s="1"/>
  <c r="D10" i="16"/>
  <c r="D6" i="16"/>
  <c r="Q96" i="11"/>
  <c r="L2" i="12" l="1"/>
  <c r="L2" i="16" s="1"/>
  <c r="M2" i="16"/>
  <c r="E14" i="16"/>
  <c r="E13" i="16"/>
  <c r="E12" i="16"/>
  <c r="E11" i="16"/>
  <c r="E7" i="16"/>
  <c r="H3" i="16"/>
  <c r="G3" i="16"/>
  <c r="I3" i="16"/>
  <c r="C3" i="16"/>
  <c r="F3" i="16"/>
  <c r="E3" i="16"/>
  <c r="D15" i="16"/>
  <c r="D16" i="16" s="1"/>
  <c r="E6" i="16"/>
  <c r="E5" i="16"/>
  <c r="E10" i="16"/>
  <c r="D3" i="16"/>
  <c r="E15" i="16" l="1"/>
  <c r="K3" i="16"/>
  <c r="M3" i="16"/>
  <c r="E16" i="16"/>
  <c r="E18" i="16"/>
  <c r="J13" i="16" l="1"/>
  <c r="J14" i="16"/>
  <c r="J7" i="16"/>
  <c r="J11" i="16"/>
  <c r="J12" i="16"/>
  <c r="K12" i="16" l="1"/>
  <c r="K14" i="16"/>
  <c r="K11" i="16"/>
  <c r="K7" i="16"/>
  <c r="K13" i="16"/>
  <c r="L12" i="16" l="1"/>
  <c r="L13" i="16"/>
  <c r="L11" i="16"/>
  <c r="L7" i="16"/>
  <c r="L14" i="16"/>
  <c r="J5" i="16"/>
  <c r="J18" i="16" s="1"/>
  <c r="J10" i="16"/>
  <c r="J15" i="16" s="1"/>
  <c r="J6" i="16"/>
  <c r="M13" i="16" l="1"/>
  <c r="M11" i="16"/>
  <c r="M7" i="16"/>
  <c r="M12" i="16"/>
  <c r="M14" i="16"/>
  <c r="K6" i="16"/>
  <c r="K5" i="16"/>
  <c r="K10" i="16"/>
  <c r="K15" i="16" s="1"/>
  <c r="J16" i="16"/>
  <c r="N13" i="16" l="1"/>
  <c r="N14" i="16"/>
  <c r="N12" i="16"/>
  <c r="N7" i="16"/>
  <c r="N11" i="16"/>
  <c r="L5" i="16"/>
  <c r="L18" i="16" s="1"/>
  <c r="L10" i="16"/>
  <c r="L15" i="16" s="1"/>
  <c r="L6" i="16"/>
  <c r="K16" i="16"/>
  <c r="K18" i="16"/>
  <c r="O14" i="16" l="1"/>
  <c r="O12" i="16"/>
  <c r="O11" i="16"/>
  <c r="O7" i="16"/>
  <c r="O13" i="16"/>
  <c r="M6" i="16"/>
  <c r="M5" i="16"/>
  <c r="M18" i="16" s="1"/>
  <c r="M10" i="16"/>
  <c r="M15" i="16" s="1"/>
  <c r="L16" i="16"/>
  <c r="P7" i="16" l="1"/>
  <c r="P14" i="16"/>
  <c r="P13" i="16"/>
  <c r="P12" i="16"/>
  <c r="P11" i="16"/>
  <c r="N10" i="16"/>
  <c r="N15" i="16" s="1"/>
  <c r="N5" i="16"/>
  <c r="N6" i="16"/>
  <c r="M16" i="16"/>
  <c r="Q11" i="16" l="1"/>
  <c r="Q7" i="16"/>
  <c r="Q3" i="16" s="1"/>
  <c r="Q14" i="16"/>
  <c r="Q13" i="16"/>
  <c r="Q12" i="16"/>
  <c r="N16" i="16"/>
  <c r="O5" i="16"/>
  <c r="O6" i="16"/>
  <c r="O10" i="16"/>
  <c r="O15" i="16" s="1"/>
  <c r="N18" i="16"/>
  <c r="C2" i="16"/>
  <c r="R14" i="16" l="1"/>
  <c r="R13" i="16"/>
  <c r="R11" i="16"/>
  <c r="R7" i="16"/>
  <c r="R3" i="16" s="1"/>
  <c r="R12" i="16"/>
  <c r="O16" i="16"/>
  <c r="O18" i="16"/>
  <c r="P6" i="16"/>
  <c r="P5" i="16"/>
  <c r="P18" i="16" s="1"/>
  <c r="P10" i="16"/>
  <c r="P15" i="16" s="1"/>
  <c r="S12" i="16" l="1"/>
  <c r="S13" i="16"/>
  <c r="S11" i="16"/>
  <c r="S7" i="16"/>
  <c r="S3" i="16" s="1"/>
  <c r="S14" i="16"/>
  <c r="Q5" i="16"/>
  <c r="Q18" i="16" s="1"/>
  <c r="Q10" i="16"/>
  <c r="Q15" i="16" s="1"/>
  <c r="Q6" i="16"/>
  <c r="P16" i="16"/>
  <c r="T12" i="16" l="1"/>
  <c r="T7" i="16"/>
  <c r="T3" i="16" s="1"/>
  <c r="T11" i="16"/>
  <c r="T13" i="16"/>
  <c r="T14" i="16"/>
  <c r="Q16" i="16"/>
  <c r="R6" i="16"/>
  <c r="R5" i="16"/>
  <c r="R10" i="16"/>
  <c r="R15" i="16" s="1"/>
  <c r="U12" i="16" l="1"/>
  <c r="U13" i="16"/>
  <c r="U14" i="16"/>
  <c r="U11" i="16"/>
  <c r="U7" i="16"/>
  <c r="U3" i="16" s="1"/>
  <c r="R16" i="16"/>
  <c r="R18" i="16"/>
  <c r="S10" i="16"/>
  <c r="S15" i="16" s="1"/>
  <c r="S5" i="16"/>
  <c r="S18" i="16" s="1"/>
  <c r="S6" i="16"/>
  <c r="V14" i="16" l="1"/>
  <c r="V7" i="16"/>
  <c r="V3" i="16" s="1"/>
  <c r="V11" i="16"/>
  <c r="S16" i="16"/>
  <c r="V13" i="16"/>
  <c r="V12" i="16"/>
  <c r="T10" i="16"/>
  <c r="T15" i="16" s="1"/>
  <c r="T6" i="16"/>
  <c r="T5" i="16"/>
  <c r="T18" i="16" s="1"/>
  <c r="U5" i="16" l="1"/>
  <c r="U18" i="16" s="1"/>
  <c r="W14" i="16"/>
  <c r="W7" i="16"/>
  <c r="W3" i="16" s="1"/>
  <c r="W11" i="16"/>
  <c r="W12" i="16"/>
  <c r="W13" i="16"/>
  <c r="U6" i="16"/>
  <c r="U10" i="16"/>
  <c r="U15" i="16" s="1"/>
  <c r="T16" i="16"/>
  <c r="X13" i="16" l="1"/>
  <c r="X14" i="16"/>
  <c r="X7" i="16"/>
  <c r="X3" i="16" s="1"/>
  <c r="X11" i="16"/>
  <c r="U16" i="16"/>
  <c r="X12" i="16"/>
  <c r="V5" i="16"/>
  <c r="V18" i="16" s="1"/>
  <c r="V6" i="16"/>
  <c r="V10" i="16"/>
  <c r="V15" i="16" s="1"/>
  <c r="Y14" i="16" l="1"/>
  <c r="Y13" i="16"/>
  <c r="Y12" i="16"/>
  <c r="V16" i="16"/>
  <c r="Y7" i="16"/>
  <c r="Y3" i="16" s="1"/>
  <c r="Y11" i="16"/>
  <c r="W6" i="16"/>
  <c r="W10" i="16"/>
  <c r="W15" i="16" s="1"/>
  <c r="W5" i="16"/>
  <c r="W18" i="16" s="1"/>
  <c r="W16" i="16" l="1"/>
  <c r="Z14" i="16"/>
  <c r="Z13" i="16"/>
  <c r="Z11" i="16"/>
  <c r="Z7" i="16"/>
  <c r="Z3" i="16" s="1"/>
  <c r="Z12" i="16"/>
  <c r="X10" i="16"/>
  <c r="X15" i="16" s="1"/>
  <c r="X5" i="16"/>
  <c r="X18" i="16" s="1"/>
  <c r="X6" i="16"/>
  <c r="AA13" i="16" l="1"/>
  <c r="AA14" i="16"/>
  <c r="AA11" i="16"/>
  <c r="AA7" i="16"/>
  <c r="AA3" i="16" s="1"/>
  <c r="AA12" i="16"/>
  <c r="Y10" i="16"/>
  <c r="Y15" i="16" s="1"/>
  <c r="Y5" i="16"/>
  <c r="Y18" i="16" s="1"/>
  <c r="Y6" i="16"/>
  <c r="X16" i="16"/>
  <c r="AB13" i="16" l="1"/>
  <c r="AB12" i="16"/>
  <c r="AB7" i="16"/>
  <c r="AB3" i="16" s="1"/>
  <c r="AB11" i="16"/>
  <c r="AB14" i="16"/>
  <c r="Z5" i="16"/>
  <c r="Z10" i="16"/>
  <c r="Z15" i="16" s="1"/>
  <c r="Z6" i="16"/>
  <c r="Y16" i="16"/>
  <c r="Z16" i="16" l="1"/>
  <c r="AC12" i="16"/>
  <c r="AC11" i="16"/>
  <c r="AC7" i="16"/>
  <c r="AC3" i="16" s="1"/>
  <c r="AC13" i="16"/>
  <c r="AC14" i="16"/>
  <c r="AA10" i="16"/>
  <c r="AA15" i="16" s="1"/>
  <c r="AA6" i="16"/>
  <c r="AA5" i="16"/>
  <c r="Z18" i="16"/>
  <c r="D2" i="16"/>
  <c r="AA16" i="16" l="1"/>
  <c r="AD13" i="16"/>
  <c r="AD11" i="16"/>
  <c r="AD7" i="16"/>
  <c r="AD12" i="16"/>
  <c r="AD14" i="16"/>
  <c r="AB10" i="16"/>
  <c r="AB15" i="16" s="1"/>
  <c r="AB6" i="16"/>
  <c r="AB5" i="16"/>
  <c r="AB18" i="16" s="1"/>
  <c r="AA18" i="16"/>
  <c r="AE14" i="16" l="1"/>
  <c r="AE12" i="16"/>
  <c r="AE13" i="16"/>
  <c r="AE11" i="16"/>
  <c r="AE7" i="16"/>
  <c r="AB16" i="16"/>
  <c r="AC10" i="16"/>
  <c r="AC15" i="16" s="1"/>
  <c r="AC6" i="16"/>
  <c r="AC5" i="16"/>
  <c r="AC18" i="16" s="1"/>
  <c r="AF14" i="16" l="1"/>
  <c r="AF12" i="16"/>
  <c r="AF11" i="16"/>
  <c r="AF7" i="16"/>
  <c r="AF13" i="16"/>
  <c r="AD5" i="16"/>
  <c r="AD18" i="16" s="1"/>
  <c r="AD6" i="16"/>
  <c r="AD10" i="16"/>
  <c r="AD15" i="16" s="1"/>
  <c r="AC16" i="16"/>
  <c r="AG13" i="16" l="1"/>
  <c r="AG12" i="16"/>
  <c r="AG11" i="16"/>
  <c r="AG7" i="16"/>
  <c r="AG14" i="16"/>
  <c r="AE5" i="16"/>
  <c r="AE18" i="16" s="1"/>
  <c r="AE6" i="16"/>
  <c r="AE10" i="16"/>
  <c r="AE15" i="16" s="1"/>
  <c r="AD16" i="16"/>
  <c r="AE16" i="16" l="1"/>
  <c r="AH12" i="16"/>
  <c r="AH11" i="16"/>
  <c r="AH7" i="16"/>
  <c r="AH13" i="16"/>
  <c r="AH14" i="16"/>
  <c r="AF5" i="16"/>
  <c r="AF10" i="16"/>
  <c r="AF15" i="16" s="1"/>
  <c r="AF6" i="16"/>
  <c r="AI13" i="16" l="1"/>
  <c r="AI11" i="16"/>
  <c r="AI7" i="16"/>
  <c r="AI12" i="16"/>
  <c r="AI14" i="16"/>
  <c r="AF16" i="16"/>
  <c r="AF18" i="16"/>
  <c r="AG6" i="16"/>
  <c r="AG5" i="16"/>
  <c r="AG18" i="16" s="1"/>
  <c r="AG10" i="16"/>
  <c r="AG15" i="16" s="1"/>
  <c r="AJ7" i="16" l="1"/>
  <c r="AJ11" i="16"/>
  <c r="AJ14" i="16"/>
  <c r="AJ13" i="16"/>
  <c r="AJ12" i="16"/>
  <c r="AH5" i="16"/>
  <c r="AH18" i="16" s="1"/>
  <c r="AH10" i="16"/>
  <c r="AH15" i="16" s="1"/>
  <c r="AH6" i="16"/>
  <c r="AG16" i="16"/>
  <c r="AH16" i="16" l="1"/>
  <c r="AK14" i="16"/>
  <c r="AK13" i="16"/>
  <c r="AK7" i="16"/>
  <c r="AK11" i="16"/>
  <c r="AK12" i="16"/>
  <c r="AI6" i="16"/>
  <c r="AI5" i="16"/>
  <c r="AI18" i="16" s="1"/>
  <c r="AI10" i="16"/>
  <c r="AI15" i="16" s="1"/>
  <c r="AL13" i="16" l="1"/>
  <c r="AL14" i="16"/>
  <c r="AL7" i="16"/>
  <c r="AL11" i="16"/>
  <c r="AL12" i="16"/>
  <c r="AI16" i="16"/>
  <c r="AJ6" i="16"/>
  <c r="AJ10" i="16"/>
  <c r="AJ15" i="16" s="1"/>
  <c r="AJ5" i="16"/>
  <c r="AJ18" i="16" s="1"/>
  <c r="AM12" i="16" l="1"/>
  <c r="AM14" i="16"/>
  <c r="AM13" i="16"/>
  <c r="AM7" i="16"/>
  <c r="AM11" i="16"/>
  <c r="AJ16" i="16"/>
  <c r="AK10" i="16"/>
  <c r="AK15" i="16" s="1"/>
  <c r="AK5" i="16"/>
  <c r="AK18" i="16" s="1"/>
  <c r="AK6" i="16"/>
  <c r="AO11" i="16" l="1"/>
  <c r="AO7" i="16"/>
  <c r="AO10" i="16"/>
  <c r="AO6" i="16"/>
  <c r="AO5" i="16"/>
  <c r="AO18" i="16" s="1"/>
  <c r="AO13" i="16"/>
  <c r="AO14" i="16"/>
  <c r="AO12" i="16"/>
  <c r="AK16" i="16"/>
  <c r="AN7" i="16"/>
  <c r="AN11" i="16"/>
  <c r="AN12" i="16"/>
  <c r="AN13" i="16"/>
  <c r="AN14" i="16"/>
  <c r="AL5" i="16"/>
  <c r="AL10" i="16"/>
  <c r="AL15" i="16" s="1"/>
  <c r="AL6" i="16"/>
  <c r="AP7" i="16" l="1"/>
  <c r="AP11" i="16"/>
  <c r="AP12" i="16"/>
  <c r="AO15" i="16"/>
  <c r="AO16" i="16" s="1"/>
  <c r="AP10" i="16"/>
  <c r="AP5" i="16"/>
  <c r="AP18" i="16" s="1"/>
  <c r="AP6" i="16"/>
  <c r="AP13" i="16"/>
  <c r="AP14" i="16"/>
  <c r="AL16" i="16"/>
  <c r="AM5" i="16"/>
  <c r="AM6" i="16"/>
  <c r="AM10" i="16"/>
  <c r="AM15" i="16" s="1"/>
  <c r="AL18" i="16"/>
  <c r="E2" i="16"/>
  <c r="AQ5" i="16" l="1"/>
  <c r="AQ18" i="16" s="1"/>
  <c r="AQ10" i="16"/>
  <c r="AQ6" i="16"/>
  <c r="AQ13" i="16"/>
  <c r="AQ12" i="16"/>
  <c r="AQ14" i="16"/>
  <c r="AQ11" i="16"/>
  <c r="AQ7" i="16"/>
  <c r="AP15" i="16"/>
  <c r="AP16" i="16" s="1"/>
  <c r="AN5" i="16"/>
  <c r="AN18" i="16" s="1"/>
  <c r="AN10" i="16"/>
  <c r="AN15" i="16" s="1"/>
  <c r="AN6" i="16"/>
  <c r="AM18" i="16"/>
  <c r="AM16" i="16"/>
  <c r="AR6" i="16" l="1"/>
  <c r="AR10" i="16"/>
  <c r="AR5" i="16"/>
  <c r="AR18" i="16" s="1"/>
  <c r="AR11" i="16"/>
  <c r="AR7" i="16"/>
  <c r="AR12" i="16"/>
  <c r="AR14" i="16"/>
  <c r="AR13" i="16"/>
  <c r="AQ15" i="16"/>
  <c r="AQ16" i="16" s="1"/>
  <c r="AN16" i="16"/>
  <c r="AS6" i="16" l="1"/>
  <c r="AS5" i="16"/>
  <c r="AS10" i="16"/>
  <c r="AS12" i="16"/>
  <c r="AR15" i="16"/>
  <c r="AR16" i="16" s="1"/>
  <c r="AS13" i="16"/>
  <c r="AS14" i="16"/>
  <c r="AS11" i="16"/>
  <c r="AS7" i="16"/>
  <c r="AT12" i="16" l="1"/>
  <c r="AS15" i="16"/>
  <c r="AS16" i="16" s="1"/>
  <c r="AT14" i="16"/>
  <c r="AS18" i="16"/>
  <c r="AT10" i="16"/>
  <c r="AT6" i="16"/>
  <c r="AT5" i="16"/>
  <c r="AT18" i="16" s="1"/>
  <c r="AT13" i="16"/>
  <c r="AT7" i="16"/>
  <c r="AT11" i="16"/>
  <c r="AT15" i="16" l="1"/>
  <c r="AT16" i="16" s="1"/>
  <c r="AU13" i="16"/>
  <c r="AU6" i="16"/>
  <c r="AU10" i="16"/>
  <c r="AU5" i="16"/>
  <c r="AU18" i="16" s="1"/>
  <c r="AU12" i="16"/>
  <c r="AU14" i="16"/>
  <c r="AU11" i="16"/>
  <c r="AU7" i="16"/>
  <c r="AU15" i="16" l="1"/>
  <c r="AU16" i="16" s="1"/>
  <c r="AV14" i="16"/>
  <c r="AV13" i="16"/>
  <c r="AV12" i="16"/>
  <c r="AV10" i="16"/>
  <c r="AV6" i="16"/>
  <c r="AV5" i="16"/>
  <c r="AV11" i="16"/>
  <c r="AV7" i="16"/>
  <c r="AV15" i="16" l="1"/>
  <c r="AV16" i="16" s="1"/>
  <c r="AW10" i="16"/>
  <c r="AW6" i="16"/>
  <c r="AW5" i="16"/>
  <c r="AW18" i="16" s="1"/>
  <c r="AW11" i="16"/>
  <c r="AW7" i="16"/>
  <c r="AW12" i="16"/>
  <c r="AW13" i="16"/>
  <c r="AW14" i="16"/>
  <c r="AV18" i="16"/>
  <c r="AX14" i="16" l="1"/>
  <c r="AX11" i="16"/>
  <c r="AX7" i="16"/>
  <c r="AX6" i="16"/>
  <c r="AX10" i="16"/>
  <c r="AX5" i="16"/>
  <c r="AX13" i="16"/>
  <c r="AX12" i="16"/>
  <c r="AW15" i="16"/>
  <c r="AW16" i="16" s="1"/>
  <c r="AY14" i="16" l="1"/>
  <c r="AY7" i="16"/>
  <c r="AY6" i="16"/>
  <c r="AY10" i="16"/>
  <c r="AY5" i="16"/>
  <c r="AX18" i="16"/>
  <c r="F2" i="16"/>
  <c r="AX15" i="16"/>
  <c r="AX16" i="16" s="1"/>
  <c r="AY15" i="16" l="1"/>
  <c r="AY16" i="16" s="1"/>
  <c r="AZ14" i="16"/>
  <c r="AZ7" i="16"/>
  <c r="AZ6" i="16"/>
  <c r="AZ10" i="16"/>
  <c r="AZ5" i="16"/>
  <c r="AZ18" i="16" s="1"/>
  <c r="AY18" i="16"/>
  <c r="AZ15" i="16" l="1"/>
  <c r="AZ16" i="16" s="1"/>
  <c r="BA7" i="16"/>
  <c r="BA14" i="16"/>
  <c r="BA5" i="16"/>
  <c r="BA18" i="16" s="1"/>
  <c r="BA10" i="16"/>
  <c r="BA6" i="16"/>
  <c r="BA15" i="16" l="1"/>
  <c r="BA16" i="16" s="1"/>
  <c r="BB14" i="16"/>
  <c r="BB7" i="16"/>
  <c r="BB6" i="16"/>
  <c r="BB5" i="16"/>
  <c r="BB18" i="16" s="1"/>
  <c r="BB10" i="16"/>
  <c r="BB15" i="16" l="1"/>
  <c r="BB16" i="16" s="1"/>
  <c r="BC7" i="16"/>
  <c r="BC14" i="16"/>
  <c r="BC10" i="16"/>
  <c r="BC6" i="16"/>
  <c r="BC5" i="16"/>
  <c r="BC18" i="16" s="1"/>
  <c r="BC15" i="16" l="1"/>
  <c r="BC16" i="16" s="1"/>
  <c r="BD14" i="16"/>
  <c r="BD7" i="16"/>
  <c r="BD10" i="16"/>
  <c r="BD6" i="16"/>
  <c r="BD5" i="16"/>
  <c r="BE14" i="16" l="1"/>
  <c r="BE7" i="16"/>
  <c r="BE6" i="16"/>
  <c r="BE10" i="16"/>
  <c r="BE15" i="16" s="1"/>
  <c r="BE5" i="16"/>
  <c r="BE18" i="16" s="1"/>
  <c r="BD18" i="16"/>
  <c r="BD15" i="16"/>
  <c r="BD16" i="16" s="1"/>
  <c r="BE16" i="16" l="1"/>
  <c r="BF14" i="16"/>
  <c r="BF7" i="16"/>
  <c r="BF6" i="16"/>
  <c r="BF5" i="16"/>
  <c r="BF18" i="16" s="1"/>
  <c r="BF10" i="16"/>
  <c r="BF15" i="16" l="1"/>
  <c r="BF16" i="16" s="1"/>
  <c r="BG6" i="16"/>
  <c r="BG5" i="16"/>
  <c r="BG18" i="16" s="1"/>
  <c r="BG10" i="16"/>
  <c r="BG7" i="16"/>
  <c r="BG14" i="16"/>
  <c r="BG15" i="16" s="1"/>
  <c r="BG16" i="16" l="1"/>
  <c r="BH7" i="16"/>
  <c r="BH14" i="16"/>
  <c r="BH10" i="16"/>
  <c r="BH6" i="16"/>
  <c r="BH5" i="16"/>
  <c r="BH18" i="16" s="1"/>
  <c r="BH15" i="16" l="1"/>
  <c r="BH16" i="16" s="1"/>
  <c r="BI7" i="16"/>
  <c r="BI14" i="16"/>
  <c r="BI6" i="16"/>
  <c r="BI5" i="16"/>
  <c r="BI18" i="16" s="1"/>
  <c r="BI10" i="16"/>
  <c r="BI15" i="16" l="1"/>
  <c r="BI16" i="16" s="1"/>
  <c r="BJ10" i="16"/>
  <c r="BJ6" i="16"/>
  <c r="BJ5" i="16"/>
  <c r="BJ14" i="16"/>
  <c r="BJ7" i="16"/>
  <c r="BK7" i="16" l="1"/>
  <c r="BK14" i="16"/>
  <c r="BJ18" i="16"/>
  <c r="G2" i="16"/>
  <c r="BK10" i="16"/>
  <c r="BK6" i="16"/>
  <c r="BK5" i="16"/>
  <c r="BJ15" i="16"/>
  <c r="BJ16" i="16" s="1"/>
  <c r="BK15" i="16" l="1"/>
  <c r="BK16" i="16" s="1"/>
  <c r="BK18" i="16"/>
  <c r="BL14" i="16"/>
  <c r="BL7" i="16"/>
  <c r="BL10" i="16"/>
  <c r="BL6" i="16"/>
  <c r="BL5" i="16"/>
  <c r="BL18" i="16" s="1"/>
  <c r="BL15" i="16" l="1"/>
  <c r="BL16" i="16" s="1"/>
  <c r="BM7" i="16"/>
  <c r="BM14" i="16"/>
  <c r="BM5" i="16"/>
  <c r="BM18" i="16" s="1"/>
  <c r="BM10" i="16"/>
  <c r="BM6" i="16"/>
  <c r="BM15" i="16" l="1"/>
  <c r="BM16" i="16" s="1"/>
  <c r="BN6" i="16"/>
  <c r="BN10" i="16"/>
  <c r="BN5" i="16"/>
  <c r="BN7" i="16"/>
  <c r="BN14" i="16"/>
  <c r="BO14" i="16" l="1"/>
  <c r="BO7" i="16"/>
  <c r="BN18" i="16"/>
  <c r="BO6" i="16"/>
  <c r="BO10" i="16"/>
  <c r="BO5" i="16"/>
  <c r="BO18" i="16" s="1"/>
  <c r="BN15" i="16"/>
  <c r="BN16" i="16" s="1"/>
  <c r="BO15" i="16" l="1"/>
  <c r="BO16" i="16" s="1"/>
  <c r="BP10" i="16"/>
  <c r="BP6" i="16"/>
  <c r="BP5" i="16"/>
  <c r="BP18" i="16" s="1"/>
  <c r="BP14" i="16"/>
  <c r="BP7" i="16"/>
  <c r="BP15" i="16" l="1"/>
  <c r="BP16" i="16" s="1"/>
  <c r="BQ14" i="16"/>
  <c r="BQ7" i="16"/>
  <c r="BQ5" i="16"/>
  <c r="BQ18" i="16" s="1"/>
  <c r="BQ10" i="16"/>
  <c r="BQ6" i="16"/>
  <c r="BR14" i="16" l="1"/>
  <c r="BR7" i="16"/>
  <c r="BQ15" i="16"/>
  <c r="BQ16" i="16" s="1"/>
  <c r="BR6" i="16"/>
  <c r="BR10" i="16"/>
  <c r="BR5" i="16"/>
  <c r="BR18" i="16" s="1"/>
  <c r="BR15" i="16" l="1"/>
  <c r="BR16" i="16" s="1"/>
  <c r="BS10" i="16"/>
  <c r="BS6" i="16"/>
  <c r="BS5" i="16"/>
  <c r="BS18" i="16" s="1"/>
  <c r="BS7" i="16"/>
  <c r="BS14" i="16"/>
  <c r="BT14" i="16" l="1"/>
  <c r="BT7" i="16"/>
  <c r="BT6" i="16"/>
  <c r="BT10" i="16"/>
  <c r="BT5" i="16"/>
  <c r="BT18" i="16" s="1"/>
  <c r="BS15" i="16"/>
  <c r="BS16" i="16" s="1"/>
  <c r="BU7" i="16" l="1"/>
  <c r="BU14" i="16"/>
  <c r="BU6" i="16"/>
  <c r="BU10" i="16"/>
  <c r="BU5" i="16"/>
  <c r="BU18" i="16" s="1"/>
  <c r="BT15" i="16"/>
  <c r="BT16" i="16" s="1"/>
  <c r="BV6" i="16" l="1"/>
  <c r="BV5" i="16"/>
  <c r="BV10" i="16"/>
  <c r="BV14" i="16"/>
  <c r="BV7" i="16"/>
  <c r="BU15" i="16"/>
  <c r="BU16" i="16" s="1"/>
  <c r="BW7" i="16" l="1"/>
  <c r="BW14" i="16"/>
  <c r="BV15" i="16"/>
  <c r="BV16" i="16" s="1"/>
  <c r="BV18" i="16"/>
  <c r="H2" i="16"/>
  <c r="BW10" i="16"/>
  <c r="BW5" i="16"/>
  <c r="BW6" i="16"/>
  <c r="BW15" i="16" l="1"/>
  <c r="BW16" i="16"/>
  <c r="BX7" i="16"/>
  <c r="BX14" i="16"/>
  <c r="BX10" i="16"/>
  <c r="BX6" i="16"/>
  <c r="BX5" i="16"/>
  <c r="BX18" i="16" s="1"/>
  <c r="BW18" i="16"/>
  <c r="BX15" i="16" l="1"/>
  <c r="BX16" i="16"/>
  <c r="BY7" i="16"/>
  <c r="BY14" i="16"/>
  <c r="BY6" i="16"/>
  <c r="BY10" i="16"/>
  <c r="BY5" i="16"/>
  <c r="BY18" i="16" s="1"/>
  <c r="BY15" i="16" l="1"/>
  <c r="BY16" i="16" s="1"/>
  <c r="BZ6" i="16"/>
  <c r="BZ5" i="16"/>
  <c r="BZ18" i="16" s="1"/>
  <c r="BZ10" i="16"/>
  <c r="BZ7" i="16"/>
  <c r="BZ14" i="16"/>
  <c r="CA14" i="16" l="1"/>
  <c r="CA7" i="16"/>
  <c r="BZ15" i="16"/>
  <c r="BZ16" i="16" s="1"/>
  <c r="CA5" i="16"/>
  <c r="CA10" i="16"/>
  <c r="CA6" i="16"/>
  <c r="CA15" i="16" l="1"/>
  <c r="CA16" i="16" s="1"/>
  <c r="CA18" i="16"/>
  <c r="CB14" i="16"/>
  <c r="CB7" i="16"/>
  <c r="CB10" i="16"/>
  <c r="CB6" i="16"/>
  <c r="CB5" i="16"/>
  <c r="CB18" i="16" s="1"/>
  <c r="CB15" i="16" l="1"/>
  <c r="CB16" i="16" s="1"/>
  <c r="CC7" i="16"/>
  <c r="CC14" i="16"/>
  <c r="CC5" i="16"/>
  <c r="CC18" i="16" s="1"/>
  <c r="CC10" i="16"/>
  <c r="CC6" i="16"/>
  <c r="CD7" i="16" l="1"/>
  <c r="CD14" i="16"/>
  <c r="CD10" i="16"/>
  <c r="CD6" i="16"/>
  <c r="CD5" i="16"/>
  <c r="CD18" i="16" s="1"/>
  <c r="CC15" i="16"/>
  <c r="CC16" i="16" s="1"/>
  <c r="CD15" i="16" l="1"/>
  <c r="CD16" i="16" s="1"/>
  <c r="CE14" i="16"/>
  <c r="CE7" i="16"/>
  <c r="CE6" i="16"/>
  <c r="CE10" i="16"/>
  <c r="CE5" i="16"/>
  <c r="CE18" i="16" s="1"/>
  <c r="CE15" i="16" l="1"/>
  <c r="CE16" i="16" s="1"/>
  <c r="CF14" i="16"/>
  <c r="CF7" i="16"/>
  <c r="CF10" i="16"/>
  <c r="CF6" i="16"/>
  <c r="CF5" i="16"/>
  <c r="CF18" i="16" s="1"/>
  <c r="CG14" i="16" l="1"/>
  <c r="CG7" i="16"/>
  <c r="CG5" i="16"/>
  <c r="CG18" i="16" s="1"/>
  <c r="CG10" i="16"/>
  <c r="CG6" i="16"/>
  <c r="CF15" i="16"/>
  <c r="CF16" i="16" s="1"/>
  <c r="CG15" i="16" l="1"/>
  <c r="CG16" i="16" s="1"/>
  <c r="CH10" i="16"/>
  <c r="CH6" i="16"/>
  <c r="CH5" i="16"/>
  <c r="CH7" i="16"/>
  <c r="CH14" i="16"/>
  <c r="CI7" i="16" l="1"/>
  <c r="CI14" i="16"/>
  <c r="CH18" i="16"/>
  <c r="I2" i="16"/>
  <c r="K2" i="16" s="1"/>
  <c r="CI10" i="16"/>
  <c r="CI6" i="16"/>
  <c r="CI5" i="16"/>
  <c r="CI18" i="16" s="1"/>
  <c r="CH15" i="16"/>
  <c r="CH16" i="16" s="1"/>
  <c r="CI15" i="16" l="1"/>
  <c r="CI16" i="16" s="1"/>
  <c r="L3" i="16"/>
  <c r="N2" i="16"/>
  <c r="N3" i="16" s="1"/>
  <c r="CJ14" i="16"/>
  <c r="CJ7" i="16"/>
  <c r="CJ10" i="16"/>
  <c r="CJ6" i="16"/>
  <c r="CJ5" i="16"/>
  <c r="CJ18" i="16" s="1"/>
  <c r="CJ15" i="16" l="1"/>
  <c r="CJ16" i="16" s="1"/>
</calcChain>
</file>

<file path=xl/comments1.xml><?xml version="1.0" encoding="utf-8"?>
<comments xmlns="http://schemas.openxmlformats.org/spreadsheetml/2006/main">
  <authors>
    <author>Author</author>
  </authors>
  <commentList>
    <comment ref="N2" authorId="0" shapeId="0">
      <text>
        <r>
          <rPr>
            <b/>
            <sz val="8"/>
            <color indexed="81"/>
            <rFont val="Tahoma"/>
            <family val="2"/>
          </rPr>
          <t>This should always be 100% for the TD calc process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This confirms that the cells below add up to the sum of all the programs tabs individually….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This confirms all N/G factors are set to 100% in each program tab for purposes of the TD calc file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This also confirms all N/G factors are set to 100% in each program tab for purposes of the TD calc file</t>
        </r>
      </text>
    </comment>
    <comment ref="G26" authorId="0" shapeId="0">
      <text>
        <r>
          <rPr>
            <b/>
            <sz val="8"/>
            <color indexed="81"/>
            <rFont val="Tahoma"/>
            <family val="2"/>
          </rPr>
          <t>This cell did not have a formula in it in the Aug TD calc. (had the prior corrected value of    The difference was only $365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H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was 432,675 updated on 2/02/2017 - Wash U decided they wanted to opt out and provided repayment for the incentive they had received.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small adjustment from august
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2017 was 1551488</t>
        </r>
      </text>
    </comment>
    <comment ref="AI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LM did not have rate class data for 3 projects
</t>
        </r>
      </text>
    </comment>
    <comment ref="AN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Added 64645 from blank
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2017 was 2881057</t>
        </r>
      </text>
    </comment>
    <comment ref="U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- was 1315707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2017 was 751729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D3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 to ext lighting tab</t>
        </r>
      </text>
    </comment>
    <comment ref="AD4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Sept 2017 was 471487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- was 424656</t>
        </r>
      </text>
    </comment>
    <comment ref="Y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97147 Ems
</t>
        </r>
      </text>
    </comment>
    <comment ref="AB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+180602 EMS
</t>
        </r>
      </text>
    </comment>
    <comment ref="AC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+EMS
</t>
        </r>
      </text>
    </comment>
    <comment ref="AD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AF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G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I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K53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L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M5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V54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 to ext lighting tab</t>
        </r>
      </text>
    </comment>
    <comment ref="AB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C5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I5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5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K55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Y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128776 EMS project
</t>
        </r>
      </text>
    </comment>
    <comment ref="Z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+34725 EMS
</t>
        </r>
      </text>
    </comment>
    <comment ref="AB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+71531 EMS
</t>
        </r>
      </text>
    </comment>
    <comment ref="AC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+EMS
</t>
        </r>
      </text>
    </comment>
    <comment ref="AD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AF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I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K56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L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M5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H5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 of Nov 2016 was 1,446,391 --- the difference (76,124) was moved in Misc end use (line item below)  more than likely a garage lighting measure that the end use was corrected on…via inspection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in Sept - was 1066269</t>
        </r>
      </text>
    </comment>
    <comment ref="K61" authorId="0" shapeId="0">
      <text>
        <r>
          <rPr>
            <b/>
            <sz val="8"/>
            <color indexed="81"/>
            <rFont val="Tahoma"/>
            <family val="2"/>
          </rPr>
          <t xml:space="preserve">Updated from 55,496 to 70,541 on Nov 3,2016
From: Pink, Justin B [mailto:justin.b.pink@lmco.com] 
Sent: Wednesday, November 02, 2016 1:12 PM
To: Brueggemann, Jeff R
Cc: Bradley, Daphyne; Hendry, Shelly R; Gao, Zhongxiang
Subject: RE: Missing rate class value
EXTERNAL SENDER. Do not click on links or open attachments that are not expected and do not give out User IDs or passwords.
________________________________________
Jeff,
First addressing the September issue of completed but not invoiced incentive of $968.68… this was project 014359-Cracker Barrel #533. We did not invoice for it in September because a batch of Leidos projects were essentially on hold pending a further review even after the incentive check was mailed. The project was resumed after no issues were found. This project’s incentive of $968.68 is on the October invoice.
After some digging, it looks like for project 015124-Ventas Inc. the final incentive was $6,038, but we billed Ameren for $7,022 (difference of $984). Here is the screen shot from LM Captures that shows the standard incentive of $7022, but total incentive of $6038:
I’d like to propose that we credit the $984 back on the next invoice. Let me know if that is ok or if you want to make the correction in another way. 
--justin
</t>
        </r>
      </text>
    </comment>
    <comment ref="U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143910 is an EMS project</t>
        </r>
      </text>
    </comment>
    <comment ref="AJ68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M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</t>
        </r>
      </text>
    </comment>
    <comment ref="AN68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33017
</t>
        </r>
      </text>
    </comment>
    <comment ref="V6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move to ext lighting tab</t>
        </r>
      </text>
    </comment>
    <comment ref="U70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this is an EMS project</t>
        </r>
      </text>
    </comment>
    <comment ref="AJ70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J71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</t>
        </r>
      </text>
    </comment>
    <comment ref="AM7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updated Sept 2017 was 137668</t>
        </r>
      </text>
    </comment>
    <comment ref="AJ7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EMS
</t>
        </r>
      </text>
    </comment>
    <comment ref="AN7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EMS
185931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M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one poject in LM captures is still showing up as a 3M account this was changed in CSS just not picked up by LM data set yet</t>
        </r>
      </text>
    </comment>
    <comment ref="Y42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Mar - Nov retro change 
per lockheed e-mail -11/30
</t>
        </r>
      </text>
    </comment>
    <comment ref="AM4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Blank rate class</t>
        </r>
      </text>
    </comment>
  </commentList>
</comments>
</file>

<file path=xl/sharedStrings.xml><?xml version="1.0" encoding="utf-8"?>
<sst xmlns="http://schemas.openxmlformats.org/spreadsheetml/2006/main" count="736" uniqueCount="53">
  <si>
    <t>1st year kWh</t>
  </si>
  <si>
    <t>Annual kWh Savings</t>
  </si>
  <si>
    <t>Total Monthly kWh</t>
  </si>
  <si>
    <t>Total Res kWh</t>
  </si>
  <si>
    <t>Total Business kWh</t>
  </si>
  <si>
    <t>kWh (Monthly)</t>
  </si>
  <si>
    <t>RATE CLASS</t>
  </si>
  <si>
    <t>1M - RES</t>
  </si>
  <si>
    <t>2M - SGS</t>
  </si>
  <si>
    <t>3M- LGS</t>
  </si>
  <si>
    <t>4M - SPS</t>
  </si>
  <si>
    <t>11M - LPS</t>
  </si>
  <si>
    <t>TOTAL</t>
  </si>
  <si>
    <t>1M kWh</t>
  </si>
  <si>
    <t>RESIDENTIAL END USE</t>
  </si>
  <si>
    <t>Building Shell</t>
  </si>
  <si>
    <t>Cooling</t>
  </si>
  <si>
    <t>Freezer</t>
  </si>
  <si>
    <t>HVAC</t>
  </si>
  <si>
    <t>Lighting</t>
  </si>
  <si>
    <t>Miscellaneous</t>
  </si>
  <si>
    <t>Pool Spa</t>
  </si>
  <si>
    <t>Refrigeration</t>
  </si>
  <si>
    <t>Water Heating</t>
  </si>
  <si>
    <t>2M kWh</t>
  </si>
  <si>
    <t>BUSINESS END USE</t>
  </si>
  <si>
    <t>Air Comp</t>
  </si>
  <si>
    <t>Cooking</t>
  </si>
  <si>
    <t>Ext Lighting</t>
  </si>
  <si>
    <t>Heating</t>
  </si>
  <si>
    <t>Motors</t>
  </si>
  <si>
    <t>Process</t>
  </si>
  <si>
    <t>3M kWh</t>
  </si>
  <si>
    <t>4M kWh</t>
  </si>
  <si>
    <t>11M kWh</t>
  </si>
  <si>
    <t>CUSTOM</t>
  </si>
  <si>
    <t>STANDARD</t>
  </si>
  <si>
    <t>NEW CONSTRUCTION</t>
  </si>
  <si>
    <t>RCx</t>
  </si>
  <si>
    <t>SBDI</t>
  </si>
  <si>
    <t>kW</t>
  </si>
  <si>
    <t>Total Monthly kW</t>
  </si>
  <si>
    <t>Total Monthly MWh</t>
  </si>
  <si>
    <t>Total Monthly MW</t>
  </si>
  <si>
    <t>Annual kW Savings</t>
  </si>
  <si>
    <t>NET TO GROSS ESTIMATE</t>
  </si>
  <si>
    <t>Gross</t>
  </si>
  <si>
    <t>1st year NET kWh</t>
  </si>
  <si>
    <t>MEEIA FILED</t>
  </si>
  <si>
    <t/>
  </si>
  <si>
    <t>v Feb ENTRY</t>
  </si>
  <si>
    <t>RESIDENTIAL &amp; BUSINESS PROGRAM TOTALS</t>
  </si>
  <si>
    <t xml:space="preserve">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</si>
</sst>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_(* #,##0.00000_);_(* \(#,##0.00000\);_(* &quot;-&quot;??_);_(@_)"/>
    <numFmt numFmtId="167" formatCode="_(* #,##0.0000_);_(* \(#,##0.0000\);_(* &quot;-&quot;??_);_(@_)"/>
    <numFmt numFmtId="168" formatCode="0.0000000000"/>
    <numFmt numFmtId="169" formatCode="_(* #,##0.000_);_(* \(#,##0.000\);_(* &quot;-&quot;??_);_(@_)"/>
    <numFmt numFmtId="170" formatCode="_(* #,##0.0_);_(* \(#,##0.0\);_(* &quot;-&quot;??_);_(@_)"/>
    <numFmt numFmtId="171" formatCode="0.0%"/>
    <numFmt numFmtId="172" formatCode="_(* #,##0.0_);_(* \(#,##0.0\);_(* &quot;-&quot;?_);_(@_)"/>
  </numFmts>
  <fonts count="7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FF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u/>
      <sz val="6"/>
      <color indexed="12"/>
      <name val="Arial"/>
      <family val="2"/>
    </font>
    <font>
      <u/>
      <sz val="8.5"/>
      <color indexed="12"/>
      <name val="Arial"/>
      <family val="2"/>
    </font>
    <font>
      <u/>
      <sz val="8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10"/>
      <color indexed="0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name val="Calibri"/>
      <family val="2"/>
    </font>
    <font>
      <sz val="10"/>
      <color theme="4" tint="-0.249977111117893"/>
      <name val="Arial"/>
      <family val="2"/>
    </font>
    <font>
      <b/>
      <sz val="11"/>
      <color theme="9" tint="-0.249977111117893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auto="1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</borders>
  <cellStyleXfs count="20824">
    <xf numFmtId="0" fontId="0" fillId="0" borderId="0"/>
    <xf numFmtId="43" fontId="1" fillId="0" borderId="0" applyFont="0" applyFill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4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10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4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1" fillId="14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5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4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1" fillId="18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4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" fillId="26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3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3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3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1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1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11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4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1" fillId="15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4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" fillId="19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4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23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2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4" fillId="2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" fillId="27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3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3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" fillId="31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6" fillId="12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17" fillId="12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6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17" fillId="16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6" fillId="2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17" fillId="20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2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24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28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17" fillId="28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6" fillId="32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17" fillId="32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6" fillId="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17" fillId="9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8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6" fillId="13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17" fillId="13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59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6" fillId="17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17" fillId="17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60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6" fillId="2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17" fillId="21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6" fillId="2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17" fillId="25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56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6" fillId="29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17" fillId="29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5" fillId="61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8" fillId="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7" fillId="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30" fillId="6" borderId="4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11" fillId="6" borderId="4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29" fillId="62" borderId="17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2" fillId="7" borderId="7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13" fillId="7" borderId="7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0" fontId="31" fillId="63" borderId="18" applyNumberFormat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37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2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6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6" fontId="3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6" fontId="34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33" fillId="64" borderId="0" applyNumberFormat="0" applyAlignment="0">
      <alignment horizontal="right"/>
    </xf>
    <xf numFmtId="0" fontId="33" fillId="64" borderId="0" applyNumberFormat="0" applyAlignment="0">
      <alignment horizontal="right"/>
    </xf>
    <xf numFmtId="0" fontId="33" fillId="65" borderId="0" applyNumberFormat="0" applyAlignment="0"/>
    <xf numFmtId="0" fontId="33" fillId="65" borderId="0" applyNumberFormat="0" applyAlignment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8" fillId="2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6" fillId="2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0" fillId="0" borderId="1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" fillId="0" borderId="1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39" fillId="0" borderId="19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2" fillId="0" borderId="2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" fillId="0" borderId="2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1" fillId="0" borderId="20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4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5" fillId="0" borderId="3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1" fillId="5" borderId="4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9" fillId="5" borderId="4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0" fillId="49" borderId="17" applyNumberFormat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3" fillId="0" borderId="6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12" fillId="0" borderId="6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5" fillId="4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8" fillId="4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2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56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1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57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56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56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33" fillId="0" borderId="0"/>
    <xf numFmtId="0" fontId="33" fillId="0" borderId="0"/>
    <xf numFmtId="0" fontId="56" fillId="0" borderId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1" fillId="8" borderId="8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23" fillId="67" borderId="23" applyNumberFormat="0" applyFont="0" applyAlignment="0" applyProtection="0"/>
    <xf numFmtId="0" fontId="1" fillId="8" borderId="8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33" fillId="67" borderId="23" applyNumberFormat="0" applyFon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9" fillId="6" borderId="5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10" fillId="6" borderId="5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0" fontId="58" fillId="62" borderId="24" applyNumberFormat="0" applyAlignment="0" applyProtection="0"/>
    <xf numFmtId="9" fontId="33" fillId="0" borderId="0" applyFont="0" applyFill="0" applyBorder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2" fillId="0" borderId="9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16" fillId="0" borderId="9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1" fillId="0" borderId="25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</cellStyleXfs>
  <cellXfs count="97">
    <xf numFmtId="0" fontId="0" fillId="0" borderId="0" xfId="0"/>
    <xf numFmtId="0" fontId="17" fillId="33" borderId="10" xfId="0" applyFont="1" applyFill="1" applyBorder="1" applyAlignment="1">
      <alignment horizontal="center"/>
    </xf>
    <xf numFmtId="0" fontId="13" fillId="33" borderId="10" xfId="0" applyFont="1" applyFill="1" applyBorder="1" applyAlignment="1">
      <alignment horizontal="center"/>
    </xf>
    <xf numFmtId="164" fontId="0" fillId="0" borderId="0" xfId="0" applyNumberFormat="1"/>
    <xf numFmtId="0" fontId="16" fillId="0" borderId="0" xfId="0" applyFont="1"/>
    <xf numFmtId="0" fontId="16" fillId="0" borderId="10" xfId="0" applyFont="1" applyBorder="1"/>
    <xf numFmtId="164" fontId="16" fillId="0" borderId="10" xfId="1" applyNumberFormat="1" applyFont="1" applyBorder="1"/>
    <xf numFmtId="44" fontId="0" fillId="0" borderId="0" xfId="0" applyNumberFormat="1"/>
    <xf numFmtId="165" fontId="17" fillId="34" borderId="10" xfId="0" applyNumberFormat="1" applyFont="1" applyFill="1" applyBorder="1" applyAlignment="1">
      <alignment horizontal="center"/>
    </xf>
    <xf numFmtId="165" fontId="17" fillId="35" borderId="10" xfId="0" applyNumberFormat="1" applyFont="1" applyFill="1" applyBorder="1" applyAlignment="1">
      <alignment horizontal="center"/>
    </xf>
    <xf numFmtId="165" fontId="17" fillId="36" borderId="10" xfId="0" applyNumberFormat="1" applyFont="1" applyFill="1" applyBorder="1" applyAlignment="1">
      <alignment horizontal="center"/>
    </xf>
    <xf numFmtId="164" fontId="16" fillId="0" borderId="0" xfId="1" applyNumberFormat="1" applyFont="1"/>
    <xf numFmtId="164" fontId="0" fillId="0" borderId="0" xfId="1" applyNumberFormat="1" applyFont="1"/>
    <xf numFmtId="164" fontId="0" fillId="0" borderId="10" xfId="1" applyNumberFormat="1" applyFont="1" applyBorder="1"/>
    <xf numFmtId="0" fontId="17" fillId="38" borderId="12" xfId="0" applyFont="1" applyFill="1" applyBorder="1"/>
    <xf numFmtId="165" fontId="17" fillId="34" borderId="10" xfId="1" applyNumberFormat="1" applyFont="1" applyFill="1" applyBorder="1" applyAlignment="1">
      <alignment horizontal="center"/>
    </xf>
    <xf numFmtId="165" fontId="17" fillId="35" borderId="10" xfId="1" applyNumberFormat="1" applyFont="1" applyFill="1" applyBorder="1" applyAlignment="1">
      <alignment horizontal="center"/>
    </xf>
    <xf numFmtId="165" fontId="17" fillId="36" borderId="10" xfId="1" applyNumberFormat="1" applyFont="1" applyFill="1" applyBorder="1" applyAlignment="1">
      <alignment horizontal="center"/>
    </xf>
    <xf numFmtId="0" fontId="0" fillId="0" borderId="12" xfId="0" applyBorder="1"/>
    <xf numFmtId="0" fontId="17" fillId="33" borderId="12" xfId="0" applyFont="1" applyFill="1" applyBorder="1"/>
    <xf numFmtId="44" fontId="17" fillId="39" borderId="0" xfId="0" applyNumberFormat="1" applyFont="1" applyFill="1"/>
    <xf numFmtId="0" fontId="0" fillId="33" borderId="0" xfId="0" applyFill="1"/>
    <xf numFmtId="0" fontId="0" fillId="40" borderId="11" xfId="0" applyFill="1" applyBorder="1"/>
    <xf numFmtId="0" fontId="19" fillId="38" borderId="10" xfId="0" applyFont="1" applyFill="1" applyBorder="1"/>
    <xf numFmtId="0" fontId="0" fillId="0" borderId="10" xfId="0" applyBorder="1"/>
    <xf numFmtId="0" fontId="0" fillId="41" borderId="10" xfId="0" applyFill="1" applyBorder="1"/>
    <xf numFmtId="166" fontId="0" fillId="0" borderId="10" xfId="1" applyNumberFormat="1" applyFont="1" applyBorder="1"/>
    <xf numFmtId="167" fontId="0" fillId="0" borderId="10" xfId="1" applyNumberFormat="1" applyFont="1" applyBorder="1"/>
    <xf numFmtId="0" fontId="0" fillId="42" borderId="14" xfId="0" applyFont="1" applyFill="1" applyBorder="1" applyAlignment="1">
      <alignment horizontal="center" vertical="center" textRotation="90" wrapText="1" readingOrder="1"/>
    </xf>
    <xf numFmtId="0" fontId="20" fillId="41" borderId="16" xfId="0" applyFont="1" applyFill="1" applyBorder="1"/>
    <xf numFmtId="0" fontId="0" fillId="43" borderId="11" xfId="0" applyFill="1" applyBorder="1"/>
    <xf numFmtId="164" fontId="0" fillId="68" borderId="10" xfId="1" applyNumberFormat="1" applyFont="1" applyFill="1" applyBorder="1"/>
    <xf numFmtId="168" fontId="67" fillId="0" borderId="10" xfId="0" applyNumberFormat="1" applyFont="1" applyBorder="1"/>
    <xf numFmtId="0" fontId="14" fillId="33" borderId="10" xfId="0" applyFont="1" applyFill="1" applyBorder="1" applyAlignment="1">
      <alignment horizontal="center"/>
    </xf>
    <xf numFmtId="164" fontId="68" fillId="0" borderId="0" xfId="1" applyNumberFormat="1" applyFont="1"/>
    <xf numFmtId="164" fontId="68" fillId="0" borderId="10" xfId="1" applyNumberFormat="1" applyFont="1" applyBorder="1"/>
    <xf numFmtId="0" fontId="0" fillId="0" borderId="0" xfId="0" applyFont="1"/>
    <xf numFmtId="0" fontId="69" fillId="0" borderId="10" xfId="0" applyFont="1" applyBorder="1"/>
    <xf numFmtId="164" fontId="69" fillId="0" borderId="10" xfId="1" applyNumberFormat="1" applyFont="1" applyBorder="1"/>
    <xf numFmtId="0" fontId="70" fillId="33" borderId="10" xfId="0" applyFont="1" applyFill="1" applyBorder="1" applyAlignment="1">
      <alignment horizontal="center"/>
    </xf>
    <xf numFmtId="164" fontId="70" fillId="39" borderId="10" xfId="1" applyNumberFormat="1" applyFont="1" applyFill="1" applyBorder="1"/>
    <xf numFmtId="169" fontId="70" fillId="39" borderId="10" xfId="0" applyNumberFormat="1" applyFont="1" applyFill="1" applyBorder="1"/>
    <xf numFmtId="169" fontId="0" fillId="0" borderId="10" xfId="1" applyNumberFormat="1" applyFont="1" applyBorder="1"/>
    <xf numFmtId="0" fontId="0" fillId="0" borderId="0" xfId="0" applyAlignment="1">
      <alignment horizontal="center"/>
    </xf>
    <xf numFmtId="0" fontId="0" fillId="37" borderId="10" xfId="0" applyFill="1" applyBorder="1" applyAlignment="1">
      <alignment horizontal="center"/>
    </xf>
    <xf numFmtId="9" fontId="0" fillId="68" borderId="10" xfId="20819" applyFont="1" applyFill="1" applyBorder="1" applyAlignment="1">
      <alignment horizontal="center"/>
    </xf>
    <xf numFmtId="9" fontId="0" fillId="41" borderId="10" xfId="20819" applyFont="1" applyFill="1" applyBorder="1" applyAlignment="1">
      <alignment horizontal="center"/>
    </xf>
    <xf numFmtId="43" fontId="0" fillId="0" borderId="0" xfId="0" applyNumberFormat="1"/>
    <xf numFmtId="164" fontId="71" fillId="0" borderId="0" xfId="1" applyNumberFormat="1" applyFont="1"/>
    <xf numFmtId="165" fontId="68" fillId="68" borderId="10" xfId="0" applyNumberFormat="1" applyFont="1" applyFill="1" applyBorder="1" applyAlignment="1">
      <alignment horizontal="center"/>
    </xf>
    <xf numFmtId="9" fontId="0" fillId="69" borderId="0" xfId="20819" applyFont="1" applyFill="1"/>
    <xf numFmtId="0" fontId="0" fillId="69" borderId="0" xfId="0" applyFill="1"/>
    <xf numFmtId="0" fontId="16" fillId="33" borderId="0" xfId="0" applyFont="1" applyFill="1"/>
    <xf numFmtId="2" fontId="0" fillId="0" borderId="0" xfId="0" applyNumberFormat="1"/>
    <xf numFmtId="172" fontId="16" fillId="0" borderId="0" xfId="0" applyNumberFormat="1" applyFont="1"/>
    <xf numFmtId="0" fontId="72" fillId="68" borderId="0" xfId="0" applyFont="1" applyFill="1" applyAlignment="1">
      <alignment horizontal="center"/>
    </xf>
    <xf numFmtId="0" fontId="73" fillId="70" borderId="0" xfId="0" applyFont="1" applyFill="1" applyAlignment="1">
      <alignment horizontal="center"/>
    </xf>
    <xf numFmtId="171" fontId="16" fillId="0" borderId="10" xfId="20819" applyNumberFormat="1" applyFont="1" applyBorder="1"/>
    <xf numFmtId="164" fontId="0" fillId="71" borderId="10" xfId="1" applyNumberFormat="1" applyFont="1" applyFill="1" applyBorder="1"/>
    <xf numFmtId="170" fontId="33" fillId="71" borderId="0" xfId="0" applyNumberFormat="1" applyFont="1" applyFill="1"/>
    <xf numFmtId="164" fontId="0" fillId="68" borderId="10" xfId="1" applyNumberFormat="1" applyFont="1" applyFill="1" applyBorder="1"/>
    <xf numFmtId="164" fontId="0" fillId="72" borderId="10" xfId="1" applyNumberFormat="1" applyFont="1" applyFill="1" applyBorder="1"/>
    <xf numFmtId="164" fontId="0" fillId="0" borderId="10" xfId="1" applyNumberFormat="1" applyFont="1" applyFill="1" applyBorder="1"/>
    <xf numFmtId="164" fontId="71" fillId="0" borderId="0" xfId="0" applyNumberFormat="1" applyFont="1"/>
    <xf numFmtId="164" fontId="0" fillId="73" borderId="10" xfId="1" applyNumberFormat="1" applyFont="1" applyFill="1" applyBorder="1"/>
    <xf numFmtId="164" fontId="0" fillId="0" borderId="10" xfId="1" applyNumberFormat="1" applyFont="1" applyBorder="1"/>
    <xf numFmtId="164" fontId="0" fillId="0" borderId="10" xfId="1" applyNumberFormat="1" applyFont="1" applyBorder="1"/>
    <xf numFmtId="164" fontId="0" fillId="0" borderId="10" xfId="1" applyNumberFormat="1" applyFont="1" applyBorder="1"/>
    <xf numFmtId="164" fontId="75" fillId="0" borderId="26" xfId="0" applyNumberFormat="1" applyFont="1" applyBorder="1"/>
    <xf numFmtId="165" fontId="17" fillId="41" borderId="10" xfId="0" applyNumberFormat="1" applyFont="1" applyFill="1" applyBorder="1" applyAlignment="1">
      <alignment horizontal="center"/>
    </xf>
    <xf numFmtId="165" fontId="17" fillId="41" borderId="10" xfId="1" applyNumberFormat="1" applyFont="1" applyFill="1" applyBorder="1" applyAlignment="1">
      <alignment horizontal="center"/>
    </xf>
    <xf numFmtId="165" fontId="17" fillId="41" borderId="12" xfId="1" applyNumberFormat="1" applyFont="1" applyFill="1" applyBorder="1" applyAlignment="1">
      <alignment horizontal="center"/>
    </xf>
    <xf numFmtId="164" fontId="13" fillId="41" borderId="10" xfId="1" applyNumberFormat="1" applyFont="1" applyFill="1" applyBorder="1"/>
    <xf numFmtId="164" fontId="17" fillId="41" borderId="10" xfId="1" applyNumberFormat="1" applyFont="1" applyFill="1" applyBorder="1"/>
    <xf numFmtId="0" fontId="17" fillId="41" borderId="0" xfId="0" applyFont="1" applyFill="1"/>
    <xf numFmtId="164" fontId="17" fillId="41" borderId="0" xfId="1" applyNumberFormat="1" applyFont="1" applyFill="1"/>
    <xf numFmtId="166" fontId="17" fillId="41" borderId="10" xfId="1" applyNumberFormat="1" applyFont="1" applyFill="1" applyBorder="1"/>
    <xf numFmtId="167" fontId="17" fillId="41" borderId="10" xfId="1" applyNumberFormat="1" applyFont="1" applyFill="1" applyBorder="1"/>
    <xf numFmtId="169" fontId="17" fillId="41" borderId="10" xfId="0" applyNumberFormat="1" applyFont="1" applyFill="1" applyBorder="1"/>
    <xf numFmtId="0" fontId="17" fillId="41" borderId="10" xfId="0" applyFont="1" applyFill="1" applyBorder="1"/>
    <xf numFmtId="169" fontId="17" fillId="41" borderId="10" xfId="1" applyNumberFormat="1" applyFont="1" applyFill="1" applyBorder="1"/>
    <xf numFmtId="0" fontId="0" fillId="0" borderId="0" xfId="0" applyFill="1"/>
    <xf numFmtId="0" fontId="71" fillId="0" borderId="0" xfId="0" applyFont="1" applyAlignment="1">
      <alignment horizontal="left"/>
    </xf>
    <xf numFmtId="0" fontId="0" fillId="74" borderId="0" xfId="0" applyFill="1"/>
    <xf numFmtId="0" fontId="76" fillId="0" borderId="0" xfId="0" applyFont="1" applyAlignment="1">
      <alignment horizontal="center"/>
    </xf>
    <xf numFmtId="165" fontId="17" fillId="0" borderId="10" xfId="0" applyNumberFormat="1" applyFont="1" applyFill="1" applyBorder="1" applyAlignment="1">
      <alignment horizontal="center"/>
    </xf>
    <xf numFmtId="164" fontId="16" fillId="0" borderId="10" xfId="1" applyNumberFormat="1" applyFont="1" applyFill="1" applyBorder="1"/>
    <xf numFmtId="165" fontId="17" fillId="0" borderId="10" xfId="1" applyNumberFormat="1" applyFont="1" applyFill="1" applyBorder="1" applyAlignment="1">
      <alignment horizontal="center"/>
    </xf>
    <xf numFmtId="165" fontId="17" fillId="0" borderId="12" xfId="1" applyNumberFormat="1" applyFont="1" applyFill="1" applyBorder="1" applyAlignment="1">
      <alignment horizontal="center"/>
    </xf>
    <xf numFmtId="0" fontId="16" fillId="43" borderId="13" xfId="0" applyFont="1" applyFill="1" applyBorder="1" applyAlignment="1">
      <alignment horizontal="center" vertical="center" textRotation="90" wrapText="1" readingOrder="1"/>
    </xf>
    <xf numFmtId="0" fontId="16" fillId="43" borderId="13" xfId="0" applyFont="1" applyFill="1" applyBorder="1" applyAlignment="1">
      <alignment wrapText="1"/>
    </xf>
    <xf numFmtId="0" fontId="16" fillId="43" borderId="14" xfId="0" applyFont="1" applyFill="1" applyBorder="1" applyAlignment="1">
      <alignment wrapText="1"/>
    </xf>
    <xf numFmtId="0" fontId="13" fillId="37" borderId="11" xfId="0" applyFont="1" applyFill="1" applyBorder="1" applyAlignment="1">
      <alignment horizontal="center" vertical="center" textRotation="90" wrapText="1"/>
    </xf>
    <xf numFmtId="0" fontId="17" fillId="37" borderId="13" xfId="0" applyFont="1" applyFill="1" applyBorder="1" applyAlignment="1">
      <alignment horizontal="center" vertical="center" textRotation="90" wrapText="1"/>
    </xf>
    <xf numFmtId="0" fontId="0" fillId="0" borderId="14" xfId="0" applyBorder="1" applyAlignment="1">
      <alignment wrapText="1"/>
    </xf>
    <xf numFmtId="0" fontId="18" fillId="33" borderId="15" xfId="0" applyFont="1" applyFill="1" applyBorder="1" applyAlignment="1">
      <alignment wrapText="1"/>
    </xf>
    <xf numFmtId="0" fontId="16" fillId="40" borderId="13" xfId="0" applyFont="1" applyFill="1" applyBorder="1" applyAlignment="1">
      <alignment horizontal="center" vertical="center" textRotation="90" wrapText="1" readingOrder="1"/>
    </xf>
  </cellXfs>
  <cellStyles count="20824">
    <cellStyle name="20% - Accent1 10 2" xfId="2"/>
    <cellStyle name="20% - Accent1 10 3" xfId="3"/>
    <cellStyle name="20% - Accent1 11 2" xfId="4"/>
    <cellStyle name="20% - Accent1 11 3" xfId="5"/>
    <cellStyle name="20% - Accent1 12 2" xfId="6"/>
    <cellStyle name="20% - Accent1 12 3" xfId="7"/>
    <cellStyle name="20% - Accent1 13 2" xfId="8"/>
    <cellStyle name="20% - Accent1 13 3" xfId="9"/>
    <cellStyle name="20% - Accent1 14 2" xfId="10"/>
    <cellStyle name="20% - Accent1 14 3" xfId="11"/>
    <cellStyle name="20% - Accent1 15" xfId="12"/>
    <cellStyle name="20% - Accent1 15 2" xfId="13"/>
    <cellStyle name="20% - Accent1 15 3" xfId="14"/>
    <cellStyle name="20% - Accent1 15 4" xfId="15"/>
    <cellStyle name="20% - Accent1 15 5" xfId="16"/>
    <cellStyle name="20% - Accent1 15 6" xfId="17"/>
    <cellStyle name="20% - Accent1 15 7" xfId="18"/>
    <cellStyle name="20% - Accent1 16" xfId="19"/>
    <cellStyle name="20% - Accent1 17" xfId="20"/>
    <cellStyle name="20% - Accent1 18" xfId="21"/>
    <cellStyle name="20% - Accent1 19" xfId="22"/>
    <cellStyle name="20% - Accent1 2" xfId="23"/>
    <cellStyle name="20% - Accent1 2 2" xfId="24"/>
    <cellStyle name="20% - Accent1 2 3" xfId="25"/>
    <cellStyle name="20% - Accent1 20" xfId="26"/>
    <cellStyle name="20% - Accent1 21" xfId="27"/>
    <cellStyle name="20% - Accent1 22" xfId="28"/>
    <cellStyle name="20% - Accent1 3" xfId="29"/>
    <cellStyle name="20% - Accent1 3 2" xfId="30"/>
    <cellStyle name="20% - Accent1 3 3" xfId="31"/>
    <cellStyle name="20% - Accent1 4" xfId="32"/>
    <cellStyle name="20% - Accent1 4 2" xfId="33"/>
    <cellStyle name="20% - Accent1 4 3" xfId="34"/>
    <cellStyle name="20% - Accent1 5 2" xfId="35"/>
    <cellStyle name="20% - Accent1 5 3" xfId="36"/>
    <cellStyle name="20% - Accent1 6 2" xfId="37"/>
    <cellStyle name="20% - Accent1 6 3" xfId="38"/>
    <cellStyle name="20% - Accent1 7 2" xfId="39"/>
    <cellStyle name="20% - Accent1 7 3" xfId="40"/>
    <cellStyle name="20% - Accent1 8 2" xfId="41"/>
    <cellStyle name="20% - Accent1 8 3" xfId="42"/>
    <cellStyle name="20% - Accent1 9 2" xfId="43"/>
    <cellStyle name="20% - Accent1 9 3" xfId="44"/>
    <cellStyle name="20% - Accent2 10 2" xfId="45"/>
    <cellStyle name="20% - Accent2 10 3" xfId="46"/>
    <cellStyle name="20% - Accent2 11 2" xfId="47"/>
    <cellStyle name="20% - Accent2 11 3" xfId="48"/>
    <cellStyle name="20% - Accent2 12 2" xfId="49"/>
    <cellStyle name="20% - Accent2 12 3" xfId="50"/>
    <cellStyle name="20% - Accent2 13 2" xfId="51"/>
    <cellStyle name="20% - Accent2 13 3" xfId="52"/>
    <cellStyle name="20% - Accent2 14 2" xfId="53"/>
    <cellStyle name="20% - Accent2 14 3" xfId="54"/>
    <cellStyle name="20% - Accent2 15" xfId="55"/>
    <cellStyle name="20% - Accent2 15 2" xfId="56"/>
    <cellStyle name="20% - Accent2 15 3" xfId="57"/>
    <cellStyle name="20% - Accent2 15 4" xfId="58"/>
    <cellStyle name="20% - Accent2 15 5" xfId="59"/>
    <cellStyle name="20% - Accent2 15 6" xfId="60"/>
    <cellStyle name="20% - Accent2 15 7" xfId="61"/>
    <cellStyle name="20% - Accent2 16" xfId="62"/>
    <cellStyle name="20% - Accent2 17" xfId="63"/>
    <cellStyle name="20% - Accent2 18" xfId="64"/>
    <cellStyle name="20% - Accent2 19" xfId="65"/>
    <cellStyle name="20% - Accent2 2" xfId="66"/>
    <cellStyle name="20% - Accent2 2 2" xfId="67"/>
    <cellStyle name="20% - Accent2 2 3" xfId="68"/>
    <cellStyle name="20% - Accent2 20" xfId="69"/>
    <cellStyle name="20% - Accent2 21" xfId="70"/>
    <cellStyle name="20% - Accent2 22" xfId="71"/>
    <cellStyle name="20% - Accent2 3" xfId="72"/>
    <cellStyle name="20% - Accent2 3 2" xfId="73"/>
    <cellStyle name="20% - Accent2 3 3" xfId="74"/>
    <cellStyle name="20% - Accent2 4" xfId="75"/>
    <cellStyle name="20% - Accent2 4 2" xfId="76"/>
    <cellStyle name="20% - Accent2 4 3" xfId="77"/>
    <cellStyle name="20% - Accent2 5 2" xfId="78"/>
    <cellStyle name="20% - Accent2 5 3" xfId="79"/>
    <cellStyle name="20% - Accent2 6 2" xfId="80"/>
    <cellStyle name="20% - Accent2 6 3" xfId="81"/>
    <cellStyle name="20% - Accent2 7 2" xfId="82"/>
    <cellStyle name="20% - Accent2 7 3" xfId="83"/>
    <cellStyle name="20% - Accent2 8 2" xfId="84"/>
    <cellStyle name="20% - Accent2 8 3" xfId="85"/>
    <cellStyle name="20% - Accent2 9 2" xfId="86"/>
    <cellStyle name="20% - Accent2 9 3" xfId="87"/>
    <cellStyle name="20% - Accent3 10 2" xfId="88"/>
    <cellStyle name="20% - Accent3 10 3" xfId="89"/>
    <cellStyle name="20% - Accent3 11 2" xfId="90"/>
    <cellStyle name="20% - Accent3 11 3" xfId="91"/>
    <cellStyle name="20% - Accent3 12 2" xfId="92"/>
    <cellStyle name="20% - Accent3 12 3" xfId="93"/>
    <cellStyle name="20% - Accent3 13 2" xfId="94"/>
    <cellStyle name="20% - Accent3 13 3" xfId="95"/>
    <cellStyle name="20% - Accent3 14 2" xfId="96"/>
    <cellStyle name="20% - Accent3 14 3" xfId="97"/>
    <cellStyle name="20% - Accent3 15" xfId="98"/>
    <cellStyle name="20% - Accent3 15 2" xfId="99"/>
    <cellStyle name="20% - Accent3 15 3" xfId="100"/>
    <cellStyle name="20% - Accent3 15 4" xfId="101"/>
    <cellStyle name="20% - Accent3 15 5" xfId="102"/>
    <cellStyle name="20% - Accent3 15 6" xfId="103"/>
    <cellStyle name="20% - Accent3 15 7" xfId="104"/>
    <cellStyle name="20% - Accent3 16" xfId="105"/>
    <cellStyle name="20% - Accent3 17" xfId="106"/>
    <cellStyle name="20% - Accent3 18" xfId="107"/>
    <cellStyle name="20% - Accent3 19" xfId="108"/>
    <cellStyle name="20% - Accent3 2" xfId="109"/>
    <cellStyle name="20% - Accent3 2 2" xfId="110"/>
    <cellStyle name="20% - Accent3 2 3" xfId="111"/>
    <cellStyle name="20% - Accent3 20" xfId="112"/>
    <cellStyle name="20% - Accent3 21" xfId="113"/>
    <cellStyle name="20% - Accent3 22" xfId="114"/>
    <cellStyle name="20% - Accent3 3" xfId="115"/>
    <cellStyle name="20% - Accent3 3 2" xfId="116"/>
    <cellStyle name="20% - Accent3 3 3" xfId="117"/>
    <cellStyle name="20% - Accent3 4" xfId="118"/>
    <cellStyle name="20% - Accent3 4 2" xfId="119"/>
    <cellStyle name="20% - Accent3 4 3" xfId="120"/>
    <cellStyle name="20% - Accent3 5 2" xfId="121"/>
    <cellStyle name="20% - Accent3 5 3" xfId="122"/>
    <cellStyle name="20% - Accent3 6 2" xfId="123"/>
    <cellStyle name="20% - Accent3 6 3" xfId="124"/>
    <cellStyle name="20% - Accent3 7 2" xfId="125"/>
    <cellStyle name="20% - Accent3 7 3" xfId="126"/>
    <cellStyle name="20% - Accent3 8 2" xfId="127"/>
    <cellStyle name="20% - Accent3 8 3" xfId="128"/>
    <cellStyle name="20% - Accent3 9 2" xfId="129"/>
    <cellStyle name="20% - Accent3 9 3" xfId="130"/>
    <cellStyle name="20% - Accent4 10 2" xfId="131"/>
    <cellStyle name="20% - Accent4 10 3" xfId="132"/>
    <cellStyle name="20% - Accent4 11 2" xfId="133"/>
    <cellStyle name="20% - Accent4 11 3" xfId="134"/>
    <cellStyle name="20% - Accent4 12 2" xfId="135"/>
    <cellStyle name="20% - Accent4 12 3" xfId="136"/>
    <cellStyle name="20% - Accent4 13 2" xfId="137"/>
    <cellStyle name="20% - Accent4 13 3" xfId="138"/>
    <cellStyle name="20% - Accent4 14 2" xfId="139"/>
    <cellStyle name="20% - Accent4 14 3" xfId="140"/>
    <cellStyle name="20% - Accent4 15" xfId="141"/>
    <cellStyle name="20% - Accent4 15 2" xfId="142"/>
    <cellStyle name="20% - Accent4 15 3" xfId="143"/>
    <cellStyle name="20% - Accent4 15 4" xfId="144"/>
    <cellStyle name="20% - Accent4 15 5" xfId="145"/>
    <cellStyle name="20% - Accent4 15 6" xfId="146"/>
    <cellStyle name="20% - Accent4 15 7" xfId="147"/>
    <cellStyle name="20% - Accent4 16" xfId="148"/>
    <cellStyle name="20% - Accent4 17" xfId="149"/>
    <cellStyle name="20% - Accent4 18" xfId="150"/>
    <cellStyle name="20% - Accent4 19" xfId="151"/>
    <cellStyle name="20% - Accent4 2" xfId="152"/>
    <cellStyle name="20% - Accent4 2 2" xfId="153"/>
    <cellStyle name="20% - Accent4 2 3" xfId="154"/>
    <cellStyle name="20% - Accent4 20" xfId="155"/>
    <cellStyle name="20% - Accent4 21" xfId="156"/>
    <cellStyle name="20% - Accent4 22" xfId="157"/>
    <cellStyle name="20% - Accent4 3" xfId="158"/>
    <cellStyle name="20% - Accent4 3 2" xfId="159"/>
    <cellStyle name="20% - Accent4 3 3" xfId="160"/>
    <cellStyle name="20% - Accent4 4" xfId="161"/>
    <cellStyle name="20% - Accent4 4 2" xfId="162"/>
    <cellStyle name="20% - Accent4 4 3" xfId="163"/>
    <cellStyle name="20% - Accent4 5 2" xfId="164"/>
    <cellStyle name="20% - Accent4 5 3" xfId="165"/>
    <cellStyle name="20% - Accent4 6 2" xfId="166"/>
    <cellStyle name="20% - Accent4 6 3" xfId="167"/>
    <cellStyle name="20% - Accent4 7 2" xfId="168"/>
    <cellStyle name="20% - Accent4 7 3" xfId="169"/>
    <cellStyle name="20% - Accent4 8 2" xfId="170"/>
    <cellStyle name="20% - Accent4 8 3" xfId="171"/>
    <cellStyle name="20% - Accent4 9 2" xfId="172"/>
    <cellStyle name="20% - Accent4 9 3" xfId="173"/>
    <cellStyle name="20% - Accent5 10 2" xfId="174"/>
    <cellStyle name="20% - Accent5 10 3" xfId="175"/>
    <cellStyle name="20% - Accent5 11 2" xfId="176"/>
    <cellStyle name="20% - Accent5 11 3" xfId="177"/>
    <cellStyle name="20% - Accent5 12 2" xfId="178"/>
    <cellStyle name="20% - Accent5 12 3" xfId="179"/>
    <cellStyle name="20% - Accent5 13 2" xfId="180"/>
    <cellStyle name="20% - Accent5 13 3" xfId="181"/>
    <cellStyle name="20% - Accent5 14 2" xfId="182"/>
    <cellStyle name="20% - Accent5 14 3" xfId="183"/>
    <cellStyle name="20% - Accent5 15" xfId="184"/>
    <cellStyle name="20% - Accent5 15 2" xfId="185"/>
    <cellStyle name="20% - Accent5 15 3" xfId="186"/>
    <cellStyle name="20% - Accent5 15 4" xfId="187"/>
    <cellStyle name="20% - Accent5 15 5" xfId="188"/>
    <cellStyle name="20% - Accent5 15 6" xfId="189"/>
    <cellStyle name="20% - Accent5 15 7" xfId="190"/>
    <cellStyle name="20% - Accent5 16" xfId="191"/>
    <cellStyle name="20% - Accent5 17" xfId="192"/>
    <cellStyle name="20% - Accent5 18" xfId="193"/>
    <cellStyle name="20% - Accent5 19" xfId="194"/>
    <cellStyle name="20% - Accent5 2" xfId="195"/>
    <cellStyle name="20% - Accent5 2 2" xfId="196"/>
    <cellStyle name="20% - Accent5 2 3" xfId="197"/>
    <cellStyle name="20% - Accent5 20" xfId="198"/>
    <cellStyle name="20% - Accent5 21" xfId="199"/>
    <cellStyle name="20% - Accent5 22" xfId="200"/>
    <cellStyle name="20% - Accent5 3" xfId="201"/>
    <cellStyle name="20% - Accent5 3 2" xfId="202"/>
    <cellStyle name="20% - Accent5 3 3" xfId="203"/>
    <cellStyle name="20% - Accent5 4" xfId="204"/>
    <cellStyle name="20% - Accent5 4 2" xfId="205"/>
    <cellStyle name="20% - Accent5 4 3" xfId="206"/>
    <cellStyle name="20% - Accent5 5 2" xfId="207"/>
    <cellStyle name="20% - Accent5 5 3" xfId="208"/>
    <cellStyle name="20% - Accent5 6 2" xfId="209"/>
    <cellStyle name="20% - Accent5 6 3" xfId="210"/>
    <cellStyle name="20% - Accent5 7 2" xfId="211"/>
    <cellStyle name="20% - Accent5 7 3" xfId="212"/>
    <cellStyle name="20% - Accent5 8 2" xfId="213"/>
    <cellStyle name="20% - Accent5 8 3" xfId="214"/>
    <cellStyle name="20% - Accent5 9 2" xfId="215"/>
    <cellStyle name="20% - Accent5 9 3" xfId="216"/>
    <cellStyle name="20% - Accent6 10 2" xfId="217"/>
    <cellStyle name="20% - Accent6 10 3" xfId="218"/>
    <cellStyle name="20% - Accent6 11 2" xfId="219"/>
    <cellStyle name="20% - Accent6 11 3" xfId="220"/>
    <cellStyle name="20% - Accent6 12 2" xfId="221"/>
    <cellStyle name="20% - Accent6 12 3" xfId="222"/>
    <cellStyle name="20% - Accent6 13 2" xfId="223"/>
    <cellStyle name="20% - Accent6 13 3" xfId="224"/>
    <cellStyle name="20% - Accent6 14 2" xfId="225"/>
    <cellStyle name="20% - Accent6 14 3" xfId="226"/>
    <cellStyle name="20% - Accent6 15" xfId="227"/>
    <cellStyle name="20% - Accent6 15 2" xfId="228"/>
    <cellStyle name="20% - Accent6 15 3" xfId="229"/>
    <cellStyle name="20% - Accent6 15 4" xfId="230"/>
    <cellStyle name="20% - Accent6 15 5" xfId="231"/>
    <cellStyle name="20% - Accent6 15 6" xfId="232"/>
    <cellStyle name="20% - Accent6 15 7" xfId="233"/>
    <cellStyle name="20% - Accent6 16" xfId="234"/>
    <cellStyle name="20% - Accent6 17" xfId="235"/>
    <cellStyle name="20% - Accent6 18" xfId="236"/>
    <cellStyle name="20% - Accent6 19" xfId="237"/>
    <cellStyle name="20% - Accent6 2" xfId="238"/>
    <cellStyle name="20% - Accent6 2 2" xfId="239"/>
    <cellStyle name="20% - Accent6 2 3" xfId="240"/>
    <cellStyle name="20% - Accent6 20" xfId="241"/>
    <cellStyle name="20% - Accent6 21" xfId="242"/>
    <cellStyle name="20% - Accent6 22" xfId="243"/>
    <cellStyle name="20% - Accent6 3" xfId="244"/>
    <cellStyle name="20% - Accent6 3 2" xfId="245"/>
    <cellStyle name="20% - Accent6 3 3" xfId="246"/>
    <cellStyle name="20% - Accent6 4" xfId="247"/>
    <cellStyle name="20% - Accent6 4 2" xfId="248"/>
    <cellStyle name="20% - Accent6 4 3" xfId="249"/>
    <cellStyle name="20% - Accent6 5 2" xfId="250"/>
    <cellStyle name="20% - Accent6 5 3" xfId="251"/>
    <cellStyle name="20% - Accent6 6 2" xfId="252"/>
    <cellStyle name="20% - Accent6 6 3" xfId="253"/>
    <cellStyle name="20% - Accent6 7 2" xfId="254"/>
    <cellStyle name="20% - Accent6 7 3" xfId="255"/>
    <cellStyle name="20% - Accent6 8 2" xfId="256"/>
    <cellStyle name="20% - Accent6 8 3" xfId="257"/>
    <cellStyle name="20% - Accent6 9 2" xfId="258"/>
    <cellStyle name="20% - Accent6 9 3" xfId="259"/>
    <cellStyle name="40% - Accent1 10 2" xfId="260"/>
    <cellStyle name="40% - Accent1 10 3" xfId="261"/>
    <cellStyle name="40% - Accent1 11 2" xfId="262"/>
    <cellStyle name="40% - Accent1 11 3" xfId="263"/>
    <cellStyle name="40% - Accent1 12 2" xfId="264"/>
    <cellStyle name="40% - Accent1 12 3" xfId="265"/>
    <cellStyle name="40% - Accent1 13 2" xfId="266"/>
    <cellStyle name="40% - Accent1 13 3" xfId="267"/>
    <cellStyle name="40% - Accent1 14 2" xfId="268"/>
    <cellStyle name="40% - Accent1 14 3" xfId="269"/>
    <cellStyle name="40% - Accent1 15" xfId="270"/>
    <cellStyle name="40% - Accent1 15 2" xfId="271"/>
    <cellStyle name="40% - Accent1 15 3" xfId="272"/>
    <cellStyle name="40% - Accent1 15 4" xfId="273"/>
    <cellStyle name="40% - Accent1 15 5" xfId="274"/>
    <cellStyle name="40% - Accent1 15 6" xfId="275"/>
    <cellStyle name="40% - Accent1 15 7" xfId="276"/>
    <cellStyle name="40% - Accent1 16" xfId="277"/>
    <cellStyle name="40% - Accent1 17" xfId="278"/>
    <cellStyle name="40% - Accent1 18" xfId="279"/>
    <cellStyle name="40% - Accent1 19" xfId="280"/>
    <cellStyle name="40% - Accent1 2" xfId="281"/>
    <cellStyle name="40% - Accent1 2 2" xfId="282"/>
    <cellStyle name="40% - Accent1 2 3" xfId="283"/>
    <cellStyle name="40% - Accent1 20" xfId="284"/>
    <cellStyle name="40% - Accent1 21" xfId="285"/>
    <cellStyle name="40% - Accent1 22" xfId="286"/>
    <cellStyle name="40% - Accent1 3" xfId="287"/>
    <cellStyle name="40% - Accent1 3 2" xfId="288"/>
    <cellStyle name="40% - Accent1 3 3" xfId="289"/>
    <cellStyle name="40% - Accent1 4" xfId="290"/>
    <cellStyle name="40% - Accent1 4 2" xfId="291"/>
    <cellStyle name="40% - Accent1 4 3" xfId="292"/>
    <cellStyle name="40% - Accent1 5 2" xfId="293"/>
    <cellStyle name="40% - Accent1 5 3" xfId="294"/>
    <cellStyle name="40% - Accent1 6 2" xfId="295"/>
    <cellStyle name="40% - Accent1 6 3" xfId="296"/>
    <cellStyle name="40% - Accent1 7 2" xfId="297"/>
    <cellStyle name="40% - Accent1 7 3" xfId="298"/>
    <cellStyle name="40% - Accent1 8 2" xfId="299"/>
    <cellStyle name="40% - Accent1 8 3" xfId="300"/>
    <cellStyle name="40% - Accent1 9 2" xfId="301"/>
    <cellStyle name="40% - Accent1 9 3" xfId="302"/>
    <cellStyle name="40% - Accent2 10 2" xfId="303"/>
    <cellStyle name="40% - Accent2 10 3" xfId="304"/>
    <cellStyle name="40% - Accent2 11 2" xfId="305"/>
    <cellStyle name="40% - Accent2 11 3" xfId="306"/>
    <cellStyle name="40% - Accent2 12 2" xfId="307"/>
    <cellStyle name="40% - Accent2 12 3" xfId="308"/>
    <cellStyle name="40% - Accent2 13 2" xfId="309"/>
    <cellStyle name="40% - Accent2 13 3" xfId="310"/>
    <cellStyle name="40% - Accent2 14 2" xfId="311"/>
    <cellStyle name="40% - Accent2 14 3" xfId="312"/>
    <cellStyle name="40% - Accent2 15" xfId="313"/>
    <cellStyle name="40% - Accent2 15 2" xfId="314"/>
    <cellStyle name="40% - Accent2 15 3" xfId="315"/>
    <cellStyle name="40% - Accent2 15 4" xfId="316"/>
    <cellStyle name="40% - Accent2 15 5" xfId="317"/>
    <cellStyle name="40% - Accent2 15 6" xfId="318"/>
    <cellStyle name="40% - Accent2 15 7" xfId="319"/>
    <cellStyle name="40% - Accent2 16" xfId="320"/>
    <cellStyle name="40% - Accent2 17" xfId="321"/>
    <cellStyle name="40% - Accent2 18" xfId="322"/>
    <cellStyle name="40% - Accent2 19" xfId="323"/>
    <cellStyle name="40% - Accent2 2" xfId="324"/>
    <cellStyle name="40% - Accent2 2 2" xfId="325"/>
    <cellStyle name="40% - Accent2 2 3" xfId="326"/>
    <cellStyle name="40% - Accent2 20" xfId="327"/>
    <cellStyle name="40% - Accent2 21" xfId="328"/>
    <cellStyle name="40% - Accent2 22" xfId="329"/>
    <cellStyle name="40% - Accent2 3" xfId="330"/>
    <cellStyle name="40% - Accent2 3 2" xfId="331"/>
    <cellStyle name="40% - Accent2 3 3" xfId="332"/>
    <cellStyle name="40% - Accent2 4" xfId="333"/>
    <cellStyle name="40% - Accent2 4 2" xfId="334"/>
    <cellStyle name="40% - Accent2 4 3" xfId="335"/>
    <cellStyle name="40% - Accent2 5 2" xfId="336"/>
    <cellStyle name="40% - Accent2 5 3" xfId="337"/>
    <cellStyle name="40% - Accent2 6 2" xfId="338"/>
    <cellStyle name="40% - Accent2 6 3" xfId="339"/>
    <cellStyle name="40% - Accent2 7 2" xfId="340"/>
    <cellStyle name="40% - Accent2 7 3" xfId="341"/>
    <cellStyle name="40% - Accent2 8 2" xfId="342"/>
    <cellStyle name="40% - Accent2 8 3" xfId="343"/>
    <cellStyle name="40% - Accent2 9 2" xfId="344"/>
    <cellStyle name="40% - Accent2 9 3" xfId="345"/>
    <cellStyle name="40% - Accent3 10 2" xfId="346"/>
    <cellStyle name="40% - Accent3 10 3" xfId="347"/>
    <cellStyle name="40% - Accent3 11 2" xfId="348"/>
    <cellStyle name="40% - Accent3 11 3" xfId="349"/>
    <cellStyle name="40% - Accent3 12 2" xfId="350"/>
    <cellStyle name="40% - Accent3 12 3" xfId="351"/>
    <cellStyle name="40% - Accent3 13 2" xfId="352"/>
    <cellStyle name="40% - Accent3 13 3" xfId="353"/>
    <cellStyle name="40% - Accent3 14 2" xfId="354"/>
    <cellStyle name="40% - Accent3 14 3" xfId="355"/>
    <cellStyle name="40% - Accent3 15" xfId="356"/>
    <cellStyle name="40% - Accent3 15 2" xfId="357"/>
    <cellStyle name="40% - Accent3 15 3" xfId="358"/>
    <cellStyle name="40% - Accent3 15 4" xfId="359"/>
    <cellStyle name="40% - Accent3 15 5" xfId="360"/>
    <cellStyle name="40% - Accent3 15 6" xfId="361"/>
    <cellStyle name="40% - Accent3 15 7" xfId="362"/>
    <cellStyle name="40% - Accent3 16" xfId="363"/>
    <cellStyle name="40% - Accent3 17" xfId="364"/>
    <cellStyle name="40% - Accent3 18" xfId="365"/>
    <cellStyle name="40% - Accent3 19" xfId="366"/>
    <cellStyle name="40% - Accent3 2" xfId="367"/>
    <cellStyle name="40% - Accent3 2 2" xfId="368"/>
    <cellStyle name="40% - Accent3 2 3" xfId="369"/>
    <cellStyle name="40% - Accent3 20" xfId="370"/>
    <cellStyle name="40% - Accent3 21" xfId="371"/>
    <cellStyle name="40% - Accent3 22" xfId="372"/>
    <cellStyle name="40% - Accent3 3" xfId="373"/>
    <cellStyle name="40% - Accent3 3 2" xfId="374"/>
    <cellStyle name="40% - Accent3 3 3" xfId="375"/>
    <cellStyle name="40% - Accent3 4" xfId="376"/>
    <cellStyle name="40% - Accent3 4 2" xfId="377"/>
    <cellStyle name="40% - Accent3 4 3" xfId="378"/>
    <cellStyle name="40% - Accent3 5 2" xfId="379"/>
    <cellStyle name="40% - Accent3 5 3" xfId="380"/>
    <cellStyle name="40% - Accent3 6 2" xfId="381"/>
    <cellStyle name="40% - Accent3 6 3" xfId="382"/>
    <cellStyle name="40% - Accent3 7 2" xfId="383"/>
    <cellStyle name="40% - Accent3 7 3" xfId="384"/>
    <cellStyle name="40% - Accent3 8 2" xfId="385"/>
    <cellStyle name="40% - Accent3 8 3" xfId="386"/>
    <cellStyle name="40% - Accent3 9 2" xfId="387"/>
    <cellStyle name="40% - Accent3 9 3" xfId="388"/>
    <cellStyle name="40% - Accent4 10 2" xfId="389"/>
    <cellStyle name="40% - Accent4 10 3" xfId="390"/>
    <cellStyle name="40% - Accent4 11 2" xfId="391"/>
    <cellStyle name="40% - Accent4 11 3" xfId="392"/>
    <cellStyle name="40% - Accent4 12 2" xfId="393"/>
    <cellStyle name="40% - Accent4 12 3" xfId="394"/>
    <cellStyle name="40% - Accent4 13 2" xfId="395"/>
    <cellStyle name="40% - Accent4 13 3" xfId="396"/>
    <cellStyle name="40% - Accent4 14 2" xfId="397"/>
    <cellStyle name="40% - Accent4 14 3" xfId="398"/>
    <cellStyle name="40% - Accent4 15" xfId="399"/>
    <cellStyle name="40% - Accent4 15 2" xfId="400"/>
    <cellStyle name="40% - Accent4 15 3" xfId="401"/>
    <cellStyle name="40% - Accent4 15 4" xfId="402"/>
    <cellStyle name="40% - Accent4 15 5" xfId="403"/>
    <cellStyle name="40% - Accent4 15 6" xfId="404"/>
    <cellStyle name="40% - Accent4 15 7" xfId="405"/>
    <cellStyle name="40% - Accent4 16" xfId="406"/>
    <cellStyle name="40% - Accent4 17" xfId="407"/>
    <cellStyle name="40% - Accent4 18" xfId="408"/>
    <cellStyle name="40% - Accent4 19" xfId="409"/>
    <cellStyle name="40% - Accent4 2" xfId="410"/>
    <cellStyle name="40% - Accent4 2 2" xfId="411"/>
    <cellStyle name="40% - Accent4 2 3" xfId="412"/>
    <cellStyle name="40% - Accent4 20" xfId="413"/>
    <cellStyle name="40% - Accent4 21" xfId="414"/>
    <cellStyle name="40% - Accent4 22" xfId="415"/>
    <cellStyle name="40% - Accent4 3" xfId="416"/>
    <cellStyle name="40% - Accent4 3 2" xfId="417"/>
    <cellStyle name="40% - Accent4 3 3" xfId="418"/>
    <cellStyle name="40% - Accent4 4" xfId="419"/>
    <cellStyle name="40% - Accent4 4 2" xfId="420"/>
    <cellStyle name="40% - Accent4 4 3" xfId="421"/>
    <cellStyle name="40% - Accent4 5 2" xfId="422"/>
    <cellStyle name="40% - Accent4 5 3" xfId="423"/>
    <cellStyle name="40% - Accent4 6 2" xfId="424"/>
    <cellStyle name="40% - Accent4 6 3" xfId="425"/>
    <cellStyle name="40% - Accent4 7 2" xfId="426"/>
    <cellStyle name="40% - Accent4 7 3" xfId="427"/>
    <cellStyle name="40% - Accent4 8 2" xfId="428"/>
    <cellStyle name="40% - Accent4 8 3" xfId="429"/>
    <cellStyle name="40% - Accent4 9 2" xfId="430"/>
    <cellStyle name="40% - Accent4 9 3" xfId="431"/>
    <cellStyle name="40% - Accent5 10 2" xfId="432"/>
    <cellStyle name="40% - Accent5 10 3" xfId="433"/>
    <cellStyle name="40% - Accent5 11 2" xfId="434"/>
    <cellStyle name="40% - Accent5 11 3" xfId="435"/>
    <cellStyle name="40% - Accent5 12 2" xfId="436"/>
    <cellStyle name="40% - Accent5 12 3" xfId="437"/>
    <cellStyle name="40% - Accent5 13 2" xfId="438"/>
    <cellStyle name="40% - Accent5 13 3" xfId="439"/>
    <cellStyle name="40% - Accent5 14 2" xfId="440"/>
    <cellStyle name="40% - Accent5 14 3" xfId="441"/>
    <cellStyle name="40% - Accent5 15" xfId="442"/>
    <cellStyle name="40% - Accent5 15 2" xfId="443"/>
    <cellStyle name="40% - Accent5 15 3" xfId="444"/>
    <cellStyle name="40% - Accent5 15 4" xfId="445"/>
    <cellStyle name="40% - Accent5 15 5" xfId="446"/>
    <cellStyle name="40% - Accent5 15 6" xfId="447"/>
    <cellStyle name="40% - Accent5 15 7" xfId="448"/>
    <cellStyle name="40% - Accent5 16" xfId="449"/>
    <cellStyle name="40% - Accent5 17" xfId="450"/>
    <cellStyle name="40% - Accent5 18" xfId="451"/>
    <cellStyle name="40% - Accent5 19" xfId="452"/>
    <cellStyle name="40% - Accent5 2" xfId="453"/>
    <cellStyle name="40% - Accent5 2 2" xfId="454"/>
    <cellStyle name="40% - Accent5 2 3" xfId="455"/>
    <cellStyle name="40% - Accent5 20" xfId="456"/>
    <cellStyle name="40% - Accent5 21" xfId="457"/>
    <cellStyle name="40% - Accent5 22" xfId="458"/>
    <cellStyle name="40% - Accent5 3" xfId="459"/>
    <cellStyle name="40% - Accent5 3 2" xfId="460"/>
    <cellStyle name="40% - Accent5 3 3" xfId="461"/>
    <cellStyle name="40% - Accent5 4" xfId="462"/>
    <cellStyle name="40% - Accent5 4 2" xfId="463"/>
    <cellStyle name="40% - Accent5 4 3" xfId="464"/>
    <cellStyle name="40% - Accent5 5 2" xfId="465"/>
    <cellStyle name="40% - Accent5 5 3" xfId="466"/>
    <cellStyle name="40% - Accent5 6 2" xfId="467"/>
    <cellStyle name="40% - Accent5 6 3" xfId="468"/>
    <cellStyle name="40% - Accent5 7 2" xfId="469"/>
    <cellStyle name="40% - Accent5 7 3" xfId="470"/>
    <cellStyle name="40% - Accent5 8 2" xfId="471"/>
    <cellStyle name="40% - Accent5 8 3" xfId="472"/>
    <cellStyle name="40% - Accent5 9 2" xfId="473"/>
    <cellStyle name="40% - Accent5 9 3" xfId="474"/>
    <cellStyle name="40% - Accent6 10 2" xfId="475"/>
    <cellStyle name="40% - Accent6 10 3" xfId="476"/>
    <cellStyle name="40% - Accent6 11 2" xfId="477"/>
    <cellStyle name="40% - Accent6 11 3" xfId="478"/>
    <cellStyle name="40% - Accent6 12 2" xfId="479"/>
    <cellStyle name="40% - Accent6 12 3" xfId="480"/>
    <cellStyle name="40% - Accent6 13 2" xfId="481"/>
    <cellStyle name="40% - Accent6 13 3" xfId="482"/>
    <cellStyle name="40% - Accent6 14 2" xfId="483"/>
    <cellStyle name="40% - Accent6 14 3" xfId="484"/>
    <cellStyle name="40% - Accent6 15" xfId="485"/>
    <cellStyle name="40% - Accent6 15 2" xfId="486"/>
    <cellStyle name="40% - Accent6 15 3" xfId="487"/>
    <cellStyle name="40% - Accent6 15 4" xfId="488"/>
    <cellStyle name="40% - Accent6 15 5" xfId="489"/>
    <cellStyle name="40% - Accent6 15 6" xfId="490"/>
    <cellStyle name="40% - Accent6 15 7" xfId="491"/>
    <cellStyle name="40% - Accent6 16" xfId="492"/>
    <cellStyle name="40% - Accent6 17" xfId="493"/>
    <cellStyle name="40% - Accent6 18" xfId="494"/>
    <cellStyle name="40% - Accent6 19" xfId="495"/>
    <cellStyle name="40% - Accent6 2" xfId="496"/>
    <cellStyle name="40% - Accent6 2 2" xfId="497"/>
    <cellStyle name="40% - Accent6 2 3" xfId="498"/>
    <cellStyle name="40% - Accent6 20" xfId="499"/>
    <cellStyle name="40% - Accent6 21" xfId="500"/>
    <cellStyle name="40% - Accent6 22" xfId="501"/>
    <cellStyle name="40% - Accent6 3" xfId="502"/>
    <cellStyle name="40% - Accent6 3 2" xfId="503"/>
    <cellStyle name="40% - Accent6 3 3" xfId="504"/>
    <cellStyle name="40% - Accent6 4" xfId="505"/>
    <cellStyle name="40% - Accent6 4 2" xfId="506"/>
    <cellStyle name="40% - Accent6 4 3" xfId="507"/>
    <cellStyle name="40% - Accent6 5 2" xfId="508"/>
    <cellStyle name="40% - Accent6 5 3" xfId="509"/>
    <cellStyle name="40% - Accent6 6 2" xfId="510"/>
    <cellStyle name="40% - Accent6 6 3" xfId="511"/>
    <cellStyle name="40% - Accent6 7 2" xfId="512"/>
    <cellStyle name="40% - Accent6 7 3" xfId="513"/>
    <cellStyle name="40% - Accent6 8 2" xfId="514"/>
    <cellStyle name="40% - Accent6 8 3" xfId="515"/>
    <cellStyle name="40% - Accent6 9 2" xfId="516"/>
    <cellStyle name="40% - Accent6 9 3" xfId="517"/>
    <cellStyle name="60% - Accent1 10 2" xfId="518"/>
    <cellStyle name="60% - Accent1 10 3" xfId="519"/>
    <cellStyle name="60% - Accent1 11 2" xfId="520"/>
    <cellStyle name="60% - Accent1 11 3" xfId="521"/>
    <cellStyle name="60% - Accent1 12 2" xfId="522"/>
    <cellStyle name="60% - Accent1 12 3" xfId="523"/>
    <cellStyle name="60% - Accent1 13 2" xfId="524"/>
    <cellStyle name="60% - Accent1 13 3" xfId="525"/>
    <cellStyle name="60% - Accent1 14 2" xfId="526"/>
    <cellStyle name="60% - Accent1 14 3" xfId="527"/>
    <cellStyle name="60% - Accent1 15" xfId="528"/>
    <cellStyle name="60% - Accent1 15 2" xfId="529"/>
    <cellStyle name="60% - Accent1 15 3" xfId="530"/>
    <cellStyle name="60% - Accent1 15 4" xfId="531"/>
    <cellStyle name="60% - Accent1 15 5" xfId="532"/>
    <cellStyle name="60% - Accent1 15 6" xfId="533"/>
    <cellStyle name="60% - Accent1 15 7" xfId="534"/>
    <cellStyle name="60% - Accent1 16" xfId="535"/>
    <cellStyle name="60% - Accent1 17" xfId="536"/>
    <cellStyle name="60% - Accent1 18" xfId="537"/>
    <cellStyle name="60% - Accent1 19" xfId="538"/>
    <cellStyle name="60% - Accent1 2" xfId="539"/>
    <cellStyle name="60% - Accent1 2 2" xfId="540"/>
    <cellStyle name="60% - Accent1 2 3" xfId="541"/>
    <cellStyle name="60% - Accent1 20" xfId="542"/>
    <cellStyle name="60% - Accent1 21" xfId="543"/>
    <cellStyle name="60% - Accent1 22" xfId="544"/>
    <cellStyle name="60% - Accent1 3" xfId="545"/>
    <cellStyle name="60% - Accent1 3 2" xfId="546"/>
    <cellStyle name="60% - Accent1 3 3" xfId="547"/>
    <cellStyle name="60% - Accent1 4 2" xfId="548"/>
    <cellStyle name="60% - Accent1 4 3" xfId="549"/>
    <cellStyle name="60% - Accent1 5 2" xfId="550"/>
    <cellStyle name="60% - Accent1 5 3" xfId="551"/>
    <cellStyle name="60% - Accent1 6 2" xfId="552"/>
    <cellStyle name="60% - Accent1 6 3" xfId="553"/>
    <cellStyle name="60% - Accent1 7 2" xfId="554"/>
    <cellStyle name="60% - Accent1 7 3" xfId="555"/>
    <cellStyle name="60% - Accent1 8 2" xfId="556"/>
    <cellStyle name="60% - Accent1 8 3" xfId="557"/>
    <cellStyle name="60% - Accent1 9 2" xfId="558"/>
    <cellStyle name="60% - Accent1 9 3" xfId="559"/>
    <cellStyle name="60% - Accent2 10 2" xfId="560"/>
    <cellStyle name="60% - Accent2 10 3" xfId="561"/>
    <cellStyle name="60% - Accent2 11 2" xfId="562"/>
    <cellStyle name="60% - Accent2 11 3" xfId="563"/>
    <cellStyle name="60% - Accent2 12 2" xfId="564"/>
    <cellStyle name="60% - Accent2 12 3" xfId="565"/>
    <cellStyle name="60% - Accent2 13 2" xfId="566"/>
    <cellStyle name="60% - Accent2 13 3" xfId="567"/>
    <cellStyle name="60% - Accent2 14 2" xfId="568"/>
    <cellStyle name="60% - Accent2 14 3" xfId="569"/>
    <cellStyle name="60% - Accent2 15" xfId="570"/>
    <cellStyle name="60% - Accent2 15 2" xfId="571"/>
    <cellStyle name="60% - Accent2 15 3" xfId="572"/>
    <cellStyle name="60% - Accent2 15 4" xfId="573"/>
    <cellStyle name="60% - Accent2 15 5" xfId="574"/>
    <cellStyle name="60% - Accent2 15 6" xfId="575"/>
    <cellStyle name="60% - Accent2 15 7" xfId="576"/>
    <cellStyle name="60% - Accent2 16" xfId="577"/>
    <cellStyle name="60% - Accent2 17" xfId="578"/>
    <cellStyle name="60% - Accent2 18" xfId="579"/>
    <cellStyle name="60% - Accent2 19" xfId="580"/>
    <cellStyle name="60% - Accent2 2" xfId="581"/>
    <cellStyle name="60% - Accent2 2 2" xfId="582"/>
    <cellStyle name="60% - Accent2 2 3" xfId="583"/>
    <cellStyle name="60% - Accent2 20" xfId="584"/>
    <cellStyle name="60% - Accent2 21" xfId="585"/>
    <cellStyle name="60% - Accent2 22" xfId="586"/>
    <cellStyle name="60% - Accent2 3" xfId="587"/>
    <cellStyle name="60% - Accent2 3 2" xfId="588"/>
    <cellStyle name="60% - Accent2 3 3" xfId="589"/>
    <cellStyle name="60% - Accent2 4 2" xfId="590"/>
    <cellStyle name="60% - Accent2 4 3" xfId="591"/>
    <cellStyle name="60% - Accent2 5 2" xfId="592"/>
    <cellStyle name="60% - Accent2 5 3" xfId="593"/>
    <cellStyle name="60% - Accent2 6 2" xfId="594"/>
    <cellStyle name="60% - Accent2 6 3" xfId="595"/>
    <cellStyle name="60% - Accent2 7 2" xfId="596"/>
    <cellStyle name="60% - Accent2 7 3" xfId="597"/>
    <cellStyle name="60% - Accent2 8 2" xfId="598"/>
    <cellStyle name="60% - Accent2 8 3" xfId="599"/>
    <cellStyle name="60% - Accent2 9 2" xfId="600"/>
    <cellStyle name="60% - Accent2 9 3" xfId="601"/>
    <cellStyle name="60% - Accent3 10 2" xfId="602"/>
    <cellStyle name="60% - Accent3 10 3" xfId="603"/>
    <cellStyle name="60% - Accent3 11 2" xfId="604"/>
    <cellStyle name="60% - Accent3 11 3" xfId="605"/>
    <cellStyle name="60% - Accent3 12 2" xfId="606"/>
    <cellStyle name="60% - Accent3 12 3" xfId="607"/>
    <cellStyle name="60% - Accent3 13 2" xfId="608"/>
    <cellStyle name="60% - Accent3 13 3" xfId="609"/>
    <cellStyle name="60% - Accent3 14 2" xfId="610"/>
    <cellStyle name="60% - Accent3 14 3" xfId="611"/>
    <cellStyle name="60% - Accent3 15" xfId="612"/>
    <cellStyle name="60% - Accent3 15 2" xfId="613"/>
    <cellStyle name="60% - Accent3 15 3" xfId="614"/>
    <cellStyle name="60% - Accent3 15 4" xfId="615"/>
    <cellStyle name="60% - Accent3 15 5" xfId="616"/>
    <cellStyle name="60% - Accent3 15 6" xfId="617"/>
    <cellStyle name="60% - Accent3 15 7" xfId="618"/>
    <cellStyle name="60% - Accent3 16" xfId="619"/>
    <cellStyle name="60% - Accent3 17" xfId="620"/>
    <cellStyle name="60% - Accent3 18" xfId="621"/>
    <cellStyle name="60% - Accent3 19" xfId="622"/>
    <cellStyle name="60% - Accent3 2" xfId="623"/>
    <cellStyle name="60% - Accent3 2 2" xfId="624"/>
    <cellStyle name="60% - Accent3 2 3" xfId="625"/>
    <cellStyle name="60% - Accent3 20" xfId="626"/>
    <cellStyle name="60% - Accent3 21" xfId="627"/>
    <cellStyle name="60% - Accent3 22" xfId="628"/>
    <cellStyle name="60% - Accent3 3" xfId="629"/>
    <cellStyle name="60% - Accent3 3 2" xfId="630"/>
    <cellStyle name="60% - Accent3 3 3" xfId="631"/>
    <cellStyle name="60% - Accent3 4 2" xfId="632"/>
    <cellStyle name="60% - Accent3 4 3" xfId="633"/>
    <cellStyle name="60% - Accent3 5 2" xfId="634"/>
    <cellStyle name="60% - Accent3 5 3" xfId="635"/>
    <cellStyle name="60% - Accent3 6 2" xfId="636"/>
    <cellStyle name="60% - Accent3 6 3" xfId="637"/>
    <cellStyle name="60% - Accent3 7 2" xfId="638"/>
    <cellStyle name="60% - Accent3 7 3" xfId="639"/>
    <cellStyle name="60% - Accent3 8 2" xfId="640"/>
    <cellStyle name="60% - Accent3 8 3" xfId="641"/>
    <cellStyle name="60% - Accent3 9 2" xfId="642"/>
    <cellStyle name="60% - Accent3 9 3" xfId="643"/>
    <cellStyle name="60% - Accent4 10 2" xfId="644"/>
    <cellStyle name="60% - Accent4 10 3" xfId="645"/>
    <cellStyle name="60% - Accent4 11 2" xfId="646"/>
    <cellStyle name="60% - Accent4 11 3" xfId="647"/>
    <cellStyle name="60% - Accent4 12 2" xfId="648"/>
    <cellStyle name="60% - Accent4 12 3" xfId="649"/>
    <cellStyle name="60% - Accent4 13 2" xfId="650"/>
    <cellStyle name="60% - Accent4 13 3" xfId="651"/>
    <cellStyle name="60% - Accent4 14 2" xfId="652"/>
    <cellStyle name="60% - Accent4 14 3" xfId="653"/>
    <cellStyle name="60% - Accent4 15" xfId="654"/>
    <cellStyle name="60% - Accent4 15 2" xfId="655"/>
    <cellStyle name="60% - Accent4 15 3" xfId="656"/>
    <cellStyle name="60% - Accent4 15 4" xfId="657"/>
    <cellStyle name="60% - Accent4 15 5" xfId="658"/>
    <cellStyle name="60% - Accent4 15 6" xfId="659"/>
    <cellStyle name="60% - Accent4 15 7" xfId="660"/>
    <cellStyle name="60% - Accent4 16" xfId="661"/>
    <cellStyle name="60% - Accent4 17" xfId="662"/>
    <cellStyle name="60% - Accent4 18" xfId="663"/>
    <cellStyle name="60% - Accent4 19" xfId="664"/>
    <cellStyle name="60% - Accent4 2" xfId="665"/>
    <cellStyle name="60% - Accent4 2 2" xfId="666"/>
    <cellStyle name="60% - Accent4 2 3" xfId="667"/>
    <cellStyle name="60% - Accent4 20" xfId="668"/>
    <cellStyle name="60% - Accent4 21" xfId="669"/>
    <cellStyle name="60% - Accent4 22" xfId="670"/>
    <cellStyle name="60% - Accent4 3" xfId="671"/>
    <cellStyle name="60% - Accent4 3 2" xfId="672"/>
    <cellStyle name="60% - Accent4 3 3" xfId="673"/>
    <cellStyle name="60% - Accent4 4 2" xfId="674"/>
    <cellStyle name="60% - Accent4 4 3" xfId="675"/>
    <cellStyle name="60% - Accent4 5 2" xfId="676"/>
    <cellStyle name="60% - Accent4 5 3" xfId="677"/>
    <cellStyle name="60% - Accent4 6 2" xfId="678"/>
    <cellStyle name="60% - Accent4 6 3" xfId="679"/>
    <cellStyle name="60% - Accent4 7 2" xfId="680"/>
    <cellStyle name="60% - Accent4 7 3" xfId="681"/>
    <cellStyle name="60% - Accent4 8 2" xfId="682"/>
    <cellStyle name="60% - Accent4 8 3" xfId="683"/>
    <cellStyle name="60% - Accent4 9 2" xfId="684"/>
    <cellStyle name="60% - Accent4 9 3" xfId="685"/>
    <cellStyle name="60% - Accent5 10 2" xfId="686"/>
    <cellStyle name="60% - Accent5 10 3" xfId="687"/>
    <cellStyle name="60% - Accent5 11 2" xfId="688"/>
    <cellStyle name="60% - Accent5 11 3" xfId="689"/>
    <cellStyle name="60% - Accent5 12 2" xfId="690"/>
    <cellStyle name="60% - Accent5 12 3" xfId="691"/>
    <cellStyle name="60% - Accent5 13 2" xfId="692"/>
    <cellStyle name="60% - Accent5 13 3" xfId="693"/>
    <cellStyle name="60% - Accent5 14 2" xfId="694"/>
    <cellStyle name="60% - Accent5 14 3" xfId="695"/>
    <cellStyle name="60% - Accent5 15" xfId="696"/>
    <cellStyle name="60% - Accent5 15 2" xfId="697"/>
    <cellStyle name="60% - Accent5 15 3" xfId="698"/>
    <cellStyle name="60% - Accent5 15 4" xfId="699"/>
    <cellStyle name="60% - Accent5 15 5" xfId="700"/>
    <cellStyle name="60% - Accent5 15 6" xfId="701"/>
    <cellStyle name="60% - Accent5 15 7" xfId="702"/>
    <cellStyle name="60% - Accent5 16" xfId="703"/>
    <cellStyle name="60% - Accent5 17" xfId="704"/>
    <cellStyle name="60% - Accent5 18" xfId="705"/>
    <cellStyle name="60% - Accent5 19" xfId="706"/>
    <cellStyle name="60% - Accent5 2" xfId="707"/>
    <cellStyle name="60% - Accent5 2 2" xfId="708"/>
    <cellStyle name="60% - Accent5 2 3" xfId="709"/>
    <cellStyle name="60% - Accent5 20" xfId="710"/>
    <cellStyle name="60% - Accent5 21" xfId="711"/>
    <cellStyle name="60% - Accent5 22" xfId="712"/>
    <cellStyle name="60% - Accent5 3" xfId="713"/>
    <cellStyle name="60% - Accent5 3 2" xfId="714"/>
    <cellStyle name="60% - Accent5 3 3" xfId="715"/>
    <cellStyle name="60% - Accent5 4 2" xfId="716"/>
    <cellStyle name="60% - Accent5 4 3" xfId="717"/>
    <cellStyle name="60% - Accent5 5 2" xfId="718"/>
    <cellStyle name="60% - Accent5 5 3" xfId="719"/>
    <cellStyle name="60% - Accent5 6 2" xfId="720"/>
    <cellStyle name="60% - Accent5 6 3" xfId="721"/>
    <cellStyle name="60% - Accent5 7 2" xfId="722"/>
    <cellStyle name="60% - Accent5 7 3" xfId="723"/>
    <cellStyle name="60% - Accent5 8 2" xfId="724"/>
    <cellStyle name="60% - Accent5 8 3" xfId="725"/>
    <cellStyle name="60% - Accent5 9 2" xfId="726"/>
    <cellStyle name="60% - Accent5 9 3" xfId="727"/>
    <cellStyle name="60% - Accent6 10 2" xfId="728"/>
    <cellStyle name="60% - Accent6 10 3" xfId="729"/>
    <cellStyle name="60% - Accent6 11 2" xfId="730"/>
    <cellStyle name="60% - Accent6 11 3" xfId="731"/>
    <cellStyle name="60% - Accent6 12 2" xfId="732"/>
    <cellStyle name="60% - Accent6 12 3" xfId="733"/>
    <cellStyle name="60% - Accent6 13 2" xfId="734"/>
    <cellStyle name="60% - Accent6 13 3" xfId="735"/>
    <cellStyle name="60% - Accent6 14 2" xfId="736"/>
    <cellStyle name="60% - Accent6 14 3" xfId="737"/>
    <cellStyle name="60% - Accent6 15" xfId="738"/>
    <cellStyle name="60% - Accent6 15 2" xfId="739"/>
    <cellStyle name="60% - Accent6 15 3" xfId="740"/>
    <cellStyle name="60% - Accent6 15 4" xfId="741"/>
    <cellStyle name="60% - Accent6 15 5" xfId="742"/>
    <cellStyle name="60% - Accent6 15 6" xfId="743"/>
    <cellStyle name="60% - Accent6 15 7" xfId="744"/>
    <cellStyle name="60% - Accent6 16" xfId="745"/>
    <cellStyle name="60% - Accent6 17" xfId="746"/>
    <cellStyle name="60% - Accent6 18" xfId="747"/>
    <cellStyle name="60% - Accent6 19" xfId="748"/>
    <cellStyle name="60% - Accent6 2" xfId="749"/>
    <cellStyle name="60% - Accent6 2 2" xfId="750"/>
    <cellStyle name="60% - Accent6 2 3" xfId="751"/>
    <cellStyle name="60% - Accent6 20" xfId="752"/>
    <cellStyle name="60% - Accent6 21" xfId="753"/>
    <cellStyle name="60% - Accent6 22" xfId="754"/>
    <cellStyle name="60% - Accent6 3" xfId="755"/>
    <cellStyle name="60% - Accent6 3 2" xfId="756"/>
    <cellStyle name="60% - Accent6 3 3" xfId="757"/>
    <cellStyle name="60% - Accent6 4 2" xfId="758"/>
    <cellStyle name="60% - Accent6 4 3" xfId="759"/>
    <cellStyle name="60% - Accent6 5 2" xfId="760"/>
    <cellStyle name="60% - Accent6 5 3" xfId="761"/>
    <cellStyle name="60% - Accent6 6 2" xfId="762"/>
    <cellStyle name="60% - Accent6 6 3" xfId="763"/>
    <cellStyle name="60% - Accent6 7 2" xfId="764"/>
    <cellStyle name="60% - Accent6 7 3" xfId="765"/>
    <cellStyle name="60% - Accent6 8 2" xfId="766"/>
    <cellStyle name="60% - Accent6 8 3" xfId="767"/>
    <cellStyle name="60% - Accent6 9 2" xfId="768"/>
    <cellStyle name="60% - Accent6 9 3" xfId="769"/>
    <cellStyle name="Accent1 10 2" xfId="770"/>
    <cellStyle name="Accent1 10 3" xfId="771"/>
    <cellStyle name="Accent1 11 2" xfId="772"/>
    <cellStyle name="Accent1 11 3" xfId="773"/>
    <cellStyle name="Accent1 12 2" xfId="774"/>
    <cellStyle name="Accent1 12 3" xfId="775"/>
    <cellStyle name="Accent1 13 2" xfId="776"/>
    <cellStyle name="Accent1 13 3" xfId="777"/>
    <cellStyle name="Accent1 14 2" xfId="778"/>
    <cellStyle name="Accent1 14 3" xfId="779"/>
    <cellStyle name="Accent1 15" xfId="780"/>
    <cellStyle name="Accent1 15 2" xfId="781"/>
    <cellStyle name="Accent1 15 3" xfId="782"/>
    <cellStyle name="Accent1 15 4" xfId="783"/>
    <cellStyle name="Accent1 15 5" xfId="784"/>
    <cellStyle name="Accent1 15 6" xfId="785"/>
    <cellStyle name="Accent1 15 7" xfId="786"/>
    <cellStyle name="Accent1 16" xfId="787"/>
    <cellStyle name="Accent1 17" xfId="788"/>
    <cellStyle name="Accent1 18" xfId="789"/>
    <cellStyle name="Accent1 19" xfId="790"/>
    <cellStyle name="Accent1 2" xfId="791"/>
    <cellStyle name="Accent1 2 2" xfId="792"/>
    <cellStyle name="Accent1 2 3" xfId="793"/>
    <cellStyle name="Accent1 20" xfId="794"/>
    <cellStyle name="Accent1 21" xfId="795"/>
    <cellStyle name="Accent1 22" xfId="796"/>
    <cellStyle name="Accent1 3" xfId="797"/>
    <cellStyle name="Accent1 3 2" xfId="798"/>
    <cellStyle name="Accent1 3 3" xfId="799"/>
    <cellStyle name="Accent1 4 2" xfId="800"/>
    <cellStyle name="Accent1 4 3" xfId="801"/>
    <cellStyle name="Accent1 5 2" xfId="802"/>
    <cellStyle name="Accent1 5 3" xfId="803"/>
    <cellStyle name="Accent1 6 2" xfId="804"/>
    <cellStyle name="Accent1 6 3" xfId="805"/>
    <cellStyle name="Accent1 7 2" xfId="806"/>
    <cellStyle name="Accent1 7 3" xfId="807"/>
    <cellStyle name="Accent1 8 2" xfId="808"/>
    <cellStyle name="Accent1 8 3" xfId="809"/>
    <cellStyle name="Accent1 9 2" xfId="810"/>
    <cellStyle name="Accent1 9 3" xfId="811"/>
    <cellStyle name="Accent2 10 2" xfId="812"/>
    <cellStyle name="Accent2 10 3" xfId="813"/>
    <cellStyle name="Accent2 11 2" xfId="814"/>
    <cellStyle name="Accent2 11 3" xfId="815"/>
    <cellStyle name="Accent2 12 2" xfId="816"/>
    <cellStyle name="Accent2 12 3" xfId="817"/>
    <cellStyle name="Accent2 13 2" xfId="818"/>
    <cellStyle name="Accent2 13 3" xfId="819"/>
    <cellStyle name="Accent2 14 2" xfId="820"/>
    <cellStyle name="Accent2 14 3" xfId="821"/>
    <cellStyle name="Accent2 15" xfId="822"/>
    <cellStyle name="Accent2 15 2" xfId="823"/>
    <cellStyle name="Accent2 15 3" xfId="824"/>
    <cellStyle name="Accent2 15 4" xfId="825"/>
    <cellStyle name="Accent2 15 5" xfId="826"/>
    <cellStyle name="Accent2 15 6" xfId="827"/>
    <cellStyle name="Accent2 15 7" xfId="828"/>
    <cellStyle name="Accent2 16" xfId="829"/>
    <cellStyle name="Accent2 17" xfId="830"/>
    <cellStyle name="Accent2 18" xfId="831"/>
    <cellStyle name="Accent2 19" xfId="832"/>
    <cellStyle name="Accent2 2" xfId="833"/>
    <cellStyle name="Accent2 2 2" xfId="834"/>
    <cellStyle name="Accent2 2 3" xfId="835"/>
    <cellStyle name="Accent2 20" xfId="836"/>
    <cellStyle name="Accent2 21" xfId="837"/>
    <cellStyle name="Accent2 22" xfId="838"/>
    <cellStyle name="Accent2 3" xfId="839"/>
    <cellStyle name="Accent2 3 2" xfId="840"/>
    <cellStyle name="Accent2 3 3" xfId="841"/>
    <cellStyle name="Accent2 4 2" xfId="842"/>
    <cellStyle name="Accent2 4 3" xfId="843"/>
    <cellStyle name="Accent2 5 2" xfId="844"/>
    <cellStyle name="Accent2 5 3" xfId="845"/>
    <cellStyle name="Accent2 6 2" xfId="846"/>
    <cellStyle name="Accent2 6 3" xfId="847"/>
    <cellStyle name="Accent2 7 2" xfId="848"/>
    <cellStyle name="Accent2 7 3" xfId="849"/>
    <cellStyle name="Accent2 8 2" xfId="850"/>
    <cellStyle name="Accent2 8 3" xfId="851"/>
    <cellStyle name="Accent2 9 2" xfId="852"/>
    <cellStyle name="Accent2 9 3" xfId="853"/>
    <cellStyle name="Accent3 10 2" xfId="854"/>
    <cellStyle name="Accent3 10 3" xfId="855"/>
    <cellStyle name="Accent3 11 2" xfId="856"/>
    <cellStyle name="Accent3 11 3" xfId="857"/>
    <cellStyle name="Accent3 12 2" xfId="858"/>
    <cellStyle name="Accent3 12 3" xfId="859"/>
    <cellStyle name="Accent3 13 2" xfId="860"/>
    <cellStyle name="Accent3 13 3" xfId="861"/>
    <cellStyle name="Accent3 14 2" xfId="862"/>
    <cellStyle name="Accent3 14 3" xfId="863"/>
    <cellStyle name="Accent3 15" xfId="864"/>
    <cellStyle name="Accent3 15 2" xfId="865"/>
    <cellStyle name="Accent3 15 3" xfId="866"/>
    <cellStyle name="Accent3 15 4" xfId="867"/>
    <cellStyle name="Accent3 15 5" xfId="868"/>
    <cellStyle name="Accent3 15 6" xfId="869"/>
    <cellStyle name="Accent3 15 7" xfId="870"/>
    <cellStyle name="Accent3 16" xfId="871"/>
    <cellStyle name="Accent3 17" xfId="872"/>
    <cellStyle name="Accent3 18" xfId="873"/>
    <cellStyle name="Accent3 19" xfId="874"/>
    <cellStyle name="Accent3 2" xfId="875"/>
    <cellStyle name="Accent3 2 2" xfId="876"/>
    <cellStyle name="Accent3 2 3" xfId="877"/>
    <cellStyle name="Accent3 20" xfId="878"/>
    <cellStyle name="Accent3 21" xfId="879"/>
    <cellStyle name="Accent3 22" xfId="880"/>
    <cellStyle name="Accent3 3" xfId="881"/>
    <cellStyle name="Accent3 3 2" xfId="882"/>
    <cellStyle name="Accent3 3 3" xfId="883"/>
    <cellStyle name="Accent3 4 2" xfId="884"/>
    <cellStyle name="Accent3 4 3" xfId="885"/>
    <cellStyle name="Accent3 5 2" xfId="886"/>
    <cellStyle name="Accent3 5 3" xfId="887"/>
    <cellStyle name="Accent3 6 2" xfId="888"/>
    <cellStyle name="Accent3 6 3" xfId="889"/>
    <cellStyle name="Accent3 7 2" xfId="890"/>
    <cellStyle name="Accent3 7 3" xfId="891"/>
    <cellStyle name="Accent3 8 2" xfId="892"/>
    <cellStyle name="Accent3 8 3" xfId="893"/>
    <cellStyle name="Accent3 9 2" xfId="894"/>
    <cellStyle name="Accent3 9 3" xfId="895"/>
    <cellStyle name="Accent4 10 2" xfId="896"/>
    <cellStyle name="Accent4 10 3" xfId="897"/>
    <cellStyle name="Accent4 11 2" xfId="898"/>
    <cellStyle name="Accent4 11 3" xfId="899"/>
    <cellStyle name="Accent4 12 2" xfId="900"/>
    <cellStyle name="Accent4 12 3" xfId="901"/>
    <cellStyle name="Accent4 13 2" xfId="902"/>
    <cellStyle name="Accent4 13 3" xfId="903"/>
    <cellStyle name="Accent4 14 2" xfId="904"/>
    <cellStyle name="Accent4 14 3" xfId="905"/>
    <cellStyle name="Accent4 15" xfId="906"/>
    <cellStyle name="Accent4 15 2" xfId="907"/>
    <cellStyle name="Accent4 15 3" xfId="908"/>
    <cellStyle name="Accent4 15 4" xfId="909"/>
    <cellStyle name="Accent4 15 5" xfId="910"/>
    <cellStyle name="Accent4 15 6" xfId="911"/>
    <cellStyle name="Accent4 15 7" xfId="912"/>
    <cellStyle name="Accent4 16" xfId="913"/>
    <cellStyle name="Accent4 17" xfId="914"/>
    <cellStyle name="Accent4 18" xfId="915"/>
    <cellStyle name="Accent4 19" xfId="916"/>
    <cellStyle name="Accent4 2" xfId="917"/>
    <cellStyle name="Accent4 2 2" xfId="918"/>
    <cellStyle name="Accent4 2 3" xfId="919"/>
    <cellStyle name="Accent4 20" xfId="920"/>
    <cellStyle name="Accent4 21" xfId="921"/>
    <cellStyle name="Accent4 22" xfId="922"/>
    <cellStyle name="Accent4 3" xfId="923"/>
    <cellStyle name="Accent4 3 2" xfId="924"/>
    <cellStyle name="Accent4 3 3" xfId="925"/>
    <cellStyle name="Accent4 4 2" xfId="926"/>
    <cellStyle name="Accent4 4 3" xfId="927"/>
    <cellStyle name="Accent4 5 2" xfId="928"/>
    <cellStyle name="Accent4 5 3" xfId="929"/>
    <cellStyle name="Accent4 6 2" xfId="930"/>
    <cellStyle name="Accent4 6 3" xfId="931"/>
    <cellStyle name="Accent4 7 2" xfId="932"/>
    <cellStyle name="Accent4 7 3" xfId="933"/>
    <cellStyle name="Accent4 8 2" xfId="934"/>
    <cellStyle name="Accent4 8 3" xfId="935"/>
    <cellStyle name="Accent4 9 2" xfId="936"/>
    <cellStyle name="Accent4 9 3" xfId="937"/>
    <cellStyle name="Accent5 10 2" xfId="938"/>
    <cellStyle name="Accent5 10 3" xfId="939"/>
    <cellStyle name="Accent5 11 2" xfId="940"/>
    <cellStyle name="Accent5 11 3" xfId="941"/>
    <cellStyle name="Accent5 12 2" xfId="942"/>
    <cellStyle name="Accent5 12 3" xfId="943"/>
    <cellStyle name="Accent5 13 2" xfId="944"/>
    <cellStyle name="Accent5 13 3" xfId="945"/>
    <cellStyle name="Accent5 14 2" xfId="946"/>
    <cellStyle name="Accent5 14 3" xfId="947"/>
    <cellStyle name="Accent5 15" xfId="948"/>
    <cellStyle name="Accent5 15 2" xfId="949"/>
    <cellStyle name="Accent5 15 3" xfId="950"/>
    <cellStyle name="Accent5 15 4" xfId="951"/>
    <cellStyle name="Accent5 15 5" xfId="952"/>
    <cellStyle name="Accent5 15 6" xfId="953"/>
    <cellStyle name="Accent5 15 7" xfId="954"/>
    <cellStyle name="Accent5 16" xfId="955"/>
    <cellStyle name="Accent5 17" xfId="956"/>
    <cellStyle name="Accent5 18" xfId="957"/>
    <cellStyle name="Accent5 19" xfId="958"/>
    <cellStyle name="Accent5 2" xfId="959"/>
    <cellStyle name="Accent5 2 2" xfId="960"/>
    <cellStyle name="Accent5 2 3" xfId="961"/>
    <cellStyle name="Accent5 20" xfId="962"/>
    <cellStyle name="Accent5 21" xfId="963"/>
    <cellStyle name="Accent5 22" xfId="964"/>
    <cellStyle name="Accent5 3" xfId="965"/>
    <cellStyle name="Accent5 3 2" xfId="966"/>
    <cellStyle name="Accent5 3 3" xfId="967"/>
    <cellStyle name="Accent5 4 2" xfId="968"/>
    <cellStyle name="Accent5 4 3" xfId="969"/>
    <cellStyle name="Accent5 5 2" xfId="970"/>
    <cellStyle name="Accent5 5 3" xfId="971"/>
    <cellStyle name="Accent5 6 2" xfId="972"/>
    <cellStyle name="Accent5 6 3" xfId="973"/>
    <cellStyle name="Accent5 7 2" xfId="974"/>
    <cellStyle name="Accent5 7 3" xfId="975"/>
    <cellStyle name="Accent5 8 2" xfId="976"/>
    <cellStyle name="Accent5 8 3" xfId="977"/>
    <cellStyle name="Accent5 9 2" xfId="978"/>
    <cellStyle name="Accent5 9 3" xfId="979"/>
    <cellStyle name="Accent6 10 2" xfId="980"/>
    <cellStyle name="Accent6 10 3" xfId="981"/>
    <cellStyle name="Accent6 11 2" xfId="982"/>
    <cellStyle name="Accent6 11 3" xfId="983"/>
    <cellStyle name="Accent6 12 2" xfId="984"/>
    <cellStyle name="Accent6 12 3" xfId="985"/>
    <cellStyle name="Accent6 13 2" xfId="986"/>
    <cellStyle name="Accent6 13 3" xfId="987"/>
    <cellStyle name="Accent6 14 2" xfId="988"/>
    <cellStyle name="Accent6 14 3" xfId="989"/>
    <cellStyle name="Accent6 15" xfId="990"/>
    <cellStyle name="Accent6 15 2" xfId="991"/>
    <cellStyle name="Accent6 15 3" xfId="992"/>
    <cellStyle name="Accent6 15 4" xfId="993"/>
    <cellStyle name="Accent6 15 5" xfId="994"/>
    <cellStyle name="Accent6 15 6" xfId="995"/>
    <cellStyle name="Accent6 15 7" xfId="996"/>
    <cellStyle name="Accent6 16" xfId="997"/>
    <cellStyle name="Accent6 17" xfId="998"/>
    <cellStyle name="Accent6 18" xfId="999"/>
    <cellStyle name="Accent6 19" xfId="1000"/>
    <cellStyle name="Accent6 2" xfId="1001"/>
    <cellStyle name="Accent6 2 2" xfId="1002"/>
    <cellStyle name="Accent6 2 3" xfId="1003"/>
    <cellStyle name="Accent6 20" xfId="1004"/>
    <cellStyle name="Accent6 21" xfId="1005"/>
    <cellStyle name="Accent6 22" xfId="1006"/>
    <cellStyle name="Accent6 3" xfId="1007"/>
    <cellStyle name="Accent6 3 2" xfId="1008"/>
    <cellStyle name="Accent6 3 3" xfId="1009"/>
    <cellStyle name="Accent6 4 2" xfId="1010"/>
    <cellStyle name="Accent6 4 3" xfId="1011"/>
    <cellStyle name="Accent6 5 2" xfId="1012"/>
    <cellStyle name="Accent6 5 3" xfId="1013"/>
    <cellStyle name="Accent6 6 2" xfId="1014"/>
    <cellStyle name="Accent6 6 3" xfId="1015"/>
    <cellStyle name="Accent6 7 2" xfId="1016"/>
    <cellStyle name="Accent6 7 3" xfId="1017"/>
    <cellStyle name="Accent6 8 2" xfId="1018"/>
    <cellStyle name="Accent6 8 3" xfId="1019"/>
    <cellStyle name="Accent6 9 2" xfId="1020"/>
    <cellStyle name="Accent6 9 3" xfId="1021"/>
    <cellStyle name="Bad 10 2" xfId="1022"/>
    <cellStyle name="Bad 10 3" xfId="1023"/>
    <cellStyle name="Bad 11 2" xfId="1024"/>
    <cellStyle name="Bad 11 3" xfId="1025"/>
    <cellStyle name="Bad 12 2" xfId="1026"/>
    <cellStyle name="Bad 12 3" xfId="1027"/>
    <cellStyle name="Bad 13 2" xfId="1028"/>
    <cellStyle name="Bad 13 3" xfId="1029"/>
    <cellStyle name="Bad 14 2" xfId="1030"/>
    <cellStyle name="Bad 14 3" xfId="1031"/>
    <cellStyle name="Bad 15" xfId="1032"/>
    <cellStyle name="Bad 15 2" xfId="1033"/>
    <cellStyle name="Bad 15 3" xfId="1034"/>
    <cellStyle name="Bad 15 4" xfId="1035"/>
    <cellStyle name="Bad 15 5" xfId="1036"/>
    <cellStyle name="Bad 15 6" xfId="1037"/>
    <cellStyle name="Bad 15 7" xfId="1038"/>
    <cellStyle name="Bad 16" xfId="1039"/>
    <cellStyle name="Bad 17" xfId="1040"/>
    <cellStyle name="Bad 18" xfId="1041"/>
    <cellStyle name="Bad 19" xfId="1042"/>
    <cellStyle name="Bad 2" xfId="1043"/>
    <cellStyle name="Bad 2 2" xfId="1044"/>
    <cellStyle name="Bad 2 3" xfId="1045"/>
    <cellStyle name="Bad 20" xfId="1046"/>
    <cellStyle name="Bad 21" xfId="1047"/>
    <cellStyle name="Bad 22" xfId="1048"/>
    <cellStyle name="Bad 3" xfId="1049"/>
    <cellStyle name="Bad 3 2" xfId="1050"/>
    <cellStyle name="Bad 3 3" xfId="1051"/>
    <cellStyle name="Bad 4 2" xfId="1052"/>
    <cellStyle name="Bad 4 3" xfId="1053"/>
    <cellStyle name="Bad 5 2" xfId="1054"/>
    <cellStyle name="Bad 5 3" xfId="1055"/>
    <cellStyle name="Bad 6 2" xfId="1056"/>
    <cellStyle name="Bad 6 3" xfId="1057"/>
    <cellStyle name="Bad 7 2" xfId="1058"/>
    <cellStyle name="Bad 7 3" xfId="1059"/>
    <cellStyle name="Bad 8 2" xfId="1060"/>
    <cellStyle name="Bad 8 3" xfId="1061"/>
    <cellStyle name="Bad 9 2" xfId="1062"/>
    <cellStyle name="Bad 9 3" xfId="1063"/>
    <cellStyle name="Calculation 10 2" xfId="1064"/>
    <cellStyle name="Calculation 10 3" xfId="1065"/>
    <cellStyle name="Calculation 11 2" xfId="1066"/>
    <cellStyle name="Calculation 11 3" xfId="1067"/>
    <cellStyle name="Calculation 12 2" xfId="1068"/>
    <cellStyle name="Calculation 12 3" xfId="1069"/>
    <cellStyle name="Calculation 13 2" xfId="1070"/>
    <cellStyle name="Calculation 13 3" xfId="1071"/>
    <cellStyle name="Calculation 14 2" xfId="1072"/>
    <cellStyle name="Calculation 14 3" xfId="1073"/>
    <cellStyle name="Calculation 15" xfId="1074"/>
    <cellStyle name="Calculation 15 2" xfId="1075"/>
    <cellStyle name="Calculation 15 3" xfId="1076"/>
    <cellStyle name="Calculation 15 4" xfId="1077"/>
    <cellStyle name="Calculation 15 5" xfId="1078"/>
    <cellStyle name="Calculation 15 6" xfId="1079"/>
    <cellStyle name="Calculation 15 7" xfId="1080"/>
    <cellStyle name="Calculation 16" xfId="1081"/>
    <cellStyle name="Calculation 17" xfId="1082"/>
    <cellStyle name="Calculation 18" xfId="1083"/>
    <cellStyle name="Calculation 19" xfId="1084"/>
    <cellStyle name="Calculation 2" xfId="1085"/>
    <cellStyle name="Calculation 2 2" xfId="1086"/>
    <cellStyle name="Calculation 2 3" xfId="1087"/>
    <cellStyle name="Calculation 20" xfId="1088"/>
    <cellStyle name="Calculation 21" xfId="1089"/>
    <cellStyle name="Calculation 22" xfId="1090"/>
    <cellStyle name="Calculation 3" xfId="1091"/>
    <cellStyle name="Calculation 3 2" xfId="1092"/>
    <cellStyle name="Calculation 3 3" xfId="1093"/>
    <cellStyle name="Calculation 4 2" xfId="1094"/>
    <cellStyle name="Calculation 4 3" xfId="1095"/>
    <cellStyle name="Calculation 5 2" xfId="1096"/>
    <cellStyle name="Calculation 5 3" xfId="1097"/>
    <cellStyle name="Calculation 6 2" xfId="1098"/>
    <cellStyle name="Calculation 6 3" xfId="1099"/>
    <cellStyle name="Calculation 7 2" xfId="1100"/>
    <cellStyle name="Calculation 7 3" xfId="1101"/>
    <cellStyle name="Calculation 8 2" xfId="1102"/>
    <cellStyle name="Calculation 8 3" xfId="1103"/>
    <cellStyle name="Calculation 9 2" xfId="1104"/>
    <cellStyle name="Calculation 9 3" xfId="1105"/>
    <cellStyle name="Check Cell 10 2" xfId="1106"/>
    <cellStyle name="Check Cell 10 3" xfId="1107"/>
    <cellStyle name="Check Cell 11 2" xfId="1108"/>
    <cellStyle name="Check Cell 11 3" xfId="1109"/>
    <cellStyle name="Check Cell 12 2" xfId="1110"/>
    <cellStyle name="Check Cell 12 3" xfId="1111"/>
    <cellStyle name="Check Cell 13 2" xfId="1112"/>
    <cellStyle name="Check Cell 13 3" xfId="1113"/>
    <cellStyle name="Check Cell 14 2" xfId="1114"/>
    <cellStyle name="Check Cell 14 3" xfId="1115"/>
    <cellStyle name="Check Cell 15" xfId="1116"/>
    <cellStyle name="Check Cell 15 2" xfId="1117"/>
    <cellStyle name="Check Cell 15 3" xfId="1118"/>
    <cellStyle name="Check Cell 15 4" xfId="1119"/>
    <cellStyle name="Check Cell 15 5" xfId="1120"/>
    <cellStyle name="Check Cell 15 6" xfId="1121"/>
    <cellStyle name="Check Cell 15 7" xfId="1122"/>
    <cellStyle name="Check Cell 16" xfId="1123"/>
    <cellStyle name="Check Cell 17" xfId="1124"/>
    <cellStyle name="Check Cell 18" xfId="1125"/>
    <cellStyle name="Check Cell 19" xfId="1126"/>
    <cellStyle name="Check Cell 2" xfId="1127"/>
    <cellStyle name="Check Cell 2 2" xfId="1128"/>
    <cellStyle name="Check Cell 2 3" xfId="1129"/>
    <cellStyle name="Check Cell 20" xfId="1130"/>
    <cellStyle name="Check Cell 21" xfId="1131"/>
    <cellStyle name="Check Cell 22" xfId="1132"/>
    <cellStyle name="Check Cell 3" xfId="1133"/>
    <cellStyle name="Check Cell 3 2" xfId="1134"/>
    <cellStyle name="Check Cell 3 3" xfId="1135"/>
    <cellStyle name="Check Cell 4 2" xfId="1136"/>
    <cellStyle name="Check Cell 4 3" xfId="1137"/>
    <cellStyle name="Check Cell 5 2" xfId="1138"/>
    <cellStyle name="Check Cell 5 3" xfId="1139"/>
    <cellStyle name="Check Cell 6 2" xfId="1140"/>
    <cellStyle name="Check Cell 6 3" xfId="1141"/>
    <cellStyle name="Check Cell 7 2" xfId="1142"/>
    <cellStyle name="Check Cell 7 3" xfId="1143"/>
    <cellStyle name="Check Cell 8 2" xfId="1144"/>
    <cellStyle name="Check Cell 8 3" xfId="1145"/>
    <cellStyle name="Check Cell 9 2" xfId="1146"/>
    <cellStyle name="Check Cell 9 3" xfId="1147"/>
    <cellStyle name="Comma" xfId="1" builtinId="3"/>
    <cellStyle name="Comma 10" xfId="1148"/>
    <cellStyle name="Comma 10 10" xfId="1149"/>
    <cellStyle name="Comma 10 10 2" xfId="1150"/>
    <cellStyle name="Comma 10 11" xfId="1151"/>
    <cellStyle name="Comma 10 12" xfId="1152"/>
    <cellStyle name="Comma 10 13" xfId="1153"/>
    <cellStyle name="Comma 10 14" xfId="1154"/>
    <cellStyle name="Comma 10 15" xfId="1155"/>
    <cellStyle name="Comma 10 16" xfId="1156"/>
    <cellStyle name="Comma 10 17" xfId="1157"/>
    <cellStyle name="Comma 10 2" xfId="1158"/>
    <cellStyle name="Comma 10 2 2" xfId="1159"/>
    <cellStyle name="Comma 10 3" xfId="1160"/>
    <cellStyle name="Comma 10 3 2" xfId="1161"/>
    <cellStyle name="Comma 10 4" xfId="1162"/>
    <cellStyle name="Comma 10 4 2" xfId="1163"/>
    <cellStyle name="Comma 10 5" xfId="1164"/>
    <cellStyle name="Comma 10 5 2" xfId="1165"/>
    <cellStyle name="Comma 10 6" xfId="1166"/>
    <cellStyle name="Comma 10 7" xfId="1167"/>
    <cellStyle name="Comma 10 8" xfId="1168"/>
    <cellStyle name="Comma 10 9" xfId="1169"/>
    <cellStyle name="Comma 11" xfId="1170"/>
    <cellStyle name="Comma 11 2" xfId="1171"/>
    <cellStyle name="Comma 11 2 10" xfId="1172"/>
    <cellStyle name="Comma 11 2 2" xfId="1173"/>
    <cellStyle name="Comma 11 2 3" xfId="1174"/>
    <cellStyle name="Comma 11 2 4" xfId="1175"/>
    <cellStyle name="Comma 11 2 5" xfId="1176"/>
    <cellStyle name="Comma 11 2 6" xfId="1177"/>
    <cellStyle name="Comma 11 2 7" xfId="1178"/>
    <cellStyle name="Comma 11 2 8" xfId="1179"/>
    <cellStyle name="Comma 11 2 9" xfId="1180"/>
    <cellStyle name="Comma 11 3" xfId="1181"/>
    <cellStyle name="Comma 11 3 10" xfId="1182"/>
    <cellStyle name="Comma 11 3 2" xfId="1183"/>
    <cellStyle name="Comma 11 3 3" xfId="1184"/>
    <cellStyle name="Comma 11 3 4" xfId="1185"/>
    <cellStyle name="Comma 11 3 5" xfId="1186"/>
    <cellStyle name="Comma 11 3 6" xfId="1187"/>
    <cellStyle name="Comma 11 3 7" xfId="1188"/>
    <cellStyle name="Comma 11 3 8" xfId="1189"/>
    <cellStyle name="Comma 11 3 9" xfId="1190"/>
    <cellStyle name="Comma 11 4" xfId="1191"/>
    <cellStyle name="Comma 11 4 10" xfId="1192"/>
    <cellStyle name="Comma 11 4 2" xfId="1193"/>
    <cellStyle name="Comma 11 4 3" xfId="1194"/>
    <cellStyle name="Comma 11 4 4" xfId="1195"/>
    <cellStyle name="Comma 11 4 5" xfId="1196"/>
    <cellStyle name="Comma 11 4 6" xfId="1197"/>
    <cellStyle name="Comma 11 4 7" xfId="1198"/>
    <cellStyle name="Comma 11 4 8" xfId="1199"/>
    <cellStyle name="Comma 11 4 9" xfId="1200"/>
    <cellStyle name="Comma 11 5" xfId="1201"/>
    <cellStyle name="Comma 11 5 10" xfId="1202"/>
    <cellStyle name="Comma 11 5 2" xfId="1203"/>
    <cellStyle name="Comma 11 5 3" xfId="1204"/>
    <cellStyle name="Comma 11 5 4" xfId="1205"/>
    <cellStyle name="Comma 11 5 5" xfId="1206"/>
    <cellStyle name="Comma 11 5 6" xfId="1207"/>
    <cellStyle name="Comma 11 5 7" xfId="1208"/>
    <cellStyle name="Comma 11 5 8" xfId="1209"/>
    <cellStyle name="Comma 11 5 9" xfId="1210"/>
    <cellStyle name="Comma 11 6" xfId="1211"/>
    <cellStyle name="Comma 11 6 10" xfId="1212"/>
    <cellStyle name="Comma 11 6 2" xfId="1213"/>
    <cellStyle name="Comma 11 6 3" xfId="1214"/>
    <cellStyle name="Comma 11 6 4" xfId="1215"/>
    <cellStyle name="Comma 11 6 5" xfId="1216"/>
    <cellStyle name="Comma 11 6 6" xfId="1217"/>
    <cellStyle name="Comma 11 6 7" xfId="1218"/>
    <cellStyle name="Comma 11 6 8" xfId="1219"/>
    <cellStyle name="Comma 11 6 9" xfId="1220"/>
    <cellStyle name="Comma 11 7" xfId="1221"/>
    <cellStyle name="Comma 11 7 10" xfId="1222"/>
    <cellStyle name="Comma 11 7 2" xfId="1223"/>
    <cellStyle name="Comma 11 7 3" xfId="1224"/>
    <cellStyle name="Comma 11 7 4" xfId="1225"/>
    <cellStyle name="Comma 11 7 5" xfId="1226"/>
    <cellStyle name="Comma 11 7 6" xfId="1227"/>
    <cellStyle name="Comma 11 7 7" xfId="1228"/>
    <cellStyle name="Comma 11 7 8" xfId="1229"/>
    <cellStyle name="Comma 11 7 9" xfId="1230"/>
    <cellStyle name="Comma 11 8" xfId="1231"/>
    <cellStyle name="Comma 12" xfId="1232"/>
    <cellStyle name="Comma 12 2" xfId="1233"/>
    <cellStyle name="Comma 13" xfId="1234"/>
    <cellStyle name="Comma 13 2" xfId="1235"/>
    <cellStyle name="Comma 14" xfId="1236"/>
    <cellStyle name="Comma 14 2" xfId="1237"/>
    <cellStyle name="Comma 15" xfId="1238"/>
    <cellStyle name="Comma 15 2" xfId="1239"/>
    <cellStyle name="Comma 16" xfId="1240"/>
    <cellStyle name="Comma 16 2" xfId="1241"/>
    <cellStyle name="Comma 17" xfId="1242"/>
    <cellStyle name="Comma 17 2" xfId="1243"/>
    <cellStyle name="Comma 18" xfId="1244"/>
    <cellStyle name="Comma 18 2" xfId="1245"/>
    <cellStyle name="Comma 19" xfId="1246"/>
    <cellStyle name="Comma 19 2" xfId="1247"/>
    <cellStyle name="Comma 2" xfId="1248"/>
    <cellStyle name="Comma 2 10" xfId="1249"/>
    <cellStyle name="Comma 2 11" xfId="1250"/>
    <cellStyle name="Comma 2 12" xfId="1251"/>
    <cellStyle name="Comma 2 13" xfId="1252"/>
    <cellStyle name="Comma 2 14" xfId="1253"/>
    <cellStyle name="Comma 2 15" xfId="1254"/>
    <cellStyle name="Comma 2 16" xfId="1255"/>
    <cellStyle name="Comma 2 17" xfId="1256"/>
    <cellStyle name="Comma 2 18" xfId="1257"/>
    <cellStyle name="Comma 2 19" xfId="1258"/>
    <cellStyle name="Comma 2 2" xfId="1259"/>
    <cellStyle name="Comma 2 2 10" xfId="1260"/>
    <cellStyle name="Comma 2 2 11" xfId="1261"/>
    <cellStyle name="Comma 2 2 12" xfId="1262"/>
    <cellStyle name="Comma 2 2 13" xfId="1263"/>
    <cellStyle name="Comma 2 2 14" xfId="1264"/>
    <cellStyle name="Comma 2 2 15" xfId="1265"/>
    <cellStyle name="Comma 2 2 16" xfId="1266"/>
    <cellStyle name="Comma 2 2 17" xfId="1267"/>
    <cellStyle name="Comma 2 2 18" xfId="1268"/>
    <cellStyle name="Comma 2 2 19" xfId="1269"/>
    <cellStyle name="Comma 2 2 2" xfId="1270"/>
    <cellStyle name="Comma 2 2 2 2" xfId="1271"/>
    <cellStyle name="Comma 2 2 2 3" xfId="1272"/>
    <cellStyle name="Comma 2 2 2 4" xfId="1273"/>
    <cellStyle name="Comma 2 2 20" xfId="1274"/>
    <cellStyle name="Comma 2 2 21" xfId="1275"/>
    <cellStyle name="Comma 2 2 22" xfId="1276"/>
    <cellStyle name="Comma 2 2 23" xfId="1277"/>
    <cellStyle name="Comma 2 2 24" xfId="1278"/>
    <cellStyle name="Comma 2 2 25" xfId="1279"/>
    <cellStyle name="Comma 2 2 26" xfId="1280"/>
    <cellStyle name="Comma 2 2 27" xfId="1281"/>
    <cellStyle name="Comma 2 2 28" xfId="1282"/>
    <cellStyle name="Comma 2 2 29" xfId="1283"/>
    <cellStyle name="Comma 2 2 3" xfId="1284"/>
    <cellStyle name="Comma 2 2 30" xfId="1285"/>
    <cellStyle name="Comma 2 2 31" xfId="1286"/>
    <cellStyle name="Comma 2 2 4" xfId="1287"/>
    <cellStyle name="Comma 2 2 5" xfId="1288"/>
    <cellStyle name="Comma 2 2 6" xfId="1289"/>
    <cellStyle name="Comma 2 2 7" xfId="1290"/>
    <cellStyle name="Comma 2 2 8" xfId="1291"/>
    <cellStyle name="Comma 2 2 9" xfId="1292"/>
    <cellStyle name="Comma 2 20" xfId="1293"/>
    <cellStyle name="Comma 2 21" xfId="1294"/>
    <cellStyle name="Comma 2 22" xfId="1295"/>
    <cellStyle name="Comma 2 23" xfId="1296"/>
    <cellStyle name="Comma 2 24" xfId="1297"/>
    <cellStyle name="Comma 2 25" xfId="1298"/>
    <cellStyle name="Comma 2 26" xfId="1299"/>
    <cellStyle name="Comma 2 27" xfId="1300"/>
    <cellStyle name="Comma 2 28" xfId="1301"/>
    <cellStyle name="Comma 2 29" xfId="1302"/>
    <cellStyle name="Comma 2 3" xfId="1303"/>
    <cellStyle name="Comma 2 3 10" xfId="1304"/>
    <cellStyle name="Comma 2 3 11" xfId="1305"/>
    <cellStyle name="Comma 2 3 12" xfId="1306"/>
    <cellStyle name="Comma 2 3 2" xfId="1307"/>
    <cellStyle name="Comma 2 3 2 2" xfId="1308"/>
    <cellStyle name="Comma 2 3 2 3" xfId="1309"/>
    <cellStyle name="Comma 2 3 2 4" xfId="1310"/>
    <cellStyle name="Comma 2 3 3" xfId="1311"/>
    <cellStyle name="Comma 2 3 3 2" xfId="1312"/>
    <cellStyle name="Comma 2 3 4" xfId="1313"/>
    <cellStyle name="Comma 2 3 5" xfId="1314"/>
    <cellStyle name="Comma 2 3 6" xfId="1315"/>
    <cellStyle name="Comma 2 3 7" xfId="1316"/>
    <cellStyle name="Comma 2 3 8" xfId="1317"/>
    <cellStyle name="Comma 2 3 9" xfId="1318"/>
    <cellStyle name="Comma 2 30" xfId="1319"/>
    <cellStyle name="Comma 2 31" xfId="1320"/>
    <cellStyle name="Comma 2 32" xfId="1321"/>
    <cellStyle name="Comma 2 33" xfId="1322"/>
    <cellStyle name="Comma 2 34" xfId="1323"/>
    <cellStyle name="Comma 2 35" xfId="1324"/>
    <cellStyle name="Comma 2 36" xfId="1325"/>
    <cellStyle name="Comma 2 37" xfId="1326"/>
    <cellStyle name="Comma 2 38" xfId="1327"/>
    <cellStyle name="Comma 2 39" xfId="1328"/>
    <cellStyle name="Comma 2 4" xfId="1329"/>
    <cellStyle name="Comma 2 40" xfId="1330"/>
    <cellStyle name="Comma 2 41" xfId="1331"/>
    <cellStyle name="Comma 2 42" xfId="1332"/>
    <cellStyle name="Comma 2 43" xfId="1333"/>
    <cellStyle name="Comma 2 44" xfId="1334"/>
    <cellStyle name="Comma 2 45" xfId="1335"/>
    <cellStyle name="Comma 2 46" xfId="1336"/>
    <cellStyle name="Comma 2 47" xfId="1337"/>
    <cellStyle name="Comma 2 48" xfId="1338"/>
    <cellStyle name="Comma 2 49" xfId="1339"/>
    <cellStyle name="Comma 2 5" xfId="1340"/>
    <cellStyle name="Comma 2 50" xfId="1341"/>
    <cellStyle name="Comma 2 51" xfId="1342"/>
    <cellStyle name="Comma 2 52" xfId="1343"/>
    <cellStyle name="Comma 2 53" xfId="1344"/>
    <cellStyle name="Comma 2 54" xfId="1345"/>
    <cellStyle name="Comma 2 55" xfId="1346"/>
    <cellStyle name="Comma 2 56" xfId="1347"/>
    <cellStyle name="Comma 2 6" xfId="1348"/>
    <cellStyle name="Comma 2 7" xfId="1349"/>
    <cellStyle name="Comma 2 8" xfId="1350"/>
    <cellStyle name="Comma 2 9" xfId="1351"/>
    <cellStyle name="Comma 20" xfId="1352"/>
    <cellStyle name="Comma 20 2" xfId="1353"/>
    <cellStyle name="Comma 21" xfId="1354"/>
    <cellStyle name="Comma 21 2" xfId="1355"/>
    <cellStyle name="Comma 22" xfId="1356"/>
    <cellStyle name="Comma 22 2" xfId="1357"/>
    <cellStyle name="Comma 23" xfId="1358"/>
    <cellStyle name="Comma 24" xfId="1359"/>
    <cellStyle name="Comma 25" xfId="1360"/>
    <cellStyle name="Comma 26" xfId="1361"/>
    <cellStyle name="Comma 27" xfId="1362"/>
    <cellStyle name="Comma 28" xfId="1363"/>
    <cellStyle name="Comma 29" xfId="1364"/>
    <cellStyle name="Comma 3" xfId="1365"/>
    <cellStyle name="Comma 3 10" xfId="1366"/>
    <cellStyle name="Comma 3 11" xfId="1367"/>
    <cellStyle name="Comma 3 12" xfId="1368"/>
    <cellStyle name="Comma 3 13" xfId="1369"/>
    <cellStyle name="Comma 3 14" xfId="1370"/>
    <cellStyle name="Comma 3 15" xfId="1371"/>
    <cellStyle name="Comma 3 16" xfId="1372"/>
    <cellStyle name="Comma 3 17" xfId="1373"/>
    <cellStyle name="Comma 3 18" xfId="1374"/>
    <cellStyle name="Comma 3 19" xfId="1375"/>
    <cellStyle name="Comma 3 2" xfId="1376"/>
    <cellStyle name="Comma 3 20" xfId="1377"/>
    <cellStyle name="Comma 3 21" xfId="1378"/>
    <cellStyle name="Comma 3 22" xfId="1379"/>
    <cellStyle name="Comma 3 23" xfId="1380"/>
    <cellStyle name="Comma 3 24" xfId="1381"/>
    <cellStyle name="Comma 3 25" xfId="1382"/>
    <cellStyle name="Comma 3 26" xfId="1383"/>
    <cellStyle name="Comma 3 27" xfId="1384"/>
    <cellStyle name="Comma 3 28" xfId="1385"/>
    <cellStyle name="Comma 3 29" xfId="1386"/>
    <cellStyle name="Comma 3 3" xfId="1387"/>
    <cellStyle name="Comma 3 30" xfId="1388"/>
    <cellStyle name="Comma 3 31" xfId="1389"/>
    <cellStyle name="Comma 3 32" xfId="1390"/>
    <cellStyle name="Comma 3 33" xfId="1391"/>
    <cellStyle name="Comma 3 34" xfId="1392"/>
    <cellStyle name="Comma 3 35" xfId="1393"/>
    <cellStyle name="Comma 3 36" xfId="1394"/>
    <cellStyle name="Comma 3 37" xfId="1395"/>
    <cellStyle name="Comma 3 38" xfId="1396"/>
    <cellStyle name="Comma 3 39" xfId="1397"/>
    <cellStyle name="Comma 3 4" xfId="1398"/>
    <cellStyle name="Comma 3 40" xfId="1399"/>
    <cellStyle name="Comma 3 41" xfId="1400"/>
    <cellStyle name="Comma 3 42" xfId="1401"/>
    <cellStyle name="Comma 3 43" xfId="1402"/>
    <cellStyle name="Comma 3 5" xfId="1403"/>
    <cellStyle name="Comma 3 6" xfId="1404"/>
    <cellStyle name="Comma 3 7" xfId="1405"/>
    <cellStyle name="Comma 3 8" xfId="1406"/>
    <cellStyle name="Comma 3 9" xfId="1407"/>
    <cellStyle name="Comma 30" xfId="1408"/>
    <cellStyle name="Comma 31" xfId="1409"/>
    <cellStyle name="Comma 31 2" xfId="1410"/>
    <cellStyle name="Comma 31 3" xfId="1411"/>
    <cellStyle name="Comma 31 4" xfId="1412"/>
    <cellStyle name="Comma 31 5" xfId="1413"/>
    <cellStyle name="Comma 31 6" xfId="1414"/>
    <cellStyle name="Comma 31 7" xfId="1415"/>
    <cellStyle name="Comma 32" xfId="1416"/>
    <cellStyle name="Comma 33" xfId="1417"/>
    <cellStyle name="Comma 34" xfId="1418"/>
    <cellStyle name="Comma 35" xfId="1419"/>
    <cellStyle name="Comma 36" xfId="1420"/>
    <cellStyle name="Comma 37" xfId="1421"/>
    <cellStyle name="Comma 38" xfId="1422"/>
    <cellStyle name="Comma 39" xfId="1423"/>
    <cellStyle name="Comma 39 2" xfId="1424"/>
    <cellStyle name="Comma 4" xfId="1425"/>
    <cellStyle name="Comma 4 2" xfId="1426"/>
    <cellStyle name="Comma 4 3" xfId="1427"/>
    <cellStyle name="Comma 4 4" xfId="1428"/>
    <cellStyle name="Comma 4 5" xfId="1429"/>
    <cellStyle name="Comma 4 6" xfId="1430"/>
    <cellStyle name="Comma 40" xfId="1431"/>
    <cellStyle name="Comma 40 2" xfId="1432"/>
    <cellStyle name="Comma 41" xfId="1433"/>
    <cellStyle name="Comma 41 2" xfId="1434"/>
    <cellStyle name="Comma 42" xfId="1435"/>
    <cellStyle name="Comma 42 2" xfId="1436"/>
    <cellStyle name="Comma 43" xfId="1437"/>
    <cellStyle name="Comma 43 10" xfId="1438"/>
    <cellStyle name="Comma 43 2" xfId="1439"/>
    <cellStyle name="Comma 43 3" xfId="1440"/>
    <cellStyle name="Comma 43 4" xfId="1441"/>
    <cellStyle name="Comma 43 5" xfId="1442"/>
    <cellStyle name="Comma 43 6" xfId="1443"/>
    <cellStyle name="Comma 43 7" xfId="1444"/>
    <cellStyle name="Comma 43 8" xfId="1445"/>
    <cellStyle name="Comma 43 9" xfId="1446"/>
    <cellStyle name="Comma 44" xfId="1447"/>
    <cellStyle name="Comma 44 10" xfId="1448"/>
    <cellStyle name="Comma 44 2" xfId="1449"/>
    <cellStyle name="Comma 44 3" xfId="1450"/>
    <cellStyle name="Comma 44 4" xfId="1451"/>
    <cellStyle name="Comma 44 5" xfId="1452"/>
    <cellStyle name="Comma 44 6" xfId="1453"/>
    <cellStyle name="Comma 44 7" xfId="1454"/>
    <cellStyle name="Comma 44 8" xfId="1455"/>
    <cellStyle name="Comma 44 9" xfId="1456"/>
    <cellStyle name="Comma 45" xfId="1457"/>
    <cellStyle name="Comma 45 10" xfId="1458"/>
    <cellStyle name="Comma 45 2" xfId="1459"/>
    <cellStyle name="Comma 45 3" xfId="1460"/>
    <cellStyle name="Comma 45 4" xfId="1461"/>
    <cellStyle name="Comma 45 5" xfId="1462"/>
    <cellStyle name="Comma 45 6" xfId="1463"/>
    <cellStyle name="Comma 45 7" xfId="1464"/>
    <cellStyle name="Comma 45 8" xfId="1465"/>
    <cellStyle name="Comma 45 9" xfId="1466"/>
    <cellStyle name="Comma 46" xfId="1467"/>
    <cellStyle name="Comma 46 10" xfId="1468"/>
    <cellStyle name="Comma 46 2" xfId="1469"/>
    <cellStyle name="Comma 46 3" xfId="1470"/>
    <cellStyle name="Comma 46 4" xfId="1471"/>
    <cellStyle name="Comma 46 5" xfId="1472"/>
    <cellStyle name="Comma 46 6" xfId="1473"/>
    <cellStyle name="Comma 46 7" xfId="1474"/>
    <cellStyle name="Comma 46 8" xfId="1475"/>
    <cellStyle name="Comma 46 9" xfId="1476"/>
    <cellStyle name="Comma 47" xfId="1477"/>
    <cellStyle name="Comma 47 10" xfId="1478"/>
    <cellStyle name="Comma 47 2" xfId="1479"/>
    <cellStyle name="Comma 47 3" xfId="1480"/>
    <cellStyle name="Comma 47 4" xfId="1481"/>
    <cellStyle name="Comma 47 5" xfId="1482"/>
    <cellStyle name="Comma 47 6" xfId="1483"/>
    <cellStyle name="Comma 47 7" xfId="1484"/>
    <cellStyle name="Comma 47 8" xfId="1485"/>
    <cellStyle name="Comma 47 9" xfId="1486"/>
    <cellStyle name="Comma 48" xfId="1487"/>
    <cellStyle name="Comma 48 10" xfId="1488"/>
    <cellStyle name="Comma 48 2" xfId="1489"/>
    <cellStyle name="Comma 48 3" xfId="1490"/>
    <cellStyle name="Comma 48 4" xfId="1491"/>
    <cellStyle name="Comma 48 5" xfId="1492"/>
    <cellStyle name="Comma 48 6" xfId="1493"/>
    <cellStyle name="Comma 48 7" xfId="1494"/>
    <cellStyle name="Comma 48 8" xfId="1495"/>
    <cellStyle name="Comma 48 9" xfId="1496"/>
    <cellStyle name="Comma 49 2" xfId="1497"/>
    <cellStyle name="Comma 5" xfId="1498"/>
    <cellStyle name="Comma 5 10" xfId="1499"/>
    <cellStyle name="Comma 5 10 2" xfId="1500"/>
    <cellStyle name="Comma 5 11" xfId="1501"/>
    <cellStyle name="Comma 5 11 2" xfId="1502"/>
    <cellStyle name="Comma 5 12" xfId="1503"/>
    <cellStyle name="Comma 5 12 2" xfId="1504"/>
    <cellStyle name="Comma 5 13" xfId="1505"/>
    <cellStyle name="Comma 5 13 2" xfId="1506"/>
    <cellStyle name="Comma 5 14" xfId="1507"/>
    <cellStyle name="Comma 5 14 2" xfId="1508"/>
    <cellStyle name="Comma 5 15" xfId="1509"/>
    <cellStyle name="Comma 5 15 2" xfId="1510"/>
    <cellStyle name="Comma 5 16" xfId="1511"/>
    <cellStyle name="Comma 5 16 2" xfId="1512"/>
    <cellStyle name="Comma 5 17" xfId="1513"/>
    <cellStyle name="Comma 5 17 2" xfId="1514"/>
    <cellStyle name="Comma 5 18" xfId="1515"/>
    <cellStyle name="Comma 5 19" xfId="1516"/>
    <cellStyle name="Comma 5 2" xfId="1517"/>
    <cellStyle name="Comma 5 2 2" xfId="1518"/>
    <cellStyle name="Comma 5 20" xfId="1519"/>
    <cellStyle name="Comma 5 21" xfId="1520"/>
    <cellStyle name="Comma 5 22" xfId="1521"/>
    <cellStyle name="Comma 5 23" xfId="1522"/>
    <cellStyle name="Comma 5 3" xfId="1523"/>
    <cellStyle name="Comma 5 3 2" xfId="1524"/>
    <cellStyle name="Comma 5 4" xfId="1525"/>
    <cellStyle name="Comma 5 4 2" xfId="1526"/>
    <cellStyle name="Comma 5 5" xfId="1527"/>
    <cellStyle name="Comma 5 5 2" xfId="1528"/>
    <cellStyle name="Comma 5 6" xfId="1529"/>
    <cellStyle name="Comma 5 6 2" xfId="1530"/>
    <cellStyle name="Comma 5 7" xfId="1531"/>
    <cellStyle name="Comma 5 7 2" xfId="1532"/>
    <cellStyle name="Comma 5 8" xfId="1533"/>
    <cellStyle name="Comma 5 8 2" xfId="1534"/>
    <cellStyle name="Comma 5 9" xfId="1535"/>
    <cellStyle name="Comma 5 9 2" xfId="1536"/>
    <cellStyle name="Comma 50 2" xfId="1537"/>
    <cellStyle name="Comma 52" xfId="1538"/>
    <cellStyle name="Comma 53" xfId="1539"/>
    <cellStyle name="Comma 59 2" xfId="1540"/>
    <cellStyle name="Comma 59 3" xfId="1541"/>
    <cellStyle name="Comma 6" xfId="1542"/>
    <cellStyle name="Comma 6 10" xfId="1543"/>
    <cellStyle name="Comma 6 11" xfId="1544"/>
    <cellStyle name="Comma 6 12" xfId="1545"/>
    <cellStyle name="Comma 6 2" xfId="1546"/>
    <cellStyle name="Comma 6 2 2" xfId="1547"/>
    <cellStyle name="Comma 6 3" xfId="1548"/>
    <cellStyle name="Comma 6 3 2" xfId="1549"/>
    <cellStyle name="Comma 6 4" xfId="1550"/>
    <cellStyle name="Comma 6 4 2" xfId="1551"/>
    <cellStyle name="Comma 6 5" xfId="1552"/>
    <cellStyle name="Comma 6 5 2" xfId="1553"/>
    <cellStyle name="Comma 6 6" xfId="1554"/>
    <cellStyle name="Comma 6 7" xfId="1555"/>
    <cellStyle name="Comma 6 8" xfId="1556"/>
    <cellStyle name="Comma 6 9" xfId="1557"/>
    <cellStyle name="Comma 60 2" xfId="1558"/>
    <cellStyle name="Comma 60 3" xfId="1559"/>
    <cellStyle name="Comma 7" xfId="1560"/>
    <cellStyle name="Comma 7 10" xfId="1561"/>
    <cellStyle name="Comma 7 11" xfId="1562"/>
    <cellStyle name="Comma 7 2" xfId="1563"/>
    <cellStyle name="Comma 7 2 2" xfId="1564"/>
    <cellStyle name="Comma 7 3" xfId="1565"/>
    <cellStyle name="Comma 7 3 2" xfId="1566"/>
    <cellStyle name="Comma 7 4" xfId="1567"/>
    <cellStyle name="Comma 7 4 2" xfId="1568"/>
    <cellStyle name="Comma 7 5" xfId="1569"/>
    <cellStyle name="Comma 7 5 2" xfId="1570"/>
    <cellStyle name="Comma 7 6" xfId="1571"/>
    <cellStyle name="Comma 7 7" xfId="1572"/>
    <cellStyle name="Comma 7 8" xfId="1573"/>
    <cellStyle name="Comma 7 9" xfId="1574"/>
    <cellStyle name="Comma 8" xfId="1575"/>
    <cellStyle name="Comma 8 10" xfId="1576"/>
    <cellStyle name="Comma 8 11" xfId="1577"/>
    <cellStyle name="Comma 8 2" xfId="1578"/>
    <cellStyle name="Comma 8 2 2" xfId="1579"/>
    <cellStyle name="Comma 8 3" xfId="1580"/>
    <cellStyle name="Comma 8 3 2" xfId="1581"/>
    <cellStyle name="Comma 8 4" xfId="1582"/>
    <cellStyle name="Comma 8 4 2" xfId="1583"/>
    <cellStyle name="Comma 8 5" xfId="1584"/>
    <cellStyle name="Comma 8 5 2" xfId="1585"/>
    <cellStyle name="Comma 8 6" xfId="1586"/>
    <cellStyle name="Comma 8 7" xfId="1587"/>
    <cellStyle name="Comma 8 8" xfId="1588"/>
    <cellStyle name="Comma 8 9" xfId="1589"/>
    <cellStyle name="Comma 9" xfId="1590"/>
    <cellStyle name="Comma 9 2" xfId="1591"/>
    <cellStyle name="Comma 9 3" xfId="1592"/>
    <cellStyle name="Comma 9 4" xfId="1593"/>
    <cellStyle name="Comma 9 5" xfId="1594"/>
    <cellStyle name="Currency [0] 2" xfId="1595"/>
    <cellStyle name="Currency [0] 2 2" xfId="1596"/>
    <cellStyle name="Currency 10" xfId="1597"/>
    <cellStyle name="Currency 11" xfId="1598"/>
    <cellStyle name="Currency 11 2" xfId="1599"/>
    <cellStyle name="Currency 11 3" xfId="1600"/>
    <cellStyle name="Currency 12" xfId="1601"/>
    <cellStyle name="Currency 12 2" xfId="1602"/>
    <cellStyle name="Currency 12 3" xfId="1603"/>
    <cellStyle name="Currency 13" xfId="1604"/>
    <cellStyle name="Currency 13 2" xfId="1605"/>
    <cellStyle name="Currency 14" xfId="1606"/>
    <cellStyle name="Currency 15" xfId="1607"/>
    <cellStyle name="Currency 16" xfId="1608"/>
    <cellStyle name="Currency 17" xfId="1609"/>
    <cellStyle name="Currency 18" xfId="1610"/>
    <cellStyle name="Currency 19" xfId="1611"/>
    <cellStyle name="Currency 2" xfId="1612"/>
    <cellStyle name="Currency 2 10" xfId="1613"/>
    <cellStyle name="Currency 2 10 2" xfId="1614"/>
    <cellStyle name="Currency 2 10 2 2" xfId="1615"/>
    <cellStyle name="Currency 2 10 2 2 2" xfId="1616"/>
    <cellStyle name="Currency 2 10 2 2 3" xfId="1617"/>
    <cellStyle name="Currency 2 10 2 2 4" xfId="1618"/>
    <cellStyle name="Currency 2 10 2 3" xfId="1619"/>
    <cellStyle name="Currency 2 10 2 4" xfId="1620"/>
    <cellStyle name="Currency 2 10 2 5" xfId="1621"/>
    <cellStyle name="Currency 2 10 3" xfId="1622"/>
    <cellStyle name="Currency 2 10 3 2" xfId="1623"/>
    <cellStyle name="Currency 2 10 3 3" xfId="1624"/>
    <cellStyle name="Currency 2 10 3 4" xfId="1625"/>
    <cellStyle name="Currency 2 10 4" xfId="1626"/>
    <cellStyle name="Currency 2 10 5" xfId="1627"/>
    <cellStyle name="Currency 2 10 6" xfId="1628"/>
    <cellStyle name="Currency 2 11" xfId="1629"/>
    <cellStyle name="Currency 2 11 2" xfId="1630"/>
    <cellStyle name="Currency 2 11 2 2" xfId="1631"/>
    <cellStyle name="Currency 2 11 2 2 2" xfId="1632"/>
    <cellStyle name="Currency 2 11 2 2 3" xfId="1633"/>
    <cellStyle name="Currency 2 11 2 2 4" xfId="1634"/>
    <cellStyle name="Currency 2 11 2 3" xfId="1635"/>
    <cellStyle name="Currency 2 11 2 4" xfId="1636"/>
    <cellStyle name="Currency 2 11 2 5" xfId="1637"/>
    <cellStyle name="Currency 2 11 3" xfId="1638"/>
    <cellStyle name="Currency 2 11 3 2" xfId="1639"/>
    <cellStyle name="Currency 2 11 3 3" xfId="1640"/>
    <cellStyle name="Currency 2 11 3 4" xfId="1641"/>
    <cellStyle name="Currency 2 11 4" xfId="1642"/>
    <cellStyle name="Currency 2 11 5" xfId="1643"/>
    <cellStyle name="Currency 2 11 6" xfId="1644"/>
    <cellStyle name="Currency 2 12" xfId="1645"/>
    <cellStyle name="Currency 2 12 2" xfId="1646"/>
    <cellStyle name="Currency 2 12 2 2" xfId="1647"/>
    <cellStyle name="Currency 2 12 2 2 2" xfId="1648"/>
    <cellStyle name="Currency 2 12 2 2 3" xfId="1649"/>
    <cellStyle name="Currency 2 12 2 2 4" xfId="1650"/>
    <cellStyle name="Currency 2 12 2 3" xfId="1651"/>
    <cellStyle name="Currency 2 12 2 4" xfId="1652"/>
    <cellStyle name="Currency 2 12 2 5" xfId="1653"/>
    <cellStyle name="Currency 2 12 3" xfId="1654"/>
    <cellStyle name="Currency 2 12 3 2" xfId="1655"/>
    <cellStyle name="Currency 2 12 3 3" xfId="1656"/>
    <cellStyle name="Currency 2 12 3 4" xfId="1657"/>
    <cellStyle name="Currency 2 12 4" xfId="1658"/>
    <cellStyle name="Currency 2 12 5" xfId="1659"/>
    <cellStyle name="Currency 2 12 6" xfId="1660"/>
    <cellStyle name="Currency 2 13" xfId="1661"/>
    <cellStyle name="Currency 2 14" xfId="1662"/>
    <cellStyle name="Currency 2 15" xfId="1663"/>
    <cellStyle name="Currency 2 16" xfId="1664"/>
    <cellStyle name="Currency 2 17" xfId="1665"/>
    <cellStyle name="Currency 2 18" xfId="1666"/>
    <cellStyle name="Currency 2 19" xfId="1667"/>
    <cellStyle name="Currency 2 2" xfId="1668"/>
    <cellStyle name="Currency 2 2 10" xfId="1669"/>
    <cellStyle name="Currency 2 2 11" xfId="1670"/>
    <cellStyle name="Currency 2 2 12" xfId="1671"/>
    <cellStyle name="Currency 2 2 13" xfId="1672"/>
    <cellStyle name="Currency 2 2 14" xfId="1673"/>
    <cellStyle name="Currency 2 2 15" xfId="1674"/>
    <cellStyle name="Currency 2 2 16" xfId="1675"/>
    <cellStyle name="Currency 2 2 17" xfId="1676"/>
    <cellStyle name="Currency 2 2 18" xfId="1677"/>
    <cellStyle name="Currency 2 2 19" xfId="1678"/>
    <cellStyle name="Currency 2 2 2" xfId="1679"/>
    <cellStyle name="Currency 2 2 2 2" xfId="1680"/>
    <cellStyle name="Currency 2 2 2 3" xfId="1681"/>
    <cellStyle name="Currency 2 2 2 4" xfId="1682"/>
    <cellStyle name="Currency 2 2 20" xfId="1683"/>
    <cellStyle name="Currency 2 2 21" xfId="1684"/>
    <cellStyle name="Currency 2 2 22" xfId="1685"/>
    <cellStyle name="Currency 2 2 23" xfId="1686"/>
    <cellStyle name="Currency 2 2 24" xfId="1687"/>
    <cellStyle name="Currency 2 2 25" xfId="1688"/>
    <cellStyle name="Currency 2 2 26" xfId="1689"/>
    <cellStyle name="Currency 2 2 27" xfId="1690"/>
    <cellStyle name="Currency 2 2 28" xfId="1691"/>
    <cellStyle name="Currency 2 2 29" xfId="1692"/>
    <cellStyle name="Currency 2 2 3" xfId="1693"/>
    <cellStyle name="Currency 2 2 30" xfId="1694"/>
    <cellStyle name="Currency 2 2 31" xfId="1695"/>
    <cellStyle name="Currency 2 2 4" xfId="1696"/>
    <cellStyle name="Currency 2 2 5" xfId="1697"/>
    <cellStyle name="Currency 2 2 6" xfId="1698"/>
    <cellStyle name="Currency 2 2 7" xfId="1699"/>
    <cellStyle name="Currency 2 2 8" xfId="1700"/>
    <cellStyle name="Currency 2 2 9" xfId="1701"/>
    <cellStyle name="Currency 2 20" xfId="1702"/>
    <cellStyle name="Currency 2 21" xfId="1703"/>
    <cellStyle name="Currency 2 22" xfId="1704"/>
    <cellStyle name="Currency 2 23" xfId="1705"/>
    <cellStyle name="Currency 2 24" xfId="1706"/>
    <cellStyle name="Currency 2 25" xfId="1707"/>
    <cellStyle name="Currency 2 26" xfId="1708"/>
    <cellStyle name="Currency 2 27" xfId="1709"/>
    <cellStyle name="Currency 2 28" xfId="1710"/>
    <cellStyle name="Currency 2 29" xfId="1711"/>
    <cellStyle name="Currency 2 3" xfId="1712"/>
    <cellStyle name="Currency 2 3 10" xfId="1713"/>
    <cellStyle name="Currency 2 3 11" xfId="1714"/>
    <cellStyle name="Currency 2 3 12" xfId="1715"/>
    <cellStyle name="Currency 2 3 13" xfId="1716"/>
    <cellStyle name="Currency 2 3 14" xfId="1717"/>
    <cellStyle name="Currency 2 3 15" xfId="1718"/>
    <cellStyle name="Currency 2 3 16" xfId="1719"/>
    <cellStyle name="Currency 2 3 17" xfId="1720"/>
    <cellStyle name="Currency 2 3 18" xfId="1721"/>
    <cellStyle name="Currency 2 3 19" xfId="1722"/>
    <cellStyle name="Currency 2 3 2" xfId="1723"/>
    <cellStyle name="Currency 2 3 2 2" xfId="1724"/>
    <cellStyle name="Currency 2 3 2 3" xfId="1725"/>
    <cellStyle name="Currency 2 3 2 4" xfId="1726"/>
    <cellStyle name="Currency 2 3 20" xfId="1727"/>
    <cellStyle name="Currency 2 3 21" xfId="1728"/>
    <cellStyle name="Currency 2 3 22" xfId="1729"/>
    <cellStyle name="Currency 2 3 23" xfId="1730"/>
    <cellStyle name="Currency 2 3 24" xfId="1731"/>
    <cellStyle name="Currency 2 3 25" xfId="1732"/>
    <cellStyle name="Currency 2 3 26" xfId="1733"/>
    <cellStyle name="Currency 2 3 27" xfId="1734"/>
    <cellStyle name="Currency 2 3 28" xfId="1735"/>
    <cellStyle name="Currency 2 3 29" xfId="1736"/>
    <cellStyle name="Currency 2 3 3" xfId="1737"/>
    <cellStyle name="Currency 2 3 30" xfId="1738"/>
    <cellStyle name="Currency 2 3 31" xfId="1739"/>
    <cellStyle name="Currency 2 3 4" xfId="1740"/>
    <cellStyle name="Currency 2 3 5" xfId="1741"/>
    <cellStyle name="Currency 2 3 6" xfId="1742"/>
    <cellStyle name="Currency 2 3 7" xfId="1743"/>
    <cellStyle name="Currency 2 3 8" xfId="1744"/>
    <cellStyle name="Currency 2 3 9" xfId="1745"/>
    <cellStyle name="Currency 2 30" xfId="1746"/>
    <cellStyle name="Currency 2 31" xfId="1747"/>
    <cellStyle name="Currency 2 32" xfId="1748"/>
    <cellStyle name="Currency 2 33" xfId="1749"/>
    <cellStyle name="Currency 2 34" xfId="1750"/>
    <cellStyle name="Currency 2 35" xfId="1751"/>
    <cellStyle name="Currency 2 36" xfId="1752"/>
    <cellStyle name="Currency 2 37" xfId="1753"/>
    <cellStyle name="Currency 2 4" xfId="1754"/>
    <cellStyle name="Currency 2 5" xfId="1755"/>
    <cellStyle name="Currency 2 6" xfId="1756"/>
    <cellStyle name="Currency 2 7" xfId="1757"/>
    <cellStyle name="Currency 2 8" xfId="1758"/>
    <cellStyle name="Currency 2 9" xfId="1759"/>
    <cellStyle name="Currency 20" xfId="1760"/>
    <cellStyle name="Currency 21" xfId="1761"/>
    <cellStyle name="Currency 22" xfId="1762"/>
    <cellStyle name="Currency 23" xfId="1763"/>
    <cellStyle name="Currency 23 2" xfId="1764"/>
    <cellStyle name="Currency 24" xfId="1765"/>
    <cellStyle name="Currency 25" xfId="1766"/>
    <cellStyle name="Currency 26" xfId="1767"/>
    <cellStyle name="Currency 27" xfId="1768"/>
    <cellStyle name="Currency 28" xfId="1769"/>
    <cellStyle name="Currency 29" xfId="1770"/>
    <cellStyle name="Currency 3" xfId="1771"/>
    <cellStyle name="Currency 3 10" xfId="1772"/>
    <cellStyle name="Currency 3 11" xfId="1773"/>
    <cellStyle name="Currency 3 12" xfId="1774"/>
    <cellStyle name="Currency 3 13" xfId="1775"/>
    <cellStyle name="Currency 3 14" xfId="1776"/>
    <cellStyle name="Currency 3 15" xfId="1777"/>
    <cellStyle name="Currency 3 16" xfId="1778"/>
    <cellStyle name="Currency 3 17" xfId="1779"/>
    <cellStyle name="Currency 3 18" xfId="1780"/>
    <cellStyle name="Currency 3 19" xfId="1781"/>
    <cellStyle name="Currency 3 2" xfId="1782"/>
    <cellStyle name="Currency 3 2 2" xfId="1783"/>
    <cellStyle name="Currency 3 2 3" xfId="1784"/>
    <cellStyle name="Currency 3 2 4" xfId="1785"/>
    <cellStyle name="Currency 3 3" xfId="1786"/>
    <cellStyle name="Currency 3 4" xfId="1787"/>
    <cellStyle name="Currency 3 5" xfId="1788"/>
    <cellStyle name="Currency 3 6" xfId="1789"/>
    <cellStyle name="Currency 3 7" xfId="1790"/>
    <cellStyle name="Currency 3 8" xfId="1791"/>
    <cellStyle name="Currency 3 9" xfId="1792"/>
    <cellStyle name="Currency 30" xfId="1793"/>
    <cellStyle name="Currency 31" xfId="1794"/>
    <cellStyle name="Currency 32" xfId="1795"/>
    <cellStyle name="Currency 33" xfId="1796"/>
    <cellStyle name="Currency 34" xfId="1797"/>
    <cellStyle name="Currency 35" xfId="1798"/>
    <cellStyle name="Currency 36" xfId="1799"/>
    <cellStyle name="Currency 4" xfId="1800"/>
    <cellStyle name="Currency 4 2" xfId="1801"/>
    <cellStyle name="Currency 4 3" xfId="1802"/>
    <cellStyle name="Currency 4 4" xfId="1803"/>
    <cellStyle name="Currency 5" xfId="1804"/>
    <cellStyle name="Currency 5 10" xfId="1805"/>
    <cellStyle name="Currency 5 11" xfId="1806"/>
    <cellStyle name="Currency 5 2" xfId="1807"/>
    <cellStyle name="Currency 5 2 2" xfId="1808"/>
    <cellStyle name="Currency 5 2 3" xfId="1809"/>
    <cellStyle name="Currency 5 2 4" xfId="1810"/>
    <cellStyle name="Currency 5 3" xfId="1811"/>
    <cellStyle name="Currency 5 4" xfId="1812"/>
    <cellStyle name="Currency 5 5" xfId="1813"/>
    <cellStyle name="Currency 5 6" xfId="1814"/>
    <cellStyle name="Currency 5 7" xfId="1815"/>
    <cellStyle name="Currency 5 8" xfId="1816"/>
    <cellStyle name="Currency 5 9" xfId="1817"/>
    <cellStyle name="Currency 6" xfId="1818"/>
    <cellStyle name="Currency 6 2" xfId="1819"/>
    <cellStyle name="Currency 7" xfId="1820"/>
    <cellStyle name="Currency 7 2" xfId="1821"/>
    <cellStyle name="Currency 8" xfId="1822"/>
    <cellStyle name="Currency 9" xfId="1823"/>
    <cellStyle name="Data Field" xfId="1824"/>
    <cellStyle name="Data Field 2" xfId="1825"/>
    <cellStyle name="Data Name" xfId="1826"/>
    <cellStyle name="Data Name 2" xfId="1827"/>
    <cellStyle name="Explanatory Text 10 2" xfId="1828"/>
    <cellStyle name="Explanatory Text 10 3" xfId="1829"/>
    <cellStyle name="Explanatory Text 11 2" xfId="1830"/>
    <cellStyle name="Explanatory Text 11 3" xfId="1831"/>
    <cellStyle name="Explanatory Text 12 2" xfId="1832"/>
    <cellStyle name="Explanatory Text 12 3" xfId="1833"/>
    <cellStyle name="Explanatory Text 13 2" xfId="1834"/>
    <cellStyle name="Explanatory Text 13 3" xfId="1835"/>
    <cellStyle name="Explanatory Text 14 2" xfId="1836"/>
    <cellStyle name="Explanatory Text 14 3" xfId="1837"/>
    <cellStyle name="Explanatory Text 15" xfId="1838"/>
    <cellStyle name="Explanatory Text 15 2" xfId="1839"/>
    <cellStyle name="Explanatory Text 15 3" xfId="1840"/>
    <cellStyle name="Explanatory Text 15 4" xfId="1841"/>
    <cellStyle name="Explanatory Text 15 5" xfId="1842"/>
    <cellStyle name="Explanatory Text 15 6" xfId="1843"/>
    <cellStyle name="Explanatory Text 15 7" xfId="1844"/>
    <cellStyle name="Explanatory Text 16" xfId="1845"/>
    <cellStyle name="Explanatory Text 17" xfId="1846"/>
    <cellStyle name="Explanatory Text 18" xfId="1847"/>
    <cellStyle name="Explanatory Text 19" xfId="1848"/>
    <cellStyle name="Explanatory Text 2" xfId="1849"/>
    <cellStyle name="Explanatory Text 2 2" xfId="1850"/>
    <cellStyle name="Explanatory Text 2 3" xfId="1851"/>
    <cellStyle name="Explanatory Text 20" xfId="1852"/>
    <cellStyle name="Explanatory Text 21" xfId="1853"/>
    <cellStyle name="Explanatory Text 22" xfId="1854"/>
    <cellStyle name="Explanatory Text 3" xfId="1855"/>
    <cellStyle name="Explanatory Text 3 2" xfId="1856"/>
    <cellStyle name="Explanatory Text 3 3" xfId="1857"/>
    <cellStyle name="Explanatory Text 4 2" xfId="1858"/>
    <cellStyle name="Explanatory Text 4 3" xfId="1859"/>
    <cellStyle name="Explanatory Text 5 2" xfId="1860"/>
    <cellStyle name="Explanatory Text 5 3" xfId="1861"/>
    <cellStyle name="Explanatory Text 6 2" xfId="1862"/>
    <cellStyle name="Explanatory Text 6 3" xfId="1863"/>
    <cellStyle name="Explanatory Text 7 2" xfId="1864"/>
    <cellStyle name="Explanatory Text 7 3" xfId="1865"/>
    <cellStyle name="Explanatory Text 8 2" xfId="1866"/>
    <cellStyle name="Explanatory Text 8 3" xfId="1867"/>
    <cellStyle name="Explanatory Text 9 2" xfId="1868"/>
    <cellStyle name="Explanatory Text 9 3" xfId="1869"/>
    <cellStyle name="Good 10 2" xfId="1870"/>
    <cellStyle name="Good 10 3" xfId="1871"/>
    <cellStyle name="Good 11 2" xfId="1872"/>
    <cellStyle name="Good 11 3" xfId="1873"/>
    <cellStyle name="Good 12 2" xfId="1874"/>
    <cellStyle name="Good 12 3" xfId="1875"/>
    <cellStyle name="Good 13 2" xfId="1876"/>
    <cellStyle name="Good 13 3" xfId="1877"/>
    <cellStyle name="Good 14 2" xfId="1878"/>
    <cellStyle name="Good 14 3" xfId="1879"/>
    <cellStyle name="Good 15" xfId="1880"/>
    <cellStyle name="Good 15 2" xfId="1881"/>
    <cellStyle name="Good 15 3" xfId="1882"/>
    <cellStyle name="Good 15 4" xfId="1883"/>
    <cellStyle name="Good 15 5" xfId="1884"/>
    <cellStyle name="Good 15 6" xfId="1885"/>
    <cellStyle name="Good 15 7" xfId="1886"/>
    <cellStyle name="Good 16" xfId="1887"/>
    <cellStyle name="Good 17" xfId="1888"/>
    <cellStyle name="Good 18" xfId="1889"/>
    <cellStyle name="Good 19" xfId="1890"/>
    <cellStyle name="Good 2" xfId="1891"/>
    <cellStyle name="Good 2 2" xfId="1892"/>
    <cellStyle name="Good 2 3" xfId="1893"/>
    <cellStyle name="Good 20" xfId="1894"/>
    <cellStyle name="Good 21" xfId="1895"/>
    <cellStyle name="Good 22" xfId="1896"/>
    <cellStyle name="Good 3" xfId="1897"/>
    <cellStyle name="Good 3 2" xfId="1898"/>
    <cellStyle name="Good 3 3" xfId="1899"/>
    <cellStyle name="Good 4 2" xfId="1900"/>
    <cellStyle name="Good 4 3" xfId="1901"/>
    <cellStyle name="Good 5 2" xfId="1902"/>
    <cellStyle name="Good 5 3" xfId="1903"/>
    <cellStyle name="Good 6 2" xfId="1904"/>
    <cellStyle name="Good 6 3" xfId="1905"/>
    <cellStyle name="Good 7 2" xfId="1906"/>
    <cellStyle name="Good 7 3" xfId="1907"/>
    <cellStyle name="Good 8 2" xfId="1908"/>
    <cellStyle name="Good 8 3" xfId="1909"/>
    <cellStyle name="Good 9 2" xfId="1910"/>
    <cellStyle name="Good 9 3" xfId="1911"/>
    <cellStyle name="Heading 1 10 2" xfId="1912"/>
    <cellStyle name="Heading 1 10 3" xfId="1913"/>
    <cellStyle name="Heading 1 11 2" xfId="1914"/>
    <cellStyle name="Heading 1 11 3" xfId="1915"/>
    <cellStyle name="Heading 1 12 2" xfId="1916"/>
    <cellStyle name="Heading 1 12 3" xfId="1917"/>
    <cellStyle name="Heading 1 13 2" xfId="1918"/>
    <cellStyle name="Heading 1 13 3" xfId="1919"/>
    <cellStyle name="Heading 1 14 2" xfId="1920"/>
    <cellStyle name="Heading 1 14 3" xfId="1921"/>
    <cellStyle name="Heading 1 15" xfId="1922"/>
    <cellStyle name="Heading 1 15 2" xfId="1923"/>
    <cellStyle name="Heading 1 15 3" xfId="1924"/>
    <cellStyle name="Heading 1 15 4" xfId="1925"/>
    <cellStyle name="Heading 1 15 5" xfId="1926"/>
    <cellStyle name="Heading 1 15 6" xfId="1927"/>
    <cellStyle name="Heading 1 15 7" xfId="1928"/>
    <cellStyle name="Heading 1 16" xfId="1929"/>
    <cellStyle name="Heading 1 17" xfId="1930"/>
    <cellStyle name="Heading 1 18" xfId="1931"/>
    <cellStyle name="Heading 1 19" xfId="1932"/>
    <cellStyle name="Heading 1 2" xfId="1933"/>
    <cellStyle name="Heading 1 2 2" xfId="1934"/>
    <cellStyle name="Heading 1 2 3" xfId="1935"/>
    <cellStyle name="Heading 1 20" xfId="1936"/>
    <cellStyle name="Heading 1 21" xfId="1937"/>
    <cellStyle name="Heading 1 22" xfId="1938"/>
    <cellStyle name="Heading 1 3" xfId="1939"/>
    <cellStyle name="Heading 1 3 2" xfId="1940"/>
    <cellStyle name="Heading 1 3 3" xfId="1941"/>
    <cellStyle name="Heading 1 4 2" xfId="1942"/>
    <cellStyle name="Heading 1 4 3" xfId="1943"/>
    <cellStyle name="Heading 1 5 2" xfId="1944"/>
    <cellStyle name="Heading 1 5 3" xfId="1945"/>
    <cellStyle name="Heading 1 6 2" xfId="1946"/>
    <cellStyle name="Heading 1 6 3" xfId="1947"/>
    <cellStyle name="Heading 1 7 2" xfId="1948"/>
    <cellStyle name="Heading 1 7 3" xfId="1949"/>
    <cellStyle name="Heading 1 8 2" xfId="1950"/>
    <cellStyle name="Heading 1 8 3" xfId="1951"/>
    <cellStyle name="Heading 1 9 2" xfId="1952"/>
    <cellStyle name="Heading 1 9 3" xfId="1953"/>
    <cellStyle name="Heading 2 10 2" xfId="1954"/>
    <cellStyle name="Heading 2 10 3" xfId="1955"/>
    <cellStyle name="Heading 2 11 2" xfId="1956"/>
    <cellStyle name="Heading 2 11 3" xfId="1957"/>
    <cellStyle name="Heading 2 12 2" xfId="1958"/>
    <cellStyle name="Heading 2 12 3" xfId="1959"/>
    <cellStyle name="Heading 2 13 2" xfId="1960"/>
    <cellStyle name="Heading 2 13 3" xfId="1961"/>
    <cellStyle name="Heading 2 14 2" xfId="1962"/>
    <cellStyle name="Heading 2 14 3" xfId="1963"/>
    <cellStyle name="Heading 2 15" xfId="1964"/>
    <cellStyle name="Heading 2 15 2" xfId="1965"/>
    <cellStyle name="Heading 2 15 3" xfId="1966"/>
    <cellStyle name="Heading 2 15 4" xfId="1967"/>
    <cellStyle name="Heading 2 15 5" xfId="1968"/>
    <cellStyle name="Heading 2 15 6" xfId="1969"/>
    <cellStyle name="Heading 2 15 7" xfId="1970"/>
    <cellStyle name="Heading 2 16" xfId="1971"/>
    <cellStyle name="Heading 2 17" xfId="1972"/>
    <cellStyle name="Heading 2 18" xfId="1973"/>
    <cellStyle name="Heading 2 19" xfId="1974"/>
    <cellStyle name="Heading 2 2" xfId="1975"/>
    <cellStyle name="Heading 2 2 10" xfId="1976"/>
    <cellStyle name="Heading 2 2 2" xfId="1977"/>
    <cellStyle name="Heading 2 2 3" xfId="1978"/>
    <cellStyle name="Heading 2 2 4" xfId="1979"/>
    <cellStyle name="Heading 2 2 5" xfId="1980"/>
    <cellStyle name="Heading 2 2 6" xfId="1981"/>
    <cellStyle name="Heading 2 2 7" xfId="1982"/>
    <cellStyle name="Heading 2 2 8" xfId="1983"/>
    <cellStyle name="Heading 2 2 9" xfId="1984"/>
    <cellStyle name="Heading 2 20" xfId="1985"/>
    <cellStyle name="Heading 2 21" xfId="1986"/>
    <cellStyle name="Heading 2 22" xfId="1987"/>
    <cellStyle name="Heading 2 3" xfId="1988"/>
    <cellStyle name="Heading 2 3 2" xfId="1989"/>
    <cellStyle name="Heading 2 3 3" xfId="1990"/>
    <cellStyle name="Heading 2 4 2" xfId="1991"/>
    <cellStyle name="Heading 2 4 3" xfId="1992"/>
    <cellStyle name="Heading 2 5 2" xfId="1993"/>
    <cellStyle name="Heading 2 5 3" xfId="1994"/>
    <cellStyle name="Heading 2 6 2" xfId="1995"/>
    <cellStyle name="Heading 2 6 3" xfId="1996"/>
    <cellStyle name="Heading 2 7 2" xfId="1997"/>
    <cellStyle name="Heading 2 7 3" xfId="1998"/>
    <cellStyle name="Heading 2 8 2" xfId="1999"/>
    <cellStyle name="Heading 2 8 3" xfId="2000"/>
    <cellStyle name="Heading 2 9 2" xfId="2001"/>
    <cellStyle name="Heading 2 9 3" xfId="2002"/>
    <cellStyle name="Heading 3 10 2" xfId="2003"/>
    <cellStyle name="Heading 3 10 3" xfId="2004"/>
    <cellStyle name="Heading 3 11 2" xfId="2005"/>
    <cellStyle name="Heading 3 11 3" xfId="2006"/>
    <cellStyle name="Heading 3 12 2" xfId="2007"/>
    <cellStyle name="Heading 3 12 3" xfId="2008"/>
    <cellStyle name="Heading 3 13 2" xfId="2009"/>
    <cellStyle name="Heading 3 13 3" xfId="2010"/>
    <cellStyle name="Heading 3 14 2" xfId="2011"/>
    <cellStyle name="Heading 3 14 3" xfId="2012"/>
    <cellStyle name="Heading 3 15" xfId="2013"/>
    <cellStyle name="Heading 3 15 2" xfId="2014"/>
    <cellStyle name="Heading 3 15 3" xfId="2015"/>
    <cellStyle name="Heading 3 15 4" xfId="2016"/>
    <cellStyle name="Heading 3 15 5" xfId="2017"/>
    <cellStyle name="Heading 3 15 6" xfId="2018"/>
    <cellStyle name="Heading 3 15 7" xfId="2019"/>
    <cellStyle name="Heading 3 16" xfId="2020"/>
    <cellStyle name="Heading 3 17" xfId="2021"/>
    <cellStyle name="Heading 3 18" xfId="2022"/>
    <cellStyle name="Heading 3 19" xfId="2023"/>
    <cellStyle name="Heading 3 2" xfId="2024"/>
    <cellStyle name="Heading 3 2 2" xfId="2025"/>
    <cellStyle name="Heading 3 2 3" xfId="2026"/>
    <cellStyle name="Heading 3 20" xfId="2027"/>
    <cellStyle name="Heading 3 21" xfId="2028"/>
    <cellStyle name="Heading 3 22" xfId="2029"/>
    <cellStyle name="Heading 3 3" xfId="2030"/>
    <cellStyle name="Heading 3 3 2" xfId="2031"/>
    <cellStyle name="Heading 3 3 3" xfId="2032"/>
    <cellStyle name="Heading 3 4 2" xfId="2033"/>
    <cellStyle name="Heading 3 4 3" xfId="2034"/>
    <cellStyle name="Heading 3 5 2" xfId="2035"/>
    <cellStyle name="Heading 3 5 3" xfId="2036"/>
    <cellStyle name="Heading 3 6 2" xfId="2037"/>
    <cellStyle name="Heading 3 6 3" xfId="2038"/>
    <cellStyle name="Heading 3 7 2" xfId="2039"/>
    <cellStyle name="Heading 3 7 3" xfId="2040"/>
    <cellStyle name="Heading 3 8 2" xfId="2041"/>
    <cellStyle name="Heading 3 8 3" xfId="2042"/>
    <cellStyle name="Heading 3 9 2" xfId="2043"/>
    <cellStyle name="Heading 3 9 3" xfId="2044"/>
    <cellStyle name="Heading 4 10 2" xfId="2045"/>
    <cellStyle name="Heading 4 10 3" xfId="2046"/>
    <cellStyle name="Heading 4 11 2" xfId="2047"/>
    <cellStyle name="Heading 4 11 3" xfId="2048"/>
    <cellStyle name="Heading 4 12 2" xfId="2049"/>
    <cellStyle name="Heading 4 12 3" xfId="2050"/>
    <cellStyle name="Heading 4 13 2" xfId="2051"/>
    <cellStyle name="Heading 4 13 3" xfId="2052"/>
    <cellStyle name="Heading 4 14 2" xfId="2053"/>
    <cellStyle name="Heading 4 14 3" xfId="2054"/>
    <cellStyle name="Heading 4 15" xfId="2055"/>
    <cellStyle name="Heading 4 15 2" xfId="2056"/>
    <cellStyle name="Heading 4 15 3" xfId="2057"/>
    <cellStyle name="Heading 4 15 4" xfId="2058"/>
    <cellStyle name="Heading 4 15 5" xfId="2059"/>
    <cellStyle name="Heading 4 15 6" xfId="2060"/>
    <cellStyle name="Heading 4 15 7" xfId="2061"/>
    <cellStyle name="Heading 4 16" xfId="2062"/>
    <cellStyle name="Heading 4 17" xfId="2063"/>
    <cellStyle name="Heading 4 18" xfId="2064"/>
    <cellStyle name="Heading 4 19" xfId="2065"/>
    <cellStyle name="Heading 4 2" xfId="2066"/>
    <cellStyle name="Heading 4 2 2" xfId="2067"/>
    <cellStyle name="Heading 4 2 3" xfId="2068"/>
    <cellStyle name="Heading 4 20" xfId="2069"/>
    <cellStyle name="Heading 4 21" xfId="2070"/>
    <cellStyle name="Heading 4 22" xfId="2071"/>
    <cellStyle name="Heading 4 3" xfId="2072"/>
    <cellStyle name="Heading 4 3 2" xfId="2073"/>
    <cellStyle name="Heading 4 3 3" xfId="2074"/>
    <cellStyle name="Heading 4 4 2" xfId="2075"/>
    <cellStyle name="Heading 4 4 3" xfId="2076"/>
    <cellStyle name="Heading 4 5 2" xfId="2077"/>
    <cellStyle name="Heading 4 5 3" xfId="2078"/>
    <cellStyle name="Heading 4 6 2" xfId="2079"/>
    <cellStyle name="Heading 4 6 3" xfId="2080"/>
    <cellStyle name="Heading 4 7 2" xfId="2081"/>
    <cellStyle name="Heading 4 7 3" xfId="2082"/>
    <cellStyle name="Heading 4 8 2" xfId="2083"/>
    <cellStyle name="Heading 4 8 3" xfId="2084"/>
    <cellStyle name="Heading 4 9 2" xfId="2085"/>
    <cellStyle name="Heading 4 9 3" xfId="2086"/>
    <cellStyle name="Hyperlink 2" xfId="2087"/>
    <cellStyle name="Hyperlink 3" xfId="2088"/>
    <cellStyle name="Hyperlink 4" xfId="2089"/>
    <cellStyle name="Hyperlink 5" xfId="2090"/>
    <cellStyle name="Hyperlink 6" xfId="2091"/>
    <cellStyle name="Input 10 2" xfId="2092"/>
    <cellStyle name="Input 10 3" xfId="2093"/>
    <cellStyle name="Input 11 2" xfId="2094"/>
    <cellStyle name="Input 11 3" xfId="2095"/>
    <cellStyle name="Input 12 2" xfId="2096"/>
    <cellStyle name="Input 12 3" xfId="2097"/>
    <cellStyle name="Input 13 2" xfId="2098"/>
    <cellStyle name="Input 13 3" xfId="2099"/>
    <cellStyle name="Input 14 2" xfId="2100"/>
    <cellStyle name="Input 14 3" xfId="2101"/>
    <cellStyle name="Input 15" xfId="2102"/>
    <cellStyle name="Input 15 2" xfId="2103"/>
    <cellStyle name="Input 15 3" xfId="2104"/>
    <cellStyle name="Input 15 4" xfId="2105"/>
    <cellStyle name="Input 15 5" xfId="2106"/>
    <cellStyle name="Input 15 6" xfId="2107"/>
    <cellStyle name="Input 15 7" xfId="2108"/>
    <cellStyle name="Input 16" xfId="2109"/>
    <cellStyle name="Input 17" xfId="2110"/>
    <cellStyle name="Input 18" xfId="2111"/>
    <cellStyle name="Input 19" xfId="2112"/>
    <cellStyle name="Input 2" xfId="2113"/>
    <cellStyle name="Input 2 2" xfId="2114"/>
    <cellStyle name="Input 2 3" xfId="2115"/>
    <cellStyle name="Input 20" xfId="2116"/>
    <cellStyle name="Input 21" xfId="2117"/>
    <cellStyle name="Input 22" xfId="2118"/>
    <cellStyle name="Input 3" xfId="2119"/>
    <cellStyle name="Input 3 2" xfId="2120"/>
    <cellStyle name="Input 3 3" xfId="2121"/>
    <cellStyle name="Input 4 2" xfId="2122"/>
    <cellStyle name="Input 4 3" xfId="2123"/>
    <cellStyle name="Input 5 2" xfId="2124"/>
    <cellStyle name="Input 5 3" xfId="2125"/>
    <cellStyle name="Input 6 2" xfId="2126"/>
    <cellStyle name="Input 6 3" xfId="2127"/>
    <cellStyle name="Input 7 2" xfId="2128"/>
    <cellStyle name="Input 7 3" xfId="2129"/>
    <cellStyle name="Input 8 2" xfId="2130"/>
    <cellStyle name="Input 8 3" xfId="2131"/>
    <cellStyle name="Input 9 2" xfId="2132"/>
    <cellStyle name="Input 9 3" xfId="2133"/>
    <cellStyle name="Linked Cell 10 2" xfId="2134"/>
    <cellStyle name="Linked Cell 10 3" xfId="2135"/>
    <cellStyle name="Linked Cell 11 2" xfId="2136"/>
    <cellStyle name="Linked Cell 11 3" xfId="2137"/>
    <cellStyle name="Linked Cell 12 2" xfId="2138"/>
    <cellStyle name="Linked Cell 12 3" xfId="2139"/>
    <cellStyle name="Linked Cell 13 2" xfId="2140"/>
    <cellStyle name="Linked Cell 13 3" xfId="2141"/>
    <cellStyle name="Linked Cell 14 2" xfId="2142"/>
    <cellStyle name="Linked Cell 14 3" xfId="2143"/>
    <cellStyle name="Linked Cell 15" xfId="2144"/>
    <cellStyle name="Linked Cell 15 2" xfId="2145"/>
    <cellStyle name="Linked Cell 15 3" xfId="2146"/>
    <cellStyle name="Linked Cell 15 4" xfId="2147"/>
    <cellStyle name="Linked Cell 15 5" xfId="2148"/>
    <cellStyle name="Linked Cell 15 6" xfId="2149"/>
    <cellStyle name="Linked Cell 15 7" xfId="2150"/>
    <cellStyle name="Linked Cell 16" xfId="2151"/>
    <cellStyle name="Linked Cell 17" xfId="2152"/>
    <cellStyle name="Linked Cell 18" xfId="2153"/>
    <cellStyle name="Linked Cell 19" xfId="2154"/>
    <cellStyle name="Linked Cell 2" xfId="2155"/>
    <cellStyle name="Linked Cell 2 2" xfId="2156"/>
    <cellStyle name="Linked Cell 2 3" xfId="2157"/>
    <cellStyle name="Linked Cell 20" xfId="2158"/>
    <cellStyle name="Linked Cell 21" xfId="2159"/>
    <cellStyle name="Linked Cell 22" xfId="2160"/>
    <cellStyle name="Linked Cell 3" xfId="2161"/>
    <cellStyle name="Linked Cell 3 2" xfId="2162"/>
    <cellStyle name="Linked Cell 3 3" xfId="2163"/>
    <cellStyle name="Linked Cell 4 2" xfId="2164"/>
    <cellStyle name="Linked Cell 4 3" xfId="2165"/>
    <cellStyle name="Linked Cell 5 2" xfId="2166"/>
    <cellStyle name="Linked Cell 5 3" xfId="2167"/>
    <cellStyle name="Linked Cell 6 2" xfId="2168"/>
    <cellStyle name="Linked Cell 6 3" xfId="2169"/>
    <cellStyle name="Linked Cell 7 2" xfId="2170"/>
    <cellStyle name="Linked Cell 7 3" xfId="2171"/>
    <cellStyle name="Linked Cell 8 2" xfId="2172"/>
    <cellStyle name="Linked Cell 8 3" xfId="2173"/>
    <cellStyle name="Linked Cell 9 2" xfId="2174"/>
    <cellStyle name="Linked Cell 9 3" xfId="2175"/>
    <cellStyle name="Neutral 10 2" xfId="2176"/>
    <cellStyle name="Neutral 10 3" xfId="2177"/>
    <cellStyle name="Neutral 11 2" xfId="2178"/>
    <cellStyle name="Neutral 11 3" xfId="2179"/>
    <cellStyle name="Neutral 12 2" xfId="2180"/>
    <cellStyle name="Neutral 12 3" xfId="2181"/>
    <cellStyle name="Neutral 13 2" xfId="2182"/>
    <cellStyle name="Neutral 13 3" xfId="2183"/>
    <cellStyle name="Neutral 14 2" xfId="2184"/>
    <cellStyle name="Neutral 14 3" xfId="2185"/>
    <cellStyle name="Neutral 15" xfId="2186"/>
    <cellStyle name="Neutral 15 2" xfId="2187"/>
    <cellStyle name="Neutral 15 3" xfId="2188"/>
    <cellStyle name="Neutral 15 4" xfId="2189"/>
    <cellStyle name="Neutral 15 5" xfId="2190"/>
    <cellStyle name="Neutral 15 6" xfId="2191"/>
    <cellStyle name="Neutral 15 7" xfId="2192"/>
    <cellStyle name="Neutral 16" xfId="2193"/>
    <cellStyle name="Neutral 17" xfId="2194"/>
    <cellStyle name="Neutral 18" xfId="2195"/>
    <cellStyle name="Neutral 19" xfId="2196"/>
    <cellStyle name="Neutral 2" xfId="2197"/>
    <cellStyle name="Neutral 2 2" xfId="2198"/>
    <cellStyle name="Neutral 2 3" xfId="2199"/>
    <cellStyle name="Neutral 20" xfId="2200"/>
    <cellStyle name="Neutral 21" xfId="2201"/>
    <cellStyle name="Neutral 22" xfId="2202"/>
    <cellStyle name="Neutral 3" xfId="2203"/>
    <cellStyle name="Neutral 3 2" xfId="2204"/>
    <cellStyle name="Neutral 3 3" xfId="2205"/>
    <cellStyle name="Neutral 4 2" xfId="2206"/>
    <cellStyle name="Neutral 4 3" xfId="2207"/>
    <cellStyle name="Neutral 5 2" xfId="2208"/>
    <cellStyle name="Neutral 5 3" xfId="2209"/>
    <cellStyle name="Neutral 6 2" xfId="2210"/>
    <cellStyle name="Neutral 6 3" xfId="2211"/>
    <cellStyle name="Neutral 7 2" xfId="2212"/>
    <cellStyle name="Neutral 7 3" xfId="2213"/>
    <cellStyle name="Neutral 8 2" xfId="2214"/>
    <cellStyle name="Neutral 8 3" xfId="2215"/>
    <cellStyle name="Neutral 9 2" xfId="2216"/>
    <cellStyle name="Neutral 9 3" xfId="2217"/>
    <cellStyle name="Normal" xfId="0" builtinId="0"/>
    <cellStyle name="Normal 10" xfId="2218"/>
    <cellStyle name="Normal 10 10" xfId="2219"/>
    <cellStyle name="Normal 10 11" xfId="2220"/>
    <cellStyle name="Normal 10 12" xfId="2221"/>
    <cellStyle name="Normal 10 2" xfId="2222"/>
    <cellStyle name="Normal 10 2 2" xfId="2223"/>
    <cellStyle name="Normal 10 2 3" xfId="2224"/>
    <cellStyle name="Normal 10 3" xfId="2225"/>
    <cellStyle name="Normal 10 4" xfId="2226"/>
    <cellStyle name="Normal 10 5" xfId="2227"/>
    <cellStyle name="Normal 10 6" xfId="2228"/>
    <cellStyle name="Normal 10 7" xfId="2229"/>
    <cellStyle name="Normal 10 8" xfId="2230"/>
    <cellStyle name="Normal 10 9" xfId="2231"/>
    <cellStyle name="Normal 100" xfId="2232"/>
    <cellStyle name="Normal 102" xfId="2233"/>
    <cellStyle name="Normal 103" xfId="2234"/>
    <cellStyle name="Normal 11" xfId="2235"/>
    <cellStyle name="Normal 11 2" xfId="2236"/>
    <cellStyle name="Normal 11 3" xfId="2237"/>
    <cellStyle name="Normal 11 4" xfId="2238"/>
    <cellStyle name="Normal 11 5" xfId="2239"/>
    <cellStyle name="Normal 11 6" xfId="2240"/>
    <cellStyle name="Normal 11 7" xfId="2241"/>
    <cellStyle name="Normal 11 8" xfId="2242"/>
    <cellStyle name="Normal 11 9" xfId="2243"/>
    <cellStyle name="Normal 12" xfId="2244"/>
    <cellStyle name="Normal 12 2" xfId="2245"/>
    <cellStyle name="Normal 12 3" xfId="2246"/>
    <cellStyle name="Normal 12 4" xfId="2247"/>
    <cellStyle name="Normal 12 5" xfId="2248"/>
    <cellStyle name="Normal 12 6" xfId="2249"/>
    <cellStyle name="Normal 12 7" xfId="2250"/>
    <cellStyle name="Normal 12 8" xfId="2251"/>
    <cellStyle name="Normal 13" xfId="2252"/>
    <cellStyle name="Normal 13 2" xfId="2253"/>
    <cellStyle name="Normal 13 3" xfId="2254"/>
    <cellStyle name="Normal 13 4" xfId="2255"/>
    <cellStyle name="Normal 13 5" xfId="2256"/>
    <cellStyle name="Normal 13 6" xfId="2257"/>
    <cellStyle name="Normal 13 7" xfId="2258"/>
    <cellStyle name="Normal 13 8" xfId="2259"/>
    <cellStyle name="Normal 13 9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 8" xfId="2268"/>
    <cellStyle name="Normal 14 9" xfId="2269"/>
    <cellStyle name="Normal 15" xfId="2270"/>
    <cellStyle name="Normal 15 2" xfId="2271"/>
    <cellStyle name="Normal 15 3" xfId="2272"/>
    <cellStyle name="Normal 15 4" xfId="2273"/>
    <cellStyle name="Normal 15 5" xfId="2274"/>
    <cellStyle name="Normal 15 6" xfId="2275"/>
    <cellStyle name="Normal 15 7" xfId="2276"/>
    <cellStyle name="Normal 15 8" xfId="2277"/>
    <cellStyle name="Normal 16" xfId="2278"/>
    <cellStyle name="Normal 16 2" xfId="2279"/>
    <cellStyle name="Normal 16 3" xfId="2280"/>
    <cellStyle name="Normal 17" xfId="2281"/>
    <cellStyle name="Normal 17 2" xfId="2282"/>
    <cellStyle name="Normal 17 3" xfId="2283"/>
    <cellStyle name="Normal 18" xfId="2284"/>
    <cellStyle name="Normal 18 2" xfId="2285"/>
    <cellStyle name="Normal 18 3" xfId="2286"/>
    <cellStyle name="Normal 18 4" xfId="2287"/>
    <cellStyle name="Normal 18 5" xfId="2288"/>
    <cellStyle name="Normal 18 6" xfId="2289"/>
    <cellStyle name="Normal 18 7" xfId="2290"/>
    <cellStyle name="Normal 18 8" xfId="2291"/>
    <cellStyle name="Normal 18 9" xfId="2292"/>
    <cellStyle name="Normal 19" xfId="2293"/>
    <cellStyle name="Normal 19 2" xfId="2294"/>
    <cellStyle name="Normal 19 3" xfId="2295"/>
    <cellStyle name="Normal 2" xfId="2296"/>
    <cellStyle name="Normal 2 10" xfId="2297"/>
    <cellStyle name="Normal 2 10 2" xfId="2298"/>
    <cellStyle name="Normal 2 10 2 2" xfId="2299"/>
    <cellStyle name="Normal 2 10 3" xfId="2300"/>
    <cellStyle name="Normal 2 10 3 2" xfId="2301"/>
    <cellStyle name="Normal 2 10 4" xfId="2302"/>
    <cellStyle name="Normal 2 10 4 2" xfId="2303"/>
    <cellStyle name="Normal 2 10 5" xfId="2304"/>
    <cellStyle name="Normal 2 10 5 2" xfId="2305"/>
    <cellStyle name="Normal 2 10 6" xfId="2306"/>
    <cellStyle name="Normal 2 10 6 2" xfId="2307"/>
    <cellStyle name="Normal 2 10 7" xfId="2308"/>
    <cellStyle name="Normal 2 10 7 2" xfId="2309"/>
    <cellStyle name="Normal 2 10 8" xfId="2310"/>
    <cellStyle name="Normal 2 11" xfId="2311"/>
    <cellStyle name="Normal 2 11 2" xfId="2312"/>
    <cellStyle name="Normal 2 11 2 2" xfId="2313"/>
    <cellStyle name="Normal 2 11 3" xfId="2314"/>
    <cellStyle name="Normal 2 11 3 2" xfId="2315"/>
    <cellStyle name="Normal 2 11 4" xfId="2316"/>
    <cellStyle name="Normal 2 11 4 2" xfId="2317"/>
    <cellStyle name="Normal 2 11 5" xfId="2318"/>
    <cellStyle name="Normal 2 11 5 2" xfId="2319"/>
    <cellStyle name="Normal 2 11 6" xfId="2320"/>
    <cellStyle name="Normal 2 11 6 2" xfId="2321"/>
    <cellStyle name="Normal 2 11 7" xfId="2322"/>
    <cellStyle name="Normal 2 11 7 2" xfId="2323"/>
    <cellStyle name="Normal 2 11 8" xfId="2324"/>
    <cellStyle name="Normal 2 12" xfId="2325"/>
    <cellStyle name="Normal 2 12 2" xfId="2326"/>
    <cellStyle name="Normal 2 12 2 2" xfId="2327"/>
    <cellStyle name="Normal 2 12 3" xfId="2328"/>
    <cellStyle name="Normal 2 12 3 2" xfId="2329"/>
    <cellStyle name="Normal 2 12 4" xfId="2330"/>
    <cellStyle name="Normal 2 12 4 2" xfId="2331"/>
    <cellStyle name="Normal 2 12 5" xfId="2332"/>
    <cellStyle name="Normal 2 12 5 2" xfId="2333"/>
    <cellStyle name="Normal 2 12 6" xfId="2334"/>
    <cellStyle name="Normal 2 12 6 2" xfId="2335"/>
    <cellStyle name="Normal 2 12 7" xfId="2336"/>
    <cellStyle name="Normal 2 12 7 2" xfId="2337"/>
    <cellStyle name="Normal 2 12 8" xfId="2338"/>
    <cellStyle name="Normal 2 13" xfId="2339"/>
    <cellStyle name="Normal 2 13 2" xfId="2340"/>
    <cellStyle name="Normal 2 13 2 2" xfId="2341"/>
    <cellStyle name="Normal 2 13 3" xfId="2342"/>
    <cellStyle name="Normal 2 13 3 2" xfId="2343"/>
    <cellStyle name="Normal 2 13 4" xfId="2344"/>
    <cellStyle name="Normal 2 13 4 2" xfId="2345"/>
    <cellStyle name="Normal 2 13 5" xfId="2346"/>
    <cellStyle name="Normal 2 13 5 2" xfId="2347"/>
    <cellStyle name="Normal 2 13 6" xfId="2348"/>
    <cellStyle name="Normal 2 13 6 2" xfId="2349"/>
    <cellStyle name="Normal 2 13 7" xfId="2350"/>
    <cellStyle name="Normal 2 13 7 2" xfId="2351"/>
    <cellStyle name="Normal 2 13 8" xfId="2352"/>
    <cellStyle name="Normal 2 14" xfId="2353"/>
    <cellStyle name="Normal 2 14 2" xfId="2354"/>
    <cellStyle name="Normal 2 15" xfId="2355"/>
    <cellStyle name="Normal 2 15 2" xfId="2356"/>
    <cellStyle name="Normal 2 16" xfId="2357"/>
    <cellStyle name="Normal 2 16 2" xfId="2358"/>
    <cellStyle name="Normal 2 17" xfId="2359"/>
    <cellStyle name="Normal 2 17 2" xfId="2360"/>
    <cellStyle name="Normal 2 18" xfId="2361"/>
    <cellStyle name="Normal 2 18 2" xfId="2362"/>
    <cellStyle name="Normal 2 18 2 2" xfId="2363"/>
    <cellStyle name="Normal 2 18 2 3" xfId="2364"/>
    <cellStyle name="Normal 2 18 2 4" xfId="2365"/>
    <cellStyle name="Normal 2 18 3" xfId="2366"/>
    <cellStyle name="Normal 2 18 4" xfId="2367"/>
    <cellStyle name="Normal 2 18 5" xfId="2368"/>
    <cellStyle name="Normal 2 18 6" xfId="2369"/>
    <cellStyle name="Normal 2 18 7" xfId="2370"/>
    <cellStyle name="Normal 2 18 8" xfId="2371"/>
    <cellStyle name="Normal 2 18 9" xfId="2372"/>
    <cellStyle name="Normal 2 19" xfId="2373"/>
    <cellStyle name="Normal 2 19 2" xfId="2374"/>
    <cellStyle name="Normal 2 19 2 2" xfId="2375"/>
    <cellStyle name="Normal 2 19 2 3" xfId="2376"/>
    <cellStyle name="Normal 2 19 2 4" xfId="2377"/>
    <cellStyle name="Normal 2 19 3" xfId="2378"/>
    <cellStyle name="Normal 2 19 4" xfId="2379"/>
    <cellStyle name="Normal 2 19 5" xfId="2380"/>
    <cellStyle name="Normal 2 19 6" xfId="2381"/>
    <cellStyle name="Normal 2 19 7" xfId="2382"/>
    <cellStyle name="Normal 2 19 8" xfId="2383"/>
    <cellStyle name="Normal 2 19 9" xfId="2384"/>
    <cellStyle name="Normal 2 2" xfId="2385"/>
    <cellStyle name="Normal 2 2 10" xfId="2386"/>
    <cellStyle name="Normal 2 2 11" xfId="2387"/>
    <cellStyle name="Normal 2 2 12" xfId="2388"/>
    <cellStyle name="Normal 2 2 13" xfId="2389"/>
    <cellStyle name="Normal 2 2 14" xfId="2390"/>
    <cellStyle name="Normal 2 2 15" xfId="2391"/>
    <cellStyle name="Normal 2 2 16" xfId="2392"/>
    <cellStyle name="Normal 2 2 17" xfId="2393"/>
    <cellStyle name="Normal 2 2 18" xfId="2394"/>
    <cellStyle name="Normal 2 2 19" xfId="2395"/>
    <cellStyle name="Normal 2 2 2" xfId="2396"/>
    <cellStyle name="Normal 2 2 2 10" xfId="2397"/>
    <cellStyle name="Normal 2 2 2 11" xfId="2398"/>
    <cellStyle name="Normal 2 2 2 12" xfId="2399"/>
    <cellStyle name="Normal 2 2 2 13" xfId="2400"/>
    <cellStyle name="Normal 2 2 2 14" xfId="2401"/>
    <cellStyle name="Normal 2 2 2 15" xfId="2402"/>
    <cellStyle name="Normal 2 2 2 16" xfId="2403"/>
    <cellStyle name="Normal 2 2 2 17" xfId="2404"/>
    <cellStyle name="Normal 2 2 2 18" xfId="2405"/>
    <cellStyle name="Normal 2 2 2 19" xfId="2406"/>
    <cellStyle name="Normal 2 2 2 2" xfId="2407"/>
    <cellStyle name="Normal 2 2 2 2 10" xfId="2408"/>
    <cellStyle name="Normal 2 2 2 2 11" xfId="2409"/>
    <cellStyle name="Normal 2 2 2 2 12" xfId="2410"/>
    <cellStyle name="Normal 2 2 2 2 13" xfId="2411"/>
    <cellStyle name="Normal 2 2 2 2 14" xfId="2412"/>
    <cellStyle name="Normal 2 2 2 2 15" xfId="2413"/>
    <cellStyle name="Normal 2 2 2 2 15 2" xfId="2414"/>
    <cellStyle name="Normal 2 2 2 2 15 3" xfId="2415"/>
    <cellStyle name="Normal 2 2 2 2 16" xfId="2416"/>
    <cellStyle name="Normal 2 2 2 2 17" xfId="2417"/>
    <cellStyle name="Normal 2 2 2 2 18" xfId="2418"/>
    <cellStyle name="Normal 2 2 2 2 18 2" xfId="2419"/>
    <cellStyle name="Normal 2 2 2 2 18 3" xfId="2420"/>
    <cellStyle name="Normal 2 2 2 2 19" xfId="2421"/>
    <cellStyle name="Normal 2 2 2 2 19 2" xfId="2422"/>
    <cellStyle name="Normal 2 2 2 2 19 3" xfId="2423"/>
    <cellStyle name="Normal 2 2 2 2 2" xfId="2424"/>
    <cellStyle name="Normal 2 2 2 2 2 10" xfId="2425"/>
    <cellStyle name="Normal 2 2 2 2 2 11" xfId="2426"/>
    <cellStyle name="Normal 2 2 2 2 2 12" xfId="2427"/>
    <cellStyle name="Normal 2 2 2 2 2 13" xfId="2428"/>
    <cellStyle name="Normal 2 2 2 2 2 14" xfId="2429"/>
    <cellStyle name="Normal 2 2 2 2 2 15" xfId="2430"/>
    <cellStyle name="Normal 2 2 2 2 2 16" xfId="2431"/>
    <cellStyle name="Normal 2 2 2 2 2 17" xfId="2432"/>
    <cellStyle name="Normal 2 2 2 2 2 18" xfId="2433"/>
    <cellStyle name="Normal 2 2 2 2 2 19" xfId="2434"/>
    <cellStyle name="Normal 2 2 2 2 2 2" xfId="2435"/>
    <cellStyle name="Normal 2 2 2 2 2 2 10" xfId="2436"/>
    <cellStyle name="Normal 2 2 2 2 2 2 11" xfId="2437"/>
    <cellStyle name="Normal 2 2 2 2 2 2 12" xfId="2438"/>
    <cellStyle name="Normal 2 2 2 2 2 2 13" xfId="2439"/>
    <cellStyle name="Normal 2 2 2 2 2 2 14" xfId="2440"/>
    <cellStyle name="Normal 2 2 2 2 2 2 15" xfId="2441"/>
    <cellStyle name="Normal 2 2 2 2 2 2 16" xfId="2442"/>
    <cellStyle name="Normal 2 2 2 2 2 2 17" xfId="2443"/>
    <cellStyle name="Normal 2 2 2 2 2 2 2" xfId="2444"/>
    <cellStyle name="Normal 2 2 2 2 2 2 2 10" xfId="2445"/>
    <cellStyle name="Normal 2 2 2 2 2 2 2 2" xfId="2446"/>
    <cellStyle name="Normal 2 2 2 2 2 2 2 2 2" xfId="2447"/>
    <cellStyle name="Normal 2 2 2 2 2 2 2 2 2 10" xfId="2448"/>
    <cellStyle name="Normal 2 2 2 2 2 2 2 2 2 11" xfId="2449"/>
    <cellStyle name="Normal 2 2 2 2 2 2 2 2 2 12" xfId="2450"/>
    <cellStyle name="Normal 2 2 2 2 2 2 2 2 2 13" xfId="2451"/>
    <cellStyle name="Normal 2 2 2 2 2 2 2 2 2 14" xfId="2452"/>
    <cellStyle name="Normal 2 2 2 2 2 2 2 2 2 2" xfId="2453"/>
    <cellStyle name="Normal 2 2 2 2 2 2 2 2 2 3" xfId="2454"/>
    <cellStyle name="Normal 2 2 2 2 2 2 2 2 2 4" xfId="2455"/>
    <cellStyle name="Normal 2 2 2 2 2 2 2 2 2 5" xfId="2456"/>
    <cellStyle name="Normal 2 2 2 2 2 2 2 2 2 6" xfId="2457"/>
    <cellStyle name="Normal 2 2 2 2 2 2 2 2 2 7" xfId="2458"/>
    <cellStyle name="Normal 2 2 2 2 2 2 2 2 2 8" xfId="2459"/>
    <cellStyle name="Normal 2 2 2 2 2 2 2 2 2 9" xfId="2460"/>
    <cellStyle name="Normal 2 2 2 2 2 2 2 3" xfId="2461"/>
    <cellStyle name="Normal 2 2 2 2 2 2 2 4" xfId="2462"/>
    <cellStyle name="Normal 2 2 2 2 2 2 2 5" xfId="2463"/>
    <cellStyle name="Normal 2 2 2 2 2 2 2 6" xfId="2464"/>
    <cellStyle name="Normal 2 2 2 2 2 2 2 7" xfId="2465"/>
    <cellStyle name="Normal 2 2 2 2 2 2 2 8" xfId="2466"/>
    <cellStyle name="Normal 2 2 2 2 2 2 2 9" xfId="2467"/>
    <cellStyle name="Normal 2 2 2 2 2 2 3" xfId="2468"/>
    <cellStyle name="Normal 2 2 2 2 2 2 4" xfId="2469"/>
    <cellStyle name="Normal 2 2 2 2 2 2 5" xfId="2470"/>
    <cellStyle name="Normal 2 2 2 2 2 2 6" xfId="2471"/>
    <cellStyle name="Normal 2 2 2 2 2 2 7" xfId="2472"/>
    <cellStyle name="Normal 2 2 2 2 2 2 8" xfId="2473"/>
    <cellStyle name="Normal 2 2 2 2 2 2 9" xfId="2474"/>
    <cellStyle name="Normal 2 2 2 2 2 3" xfId="2475"/>
    <cellStyle name="Normal 2 2 2 2 2 4" xfId="2476"/>
    <cellStyle name="Normal 2 2 2 2 2 5" xfId="2477"/>
    <cellStyle name="Normal 2 2 2 2 2 5 2" xfId="2478"/>
    <cellStyle name="Normal 2 2 2 2 2 5 3" xfId="2479"/>
    <cellStyle name="Normal 2 2 2 2 2 6" xfId="2480"/>
    <cellStyle name="Normal 2 2 2 2 2 6 2" xfId="2481"/>
    <cellStyle name="Normal 2 2 2 2 2 6 3" xfId="2482"/>
    <cellStyle name="Normal 2 2 2 2 2 7" xfId="2483"/>
    <cellStyle name="Normal 2 2 2 2 2 7 2" xfId="2484"/>
    <cellStyle name="Normal 2 2 2 2 2 7 3" xfId="2485"/>
    <cellStyle name="Normal 2 2 2 2 2 8" xfId="2486"/>
    <cellStyle name="Normal 2 2 2 2 2 8 2" xfId="2487"/>
    <cellStyle name="Normal 2 2 2 2 2 8 3" xfId="2488"/>
    <cellStyle name="Normal 2 2 2 2 2 9" xfId="2489"/>
    <cellStyle name="Normal 2 2 2 2 2 9 2" xfId="2490"/>
    <cellStyle name="Normal 2 2 2 2 2 9 3" xfId="2491"/>
    <cellStyle name="Normal 2 2 2 2 20" xfId="2492"/>
    <cellStyle name="Normal 2 2 2 2 20 2" xfId="2493"/>
    <cellStyle name="Normal 2 2 2 2 20 3" xfId="2494"/>
    <cellStyle name="Normal 2 2 2 2 21" xfId="2495"/>
    <cellStyle name="Normal 2 2 2 2 21 2" xfId="2496"/>
    <cellStyle name="Normal 2 2 2 2 21 3" xfId="2497"/>
    <cellStyle name="Normal 2 2 2 2 22" xfId="2498"/>
    <cellStyle name="Normal 2 2 2 2 23" xfId="2499"/>
    <cellStyle name="Normal 2 2 2 2 24" xfId="2500"/>
    <cellStyle name="Normal 2 2 2 2 25" xfId="2501"/>
    <cellStyle name="Normal 2 2 2 2 26" xfId="2502"/>
    <cellStyle name="Normal 2 2 2 2 27" xfId="2503"/>
    <cellStyle name="Normal 2 2 2 2 28" xfId="2504"/>
    <cellStyle name="Normal 2 2 2 2 29" xfId="2505"/>
    <cellStyle name="Normal 2 2 2 2 3" xfId="2506"/>
    <cellStyle name="Normal 2 2 2 2 30" xfId="2507"/>
    <cellStyle name="Normal 2 2 2 2 31" xfId="2508"/>
    <cellStyle name="Normal 2 2 2 2 32" xfId="2509"/>
    <cellStyle name="Normal 2 2 2 2 4" xfId="2510"/>
    <cellStyle name="Normal 2 2 2 2 5" xfId="2511"/>
    <cellStyle name="Normal 2 2 2 2 6" xfId="2512"/>
    <cellStyle name="Normal 2 2 2 2 7" xfId="2513"/>
    <cellStyle name="Normal 2 2 2 2 8" xfId="2514"/>
    <cellStyle name="Normal 2 2 2 2 9" xfId="2515"/>
    <cellStyle name="Normal 2 2 2 20" xfId="2516"/>
    <cellStyle name="Normal 2 2 2 20 2" xfId="2517"/>
    <cellStyle name="Normal 2 2 2 20 3" xfId="2518"/>
    <cellStyle name="Normal 2 2 2 21" xfId="2519"/>
    <cellStyle name="Normal 2 2 2 22" xfId="2520"/>
    <cellStyle name="Normal 2 2 2 23" xfId="2521"/>
    <cellStyle name="Normal 2 2 2 23 2" xfId="2522"/>
    <cellStyle name="Normal 2 2 2 23 3" xfId="2523"/>
    <cellStyle name="Normal 2 2 2 24" xfId="2524"/>
    <cellStyle name="Normal 2 2 2 24 2" xfId="2525"/>
    <cellStyle name="Normal 2 2 2 24 3" xfId="2526"/>
    <cellStyle name="Normal 2 2 2 25" xfId="2527"/>
    <cellStyle name="Normal 2 2 2 25 2" xfId="2528"/>
    <cellStyle name="Normal 2 2 2 25 3" xfId="2529"/>
    <cellStyle name="Normal 2 2 2 26" xfId="2530"/>
    <cellStyle name="Normal 2 2 2 26 2" xfId="2531"/>
    <cellStyle name="Normal 2 2 2 26 3" xfId="2532"/>
    <cellStyle name="Normal 2 2 2 27" xfId="2533"/>
    <cellStyle name="Normal 2 2 2 28" xfId="2534"/>
    <cellStyle name="Normal 2 2 2 29" xfId="2535"/>
    <cellStyle name="Normal 2 2 2 3" xfId="2536"/>
    <cellStyle name="Normal 2 2 2 3 2" xfId="2537"/>
    <cellStyle name="Normal 2 2 2 30" xfId="2538"/>
    <cellStyle name="Normal 2 2 2 31" xfId="2539"/>
    <cellStyle name="Normal 2 2 2 32" xfId="2540"/>
    <cellStyle name="Normal 2 2 2 33" xfId="2541"/>
    <cellStyle name="Normal 2 2 2 34" xfId="2542"/>
    <cellStyle name="Normal 2 2 2 35" xfId="2543"/>
    <cellStyle name="Normal 2 2 2 36" xfId="2544"/>
    <cellStyle name="Normal 2 2 2 37" xfId="2545"/>
    <cellStyle name="Normal 2 2 2 38" xfId="2546"/>
    <cellStyle name="Normal 2 2 2 4" xfId="2547"/>
    <cellStyle name="Normal 2 2 2 4 2" xfId="2548"/>
    <cellStyle name="Normal 2 2 2 5" xfId="2549"/>
    <cellStyle name="Normal 2 2 2 5 2" xfId="2550"/>
    <cellStyle name="Normal 2 2 2 6" xfId="2551"/>
    <cellStyle name="Normal 2 2 2 6 2" xfId="2552"/>
    <cellStyle name="Normal 2 2 2 7" xfId="2553"/>
    <cellStyle name="Normal 2 2 2 7 2" xfId="2554"/>
    <cellStyle name="Normal 2 2 2 8" xfId="2555"/>
    <cellStyle name="Normal 2 2 2 8 10" xfId="2556"/>
    <cellStyle name="Normal 2 2 2 8 11" xfId="2557"/>
    <cellStyle name="Normal 2 2 2 8 2" xfId="2558"/>
    <cellStyle name="Normal 2 2 2 8 2 2" xfId="2559"/>
    <cellStyle name="Normal 2 2 2 8 2 3" xfId="2560"/>
    <cellStyle name="Normal 2 2 2 8 2 4" xfId="2561"/>
    <cellStyle name="Normal 2 2 2 8 2 5" xfId="2562"/>
    <cellStyle name="Normal 2 2 2 8 2 6" xfId="2563"/>
    <cellStyle name="Normal 2 2 2 8 2 7" xfId="2564"/>
    <cellStyle name="Normal 2 2 2 8 2 8" xfId="2565"/>
    <cellStyle name="Normal 2 2 2 8 2 9" xfId="2566"/>
    <cellStyle name="Normal 2 2 2 8 3" xfId="2567"/>
    <cellStyle name="Normal 2 2 2 8 4" xfId="2568"/>
    <cellStyle name="Normal 2 2 2 8 5" xfId="2569"/>
    <cellStyle name="Normal 2 2 2 8 5 2" xfId="2570"/>
    <cellStyle name="Normal 2 2 2 8 5 3" xfId="2571"/>
    <cellStyle name="Normal 2 2 2 8 6" xfId="2572"/>
    <cellStyle name="Normal 2 2 2 8 6 2" xfId="2573"/>
    <cellStyle name="Normal 2 2 2 8 6 3" xfId="2574"/>
    <cellStyle name="Normal 2 2 2 8 7" xfId="2575"/>
    <cellStyle name="Normal 2 2 2 8 7 2" xfId="2576"/>
    <cellStyle name="Normal 2 2 2 8 7 3" xfId="2577"/>
    <cellStyle name="Normal 2 2 2 8 8" xfId="2578"/>
    <cellStyle name="Normal 2 2 2 8 8 2" xfId="2579"/>
    <cellStyle name="Normal 2 2 2 8 8 3" xfId="2580"/>
    <cellStyle name="Normal 2 2 2 8 9" xfId="2581"/>
    <cellStyle name="Normal 2 2 2 8 9 2" xfId="2582"/>
    <cellStyle name="Normal 2 2 2 8 9 3" xfId="2583"/>
    <cellStyle name="Normal 2 2 2 9" xfId="2584"/>
    <cellStyle name="Normal 2 2 20" xfId="2585"/>
    <cellStyle name="Normal 2 2 20 2" xfId="2586"/>
    <cellStyle name="Normal 2 2 20 3" xfId="2587"/>
    <cellStyle name="Normal 2 2 21" xfId="2588"/>
    <cellStyle name="Normal 2 2 22" xfId="2589"/>
    <cellStyle name="Normal 2 2 23" xfId="2590"/>
    <cellStyle name="Normal 2 2 23 2" xfId="2591"/>
    <cellStyle name="Normal 2 2 23 3" xfId="2592"/>
    <cellStyle name="Normal 2 2 24" xfId="2593"/>
    <cellStyle name="Normal 2 2 24 2" xfId="2594"/>
    <cellStyle name="Normal 2 2 24 3" xfId="2595"/>
    <cellStyle name="Normal 2 2 25" xfId="2596"/>
    <cellStyle name="Normal 2 2 25 2" xfId="2597"/>
    <cellStyle name="Normal 2 2 25 3" xfId="2598"/>
    <cellStyle name="Normal 2 2 26" xfId="2599"/>
    <cellStyle name="Normal 2 2 26 2" xfId="2600"/>
    <cellStyle name="Normal 2 2 26 3" xfId="2601"/>
    <cellStyle name="Normal 2 2 27" xfId="2602"/>
    <cellStyle name="Normal 2 2 28" xfId="2603"/>
    <cellStyle name="Normal 2 2 29" xfId="2604"/>
    <cellStyle name="Normal 2 2 3" xfId="2605"/>
    <cellStyle name="Normal 2 2 3 2" xfId="2606"/>
    <cellStyle name="Normal 2 2 30" xfId="2607"/>
    <cellStyle name="Normal 2 2 31" xfId="2608"/>
    <cellStyle name="Normal 2 2 32" xfId="2609"/>
    <cellStyle name="Normal 2 2 33" xfId="2610"/>
    <cellStyle name="Normal 2 2 34" xfId="2611"/>
    <cellStyle name="Normal 2 2 35" xfId="2612"/>
    <cellStyle name="Normal 2 2 36" xfId="2613"/>
    <cellStyle name="Normal 2 2 37" xfId="2614"/>
    <cellStyle name="Normal 2 2 38" xfId="2615"/>
    <cellStyle name="Normal 2 2 39" xfId="20823"/>
    <cellStyle name="Normal 2 2 4" xfId="2616"/>
    <cellStyle name="Normal 2 2 4 2" xfId="2617"/>
    <cellStyle name="Normal 2 2 5" xfId="2618"/>
    <cellStyle name="Normal 2 2 5 2" xfId="2619"/>
    <cellStyle name="Normal 2 2 6" xfId="2620"/>
    <cellStyle name="Normal 2 2 6 2" xfId="2621"/>
    <cellStyle name="Normal 2 2 7" xfId="2622"/>
    <cellStyle name="Normal 2 2 7 2" xfId="2623"/>
    <cellStyle name="Normal 2 2 8" xfId="2624"/>
    <cellStyle name="Normal 2 2 8 10" xfId="2625"/>
    <cellStyle name="Normal 2 2 8 11" xfId="2626"/>
    <cellStyle name="Normal 2 2 8 12" xfId="2627"/>
    <cellStyle name="Normal 2 2 8 2" xfId="2628"/>
    <cellStyle name="Normal 2 2 8 2 2" xfId="2629"/>
    <cellStyle name="Normal 2 2 8 2 3" xfId="2630"/>
    <cellStyle name="Normal 2 2 8 2 4" xfId="2631"/>
    <cellStyle name="Normal 2 2 8 2 5" xfId="2632"/>
    <cellStyle name="Normal 2 2 8 2 6" xfId="2633"/>
    <cellStyle name="Normal 2 2 8 2 7" xfId="2634"/>
    <cellStyle name="Normal 2 2 8 2 8" xfId="2635"/>
    <cellStyle name="Normal 2 2 8 2 9" xfId="2636"/>
    <cellStyle name="Normal 2 2 8 3" xfId="2637"/>
    <cellStyle name="Normal 2 2 8 4" xfId="2638"/>
    <cellStyle name="Normal 2 2 8 5" xfId="2639"/>
    <cellStyle name="Normal 2 2 8 5 2" xfId="2640"/>
    <cellStyle name="Normal 2 2 8 5 3" xfId="2641"/>
    <cellStyle name="Normal 2 2 8 6" xfId="2642"/>
    <cellStyle name="Normal 2 2 8 6 2" xfId="2643"/>
    <cellStyle name="Normal 2 2 8 6 3" xfId="2644"/>
    <cellStyle name="Normal 2 2 8 7" xfId="2645"/>
    <cellStyle name="Normal 2 2 8 7 2" xfId="2646"/>
    <cellStyle name="Normal 2 2 8 7 3" xfId="2647"/>
    <cellStyle name="Normal 2 2 8 8" xfId="2648"/>
    <cellStyle name="Normal 2 2 8 8 2" xfId="2649"/>
    <cellStyle name="Normal 2 2 8 8 3" xfId="2650"/>
    <cellStyle name="Normal 2 2 8 9" xfId="2651"/>
    <cellStyle name="Normal 2 2 8 9 2" xfId="2652"/>
    <cellStyle name="Normal 2 2 8 9 3" xfId="2653"/>
    <cellStyle name="Normal 2 2 9" xfId="2654"/>
    <cellStyle name="Normal 2 2 9 2" xfId="2655"/>
    <cellStyle name="Normal 2 2_Residential Inputs Inland" xfId="2656"/>
    <cellStyle name="Normal 2 20" xfId="2657"/>
    <cellStyle name="Normal 2 20 2" xfId="2658"/>
    <cellStyle name="Normal 2 20 2 2" xfId="2659"/>
    <cellStyle name="Normal 2 20 2 3" xfId="2660"/>
    <cellStyle name="Normal 2 20 2 4" xfId="2661"/>
    <cellStyle name="Normal 2 20 3" xfId="2662"/>
    <cellStyle name="Normal 2 20 4" xfId="2663"/>
    <cellStyle name="Normal 2 20 5" xfId="2664"/>
    <cellStyle name="Normal 2 20 6" xfId="2665"/>
    <cellStyle name="Normal 2 20 7" xfId="2666"/>
    <cellStyle name="Normal 2 20 8" xfId="2667"/>
    <cellStyle name="Normal 2 20 9" xfId="2668"/>
    <cellStyle name="Normal 2 21" xfId="2669"/>
    <cellStyle name="Normal 2 21 2" xfId="2670"/>
    <cellStyle name="Normal 2 21 2 2" xfId="2671"/>
    <cellStyle name="Normal 2 21 2 3" xfId="2672"/>
    <cellStyle name="Normal 2 21 2 4" xfId="2673"/>
    <cellStyle name="Normal 2 21 3" xfId="2674"/>
    <cellStyle name="Normal 2 21 4" xfId="2675"/>
    <cellStyle name="Normal 2 21 5" xfId="2676"/>
    <cellStyle name="Normal 2 21 6" xfId="2677"/>
    <cellStyle name="Normal 2 21 7" xfId="2678"/>
    <cellStyle name="Normal 2 21 8" xfId="2679"/>
    <cellStyle name="Normal 2 21 9" xfId="2680"/>
    <cellStyle name="Normal 2 22" xfId="2681"/>
    <cellStyle name="Normal 2 22 2" xfId="2682"/>
    <cellStyle name="Normal 2 22 2 2" xfId="2683"/>
    <cellStyle name="Normal 2 22 2 3" xfId="2684"/>
    <cellStyle name="Normal 2 22 2 4" xfId="2685"/>
    <cellStyle name="Normal 2 22 3" xfId="2686"/>
    <cellStyle name="Normal 2 22 4" xfId="2687"/>
    <cellStyle name="Normal 2 22 5" xfId="2688"/>
    <cellStyle name="Normal 2 22 6" xfId="2689"/>
    <cellStyle name="Normal 2 22 7" xfId="2690"/>
    <cellStyle name="Normal 2 22 8" xfId="2691"/>
    <cellStyle name="Normal 2 22 9" xfId="2692"/>
    <cellStyle name="Normal 2 23" xfId="2693"/>
    <cellStyle name="Normal 2 23 2" xfId="2694"/>
    <cellStyle name="Normal 2 23 2 2" xfId="2695"/>
    <cellStyle name="Normal 2 23 2 3" xfId="2696"/>
    <cellStyle name="Normal 2 23 2 4" xfId="2697"/>
    <cellStyle name="Normal 2 23 3" xfId="2698"/>
    <cellStyle name="Normal 2 23 4" xfId="2699"/>
    <cellStyle name="Normal 2 23 5" xfId="2700"/>
    <cellStyle name="Normal 2 23 6" xfId="2701"/>
    <cellStyle name="Normal 2 23 7" xfId="2702"/>
    <cellStyle name="Normal 2 23 8" xfId="2703"/>
    <cellStyle name="Normal 2 23 9" xfId="2704"/>
    <cellStyle name="Normal 2 24" xfId="2705"/>
    <cellStyle name="Normal 2 24 2" xfId="2706"/>
    <cellStyle name="Normal 2 24 2 2" xfId="2707"/>
    <cellStyle name="Normal 2 24 2 3" xfId="2708"/>
    <cellStyle name="Normal 2 24 2 4" xfId="2709"/>
    <cellStyle name="Normal 2 24 3" xfId="2710"/>
    <cellStyle name="Normal 2 24 4" xfId="2711"/>
    <cellStyle name="Normal 2 24 5" xfId="2712"/>
    <cellStyle name="Normal 2 24 6" xfId="2713"/>
    <cellStyle name="Normal 2 24 7" xfId="2714"/>
    <cellStyle name="Normal 2 24 8" xfId="2715"/>
    <cellStyle name="Normal 2 24 9" xfId="2716"/>
    <cellStyle name="Normal 2 25" xfId="2717"/>
    <cellStyle name="Normal 2 25 2" xfId="2718"/>
    <cellStyle name="Normal 2 25 2 2" xfId="2719"/>
    <cellStyle name="Normal 2 25 2 3" xfId="2720"/>
    <cellStyle name="Normal 2 25 2 4" xfId="2721"/>
    <cellStyle name="Normal 2 25 3" xfId="2722"/>
    <cellStyle name="Normal 2 25 4" xfId="2723"/>
    <cellStyle name="Normal 2 25 5" xfId="2724"/>
    <cellStyle name="Normal 2 25 6" xfId="2725"/>
    <cellStyle name="Normal 2 25 7" xfId="2726"/>
    <cellStyle name="Normal 2 25 8" xfId="2727"/>
    <cellStyle name="Normal 2 25 9" xfId="2728"/>
    <cellStyle name="Normal 2 26" xfId="2729"/>
    <cellStyle name="Normal 2 26 2" xfId="2730"/>
    <cellStyle name="Normal 2 26 2 2" xfId="2731"/>
    <cellStyle name="Normal 2 26 2 3" xfId="2732"/>
    <cellStyle name="Normal 2 26 2 4" xfId="2733"/>
    <cellStyle name="Normal 2 26 3" xfId="2734"/>
    <cellStyle name="Normal 2 26 4" xfId="2735"/>
    <cellStyle name="Normal 2 26 5" xfId="2736"/>
    <cellStyle name="Normal 2 26 6" xfId="2737"/>
    <cellStyle name="Normal 2 26 7" xfId="2738"/>
    <cellStyle name="Normal 2 26 8" xfId="2739"/>
    <cellStyle name="Normal 2 26 9" xfId="2740"/>
    <cellStyle name="Normal 2 27" xfId="2741"/>
    <cellStyle name="Normal 2 28" xfId="2742"/>
    <cellStyle name="Normal 2 29" xfId="2743"/>
    <cellStyle name="Normal 2 3" xfId="2744"/>
    <cellStyle name="Normal 2 3 2" xfId="2745"/>
    <cellStyle name="Normal 2 3 2 2" xfId="2746"/>
    <cellStyle name="Normal 2 3 2 2 2" xfId="2747"/>
    <cellStyle name="Normal 2 3 2 3" xfId="2748"/>
    <cellStyle name="Normal 2 3 2 3 2" xfId="2749"/>
    <cellStyle name="Normal 2 3 2 4" xfId="2750"/>
    <cellStyle name="Normal 2 3 2 4 2" xfId="2751"/>
    <cellStyle name="Normal 2 3 2 5" xfId="2752"/>
    <cellStyle name="Normal 2 3 2 5 2" xfId="2753"/>
    <cellStyle name="Normal 2 3 2 6" xfId="2754"/>
    <cellStyle name="Normal 2 3 2 6 2" xfId="2755"/>
    <cellStyle name="Normal 2 3 2 7" xfId="2756"/>
    <cellStyle name="Normal 2 3 2 7 2" xfId="2757"/>
    <cellStyle name="Normal 2 3 3" xfId="2758"/>
    <cellStyle name="Normal 2 3 4" xfId="2759"/>
    <cellStyle name="Normal 2 3 5" xfId="2760"/>
    <cellStyle name="Normal 2 3 6" xfId="2761"/>
    <cellStyle name="Normal 2 3 7" xfId="2762"/>
    <cellStyle name="Normal 2 3 8" xfId="2763"/>
    <cellStyle name="Normal 2 3 9" xfId="2764"/>
    <cellStyle name="Normal 2 30" xfId="2765"/>
    <cellStyle name="Normal 2 30 2" xfId="2766"/>
    <cellStyle name="Normal 2 30 3" xfId="2767"/>
    <cellStyle name="Normal 2 31" xfId="2768"/>
    <cellStyle name="Normal 2 32" xfId="2769"/>
    <cellStyle name="Normal 2 33" xfId="2770"/>
    <cellStyle name="Normal 2 34" xfId="2771"/>
    <cellStyle name="Normal 2 35" xfId="2772"/>
    <cellStyle name="Normal 2 36" xfId="2773"/>
    <cellStyle name="Normal 2 37" xfId="2774"/>
    <cellStyle name="Normal 2 38" xfId="2775"/>
    <cellStyle name="Normal 2 39" xfId="2776"/>
    <cellStyle name="Normal 2 4" xfId="2777"/>
    <cellStyle name="Normal 2 4 10" xfId="2778"/>
    <cellStyle name="Normal 2 4 11" xfId="2779"/>
    <cellStyle name="Normal 2 4 12" xfId="2780"/>
    <cellStyle name="Normal 2 4 13" xfId="2781"/>
    <cellStyle name="Normal 2 4 14" xfId="2782"/>
    <cellStyle name="Normal 2 4 15" xfId="2783"/>
    <cellStyle name="Normal 2 4 16" xfId="2784"/>
    <cellStyle name="Normal 2 4 17" xfId="2785"/>
    <cellStyle name="Normal 2 4 17 10" xfId="2786"/>
    <cellStyle name="Normal 2 4 17 10 10" xfId="2787"/>
    <cellStyle name="Normal 2 4 17 10 11" xfId="2788"/>
    <cellStyle name="Normal 2 4 17 10 12" xfId="2789"/>
    <cellStyle name="Normal 2 4 17 10 13" xfId="2790"/>
    <cellStyle name="Normal 2 4 17 10 14" xfId="2791"/>
    <cellStyle name="Normal 2 4 17 10 2" xfId="2792"/>
    <cellStyle name="Normal 2 4 17 10 3" xfId="2793"/>
    <cellStyle name="Normal 2 4 17 10 4" xfId="2794"/>
    <cellStyle name="Normal 2 4 17 10 5" xfId="2795"/>
    <cellStyle name="Normal 2 4 17 10 6" xfId="2796"/>
    <cellStyle name="Normal 2 4 17 10 7" xfId="2797"/>
    <cellStyle name="Normal 2 4 17 10 8" xfId="2798"/>
    <cellStyle name="Normal 2 4 17 10 9" xfId="2799"/>
    <cellStyle name="Normal 2 4 17 11" xfId="2800"/>
    <cellStyle name="Normal 2 4 17 12" xfId="2801"/>
    <cellStyle name="Normal 2 4 17 13" xfId="2802"/>
    <cellStyle name="Normal 2 4 17 14" xfId="2803"/>
    <cellStyle name="Normal 2 4 17 15" xfId="2804"/>
    <cellStyle name="Normal 2 4 17 16" xfId="2805"/>
    <cellStyle name="Normal 2 4 17 17" xfId="2806"/>
    <cellStyle name="Normal 2 4 17 18" xfId="2807"/>
    <cellStyle name="Normal 2 4 17 19" xfId="2808"/>
    <cellStyle name="Normal 2 4 17 2" xfId="2809"/>
    <cellStyle name="Normal 2 4 17 2 10" xfId="2810"/>
    <cellStyle name="Normal 2 4 17 2 11" xfId="2811"/>
    <cellStyle name="Normal 2 4 17 2 12" xfId="2812"/>
    <cellStyle name="Normal 2 4 17 2 13" xfId="2813"/>
    <cellStyle name="Normal 2 4 17 2 14" xfId="2814"/>
    <cellStyle name="Normal 2 4 17 2 15" xfId="2815"/>
    <cellStyle name="Normal 2 4 17 2 2" xfId="2816"/>
    <cellStyle name="Normal 2 4 17 2 2 10" xfId="2817"/>
    <cellStyle name="Normal 2 4 17 2 2 11" xfId="2818"/>
    <cellStyle name="Normal 2 4 17 2 2 12" xfId="2819"/>
    <cellStyle name="Normal 2 4 17 2 2 13" xfId="2820"/>
    <cellStyle name="Normal 2 4 17 2 2 14" xfId="2821"/>
    <cellStyle name="Normal 2 4 17 2 2 2" xfId="2822"/>
    <cellStyle name="Normal 2 4 17 2 2 3" xfId="2823"/>
    <cellStyle name="Normal 2 4 17 2 2 4" xfId="2824"/>
    <cellStyle name="Normal 2 4 17 2 2 5" xfId="2825"/>
    <cellStyle name="Normal 2 4 17 2 2 6" xfId="2826"/>
    <cellStyle name="Normal 2 4 17 2 2 7" xfId="2827"/>
    <cellStyle name="Normal 2 4 17 2 2 8" xfId="2828"/>
    <cellStyle name="Normal 2 4 17 2 2 9" xfId="2829"/>
    <cellStyle name="Normal 2 4 17 2 3" xfId="2830"/>
    <cellStyle name="Normal 2 4 17 2 4" xfId="2831"/>
    <cellStyle name="Normal 2 4 17 2 5" xfId="2832"/>
    <cellStyle name="Normal 2 4 17 2 6" xfId="2833"/>
    <cellStyle name="Normal 2 4 17 2 7" xfId="2834"/>
    <cellStyle name="Normal 2 4 17 2 8" xfId="2835"/>
    <cellStyle name="Normal 2 4 17 2 9" xfId="2836"/>
    <cellStyle name="Normal 2 4 17 20" xfId="2837"/>
    <cellStyle name="Normal 2 4 17 21" xfId="2838"/>
    <cellStyle name="Normal 2 4 17 22" xfId="2839"/>
    <cellStyle name="Normal 2 4 17 23" xfId="2840"/>
    <cellStyle name="Normal 2 4 17 3" xfId="2841"/>
    <cellStyle name="Normal 2 4 17 3 10" xfId="2842"/>
    <cellStyle name="Normal 2 4 17 3 11" xfId="2843"/>
    <cellStyle name="Normal 2 4 17 3 12" xfId="2844"/>
    <cellStyle name="Normal 2 4 17 3 13" xfId="2845"/>
    <cellStyle name="Normal 2 4 17 3 14" xfId="2846"/>
    <cellStyle name="Normal 2 4 17 3 15" xfId="2847"/>
    <cellStyle name="Normal 2 4 17 3 2" xfId="2848"/>
    <cellStyle name="Normal 2 4 17 3 2 10" xfId="2849"/>
    <cellStyle name="Normal 2 4 17 3 2 11" xfId="2850"/>
    <cellStyle name="Normal 2 4 17 3 2 12" xfId="2851"/>
    <cellStyle name="Normal 2 4 17 3 2 13" xfId="2852"/>
    <cellStyle name="Normal 2 4 17 3 2 14" xfId="2853"/>
    <cellStyle name="Normal 2 4 17 3 2 2" xfId="2854"/>
    <cellStyle name="Normal 2 4 17 3 2 3" xfId="2855"/>
    <cellStyle name="Normal 2 4 17 3 2 4" xfId="2856"/>
    <cellStyle name="Normal 2 4 17 3 2 5" xfId="2857"/>
    <cellStyle name="Normal 2 4 17 3 2 6" xfId="2858"/>
    <cellStyle name="Normal 2 4 17 3 2 7" xfId="2859"/>
    <cellStyle name="Normal 2 4 17 3 2 8" xfId="2860"/>
    <cellStyle name="Normal 2 4 17 3 2 9" xfId="2861"/>
    <cellStyle name="Normal 2 4 17 3 3" xfId="2862"/>
    <cellStyle name="Normal 2 4 17 3 4" xfId="2863"/>
    <cellStyle name="Normal 2 4 17 3 5" xfId="2864"/>
    <cellStyle name="Normal 2 4 17 3 6" xfId="2865"/>
    <cellStyle name="Normal 2 4 17 3 7" xfId="2866"/>
    <cellStyle name="Normal 2 4 17 3 8" xfId="2867"/>
    <cellStyle name="Normal 2 4 17 3 9" xfId="2868"/>
    <cellStyle name="Normal 2 4 17 4" xfId="2869"/>
    <cellStyle name="Normal 2 4 17 4 10" xfId="2870"/>
    <cellStyle name="Normal 2 4 17 4 11" xfId="2871"/>
    <cellStyle name="Normal 2 4 17 4 12" xfId="2872"/>
    <cellStyle name="Normal 2 4 17 4 13" xfId="2873"/>
    <cellStyle name="Normal 2 4 17 4 14" xfId="2874"/>
    <cellStyle name="Normal 2 4 17 4 15" xfId="2875"/>
    <cellStyle name="Normal 2 4 17 4 2" xfId="2876"/>
    <cellStyle name="Normal 2 4 17 4 2 10" xfId="2877"/>
    <cellStyle name="Normal 2 4 17 4 2 11" xfId="2878"/>
    <cellStyle name="Normal 2 4 17 4 2 12" xfId="2879"/>
    <cellStyle name="Normal 2 4 17 4 2 13" xfId="2880"/>
    <cellStyle name="Normal 2 4 17 4 2 14" xfId="2881"/>
    <cellStyle name="Normal 2 4 17 4 2 2" xfId="2882"/>
    <cellStyle name="Normal 2 4 17 4 2 3" xfId="2883"/>
    <cellStyle name="Normal 2 4 17 4 2 4" xfId="2884"/>
    <cellStyle name="Normal 2 4 17 4 2 5" xfId="2885"/>
    <cellStyle name="Normal 2 4 17 4 2 6" xfId="2886"/>
    <cellStyle name="Normal 2 4 17 4 2 7" xfId="2887"/>
    <cellStyle name="Normal 2 4 17 4 2 8" xfId="2888"/>
    <cellStyle name="Normal 2 4 17 4 2 9" xfId="2889"/>
    <cellStyle name="Normal 2 4 17 4 3" xfId="2890"/>
    <cellStyle name="Normal 2 4 17 4 4" xfId="2891"/>
    <cellStyle name="Normal 2 4 17 4 5" xfId="2892"/>
    <cellStyle name="Normal 2 4 17 4 6" xfId="2893"/>
    <cellStyle name="Normal 2 4 17 4 7" xfId="2894"/>
    <cellStyle name="Normal 2 4 17 4 8" xfId="2895"/>
    <cellStyle name="Normal 2 4 17 4 9" xfId="2896"/>
    <cellStyle name="Normal 2 4 17 5" xfId="2897"/>
    <cellStyle name="Normal 2 4 17 5 10" xfId="2898"/>
    <cellStyle name="Normal 2 4 17 5 11" xfId="2899"/>
    <cellStyle name="Normal 2 4 17 5 12" xfId="2900"/>
    <cellStyle name="Normal 2 4 17 5 13" xfId="2901"/>
    <cellStyle name="Normal 2 4 17 5 14" xfId="2902"/>
    <cellStyle name="Normal 2 4 17 5 2" xfId="2903"/>
    <cellStyle name="Normal 2 4 17 5 3" xfId="2904"/>
    <cellStyle name="Normal 2 4 17 5 4" xfId="2905"/>
    <cellStyle name="Normal 2 4 17 5 5" xfId="2906"/>
    <cellStyle name="Normal 2 4 17 5 6" xfId="2907"/>
    <cellStyle name="Normal 2 4 17 5 7" xfId="2908"/>
    <cellStyle name="Normal 2 4 17 5 8" xfId="2909"/>
    <cellStyle name="Normal 2 4 17 5 9" xfId="2910"/>
    <cellStyle name="Normal 2 4 17 6" xfId="2911"/>
    <cellStyle name="Normal 2 4 17 6 10" xfId="2912"/>
    <cellStyle name="Normal 2 4 17 6 11" xfId="2913"/>
    <cellStyle name="Normal 2 4 17 6 12" xfId="2914"/>
    <cellStyle name="Normal 2 4 17 6 13" xfId="2915"/>
    <cellStyle name="Normal 2 4 17 6 14" xfId="2916"/>
    <cellStyle name="Normal 2 4 17 6 2" xfId="2917"/>
    <cellStyle name="Normal 2 4 17 6 3" xfId="2918"/>
    <cellStyle name="Normal 2 4 17 6 4" xfId="2919"/>
    <cellStyle name="Normal 2 4 17 6 5" xfId="2920"/>
    <cellStyle name="Normal 2 4 17 6 6" xfId="2921"/>
    <cellStyle name="Normal 2 4 17 6 7" xfId="2922"/>
    <cellStyle name="Normal 2 4 17 6 8" xfId="2923"/>
    <cellStyle name="Normal 2 4 17 6 9" xfId="2924"/>
    <cellStyle name="Normal 2 4 17 7" xfId="2925"/>
    <cellStyle name="Normal 2 4 17 7 10" xfId="2926"/>
    <cellStyle name="Normal 2 4 17 7 11" xfId="2927"/>
    <cellStyle name="Normal 2 4 17 7 12" xfId="2928"/>
    <cellStyle name="Normal 2 4 17 7 13" xfId="2929"/>
    <cellStyle name="Normal 2 4 17 7 14" xfId="2930"/>
    <cellStyle name="Normal 2 4 17 7 2" xfId="2931"/>
    <cellStyle name="Normal 2 4 17 7 3" xfId="2932"/>
    <cellStyle name="Normal 2 4 17 7 4" xfId="2933"/>
    <cellStyle name="Normal 2 4 17 7 5" xfId="2934"/>
    <cellStyle name="Normal 2 4 17 7 6" xfId="2935"/>
    <cellStyle name="Normal 2 4 17 7 7" xfId="2936"/>
    <cellStyle name="Normal 2 4 17 7 8" xfId="2937"/>
    <cellStyle name="Normal 2 4 17 7 9" xfId="2938"/>
    <cellStyle name="Normal 2 4 17 8" xfId="2939"/>
    <cellStyle name="Normal 2 4 17 8 10" xfId="2940"/>
    <cellStyle name="Normal 2 4 17 8 11" xfId="2941"/>
    <cellStyle name="Normal 2 4 17 8 12" xfId="2942"/>
    <cellStyle name="Normal 2 4 17 8 13" xfId="2943"/>
    <cellStyle name="Normal 2 4 17 8 14" xfId="2944"/>
    <cellStyle name="Normal 2 4 17 8 2" xfId="2945"/>
    <cellStyle name="Normal 2 4 17 8 3" xfId="2946"/>
    <cellStyle name="Normal 2 4 17 8 4" xfId="2947"/>
    <cellStyle name="Normal 2 4 17 8 5" xfId="2948"/>
    <cellStyle name="Normal 2 4 17 8 6" xfId="2949"/>
    <cellStyle name="Normal 2 4 17 8 7" xfId="2950"/>
    <cellStyle name="Normal 2 4 17 8 8" xfId="2951"/>
    <cellStyle name="Normal 2 4 17 8 9" xfId="2952"/>
    <cellStyle name="Normal 2 4 17 9" xfId="2953"/>
    <cellStyle name="Normal 2 4 17 9 10" xfId="2954"/>
    <cellStyle name="Normal 2 4 17 9 11" xfId="2955"/>
    <cellStyle name="Normal 2 4 17 9 12" xfId="2956"/>
    <cellStyle name="Normal 2 4 17 9 13" xfId="2957"/>
    <cellStyle name="Normal 2 4 17 9 14" xfId="2958"/>
    <cellStyle name="Normal 2 4 17 9 2" xfId="2959"/>
    <cellStyle name="Normal 2 4 17 9 3" xfId="2960"/>
    <cellStyle name="Normal 2 4 17 9 4" xfId="2961"/>
    <cellStyle name="Normal 2 4 17 9 5" xfId="2962"/>
    <cellStyle name="Normal 2 4 17 9 6" xfId="2963"/>
    <cellStyle name="Normal 2 4 17 9 7" xfId="2964"/>
    <cellStyle name="Normal 2 4 17 9 8" xfId="2965"/>
    <cellStyle name="Normal 2 4 17 9 9" xfId="2966"/>
    <cellStyle name="Normal 2 4 18" xfId="2967"/>
    <cellStyle name="Normal 2 4 18 10" xfId="2968"/>
    <cellStyle name="Normal 2 4 18 10 10" xfId="2969"/>
    <cellStyle name="Normal 2 4 18 10 11" xfId="2970"/>
    <cellStyle name="Normal 2 4 18 10 12" xfId="2971"/>
    <cellStyle name="Normal 2 4 18 10 13" xfId="2972"/>
    <cellStyle name="Normal 2 4 18 10 14" xfId="2973"/>
    <cellStyle name="Normal 2 4 18 10 2" xfId="2974"/>
    <cellStyle name="Normal 2 4 18 10 3" xfId="2975"/>
    <cellStyle name="Normal 2 4 18 10 4" xfId="2976"/>
    <cellStyle name="Normal 2 4 18 10 5" xfId="2977"/>
    <cellStyle name="Normal 2 4 18 10 6" xfId="2978"/>
    <cellStyle name="Normal 2 4 18 10 7" xfId="2979"/>
    <cellStyle name="Normal 2 4 18 10 8" xfId="2980"/>
    <cellStyle name="Normal 2 4 18 10 9" xfId="2981"/>
    <cellStyle name="Normal 2 4 18 11" xfId="2982"/>
    <cellStyle name="Normal 2 4 18 12" xfId="2983"/>
    <cellStyle name="Normal 2 4 18 13" xfId="2984"/>
    <cellStyle name="Normal 2 4 18 14" xfId="2985"/>
    <cellStyle name="Normal 2 4 18 15" xfId="2986"/>
    <cellStyle name="Normal 2 4 18 16" xfId="2987"/>
    <cellStyle name="Normal 2 4 18 17" xfId="2988"/>
    <cellStyle name="Normal 2 4 18 18" xfId="2989"/>
    <cellStyle name="Normal 2 4 18 19" xfId="2990"/>
    <cellStyle name="Normal 2 4 18 2" xfId="2991"/>
    <cellStyle name="Normal 2 4 18 2 10" xfId="2992"/>
    <cellStyle name="Normal 2 4 18 2 11" xfId="2993"/>
    <cellStyle name="Normal 2 4 18 2 12" xfId="2994"/>
    <cellStyle name="Normal 2 4 18 2 13" xfId="2995"/>
    <cellStyle name="Normal 2 4 18 2 14" xfId="2996"/>
    <cellStyle name="Normal 2 4 18 2 15" xfId="2997"/>
    <cellStyle name="Normal 2 4 18 2 2" xfId="2998"/>
    <cellStyle name="Normal 2 4 18 2 2 10" xfId="2999"/>
    <cellStyle name="Normal 2 4 18 2 2 11" xfId="3000"/>
    <cellStyle name="Normal 2 4 18 2 2 12" xfId="3001"/>
    <cellStyle name="Normal 2 4 18 2 2 13" xfId="3002"/>
    <cellStyle name="Normal 2 4 18 2 2 14" xfId="3003"/>
    <cellStyle name="Normal 2 4 18 2 2 2" xfId="3004"/>
    <cellStyle name="Normal 2 4 18 2 2 3" xfId="3005"/>
    <cellStyle name="Normal 2 4 18 2 2 4" xfId="3006"/>
    <cellStyle name="Normal 2 4 18 2 2 5" xfId="3007"/>
    <cellStyle name="Normal 2 4 18 2 2 6" xfId="3008"/>
    <cellStyle name="Normal 2 4 18 2 2 7" xfId="3009"/>
    <cellStyle name="Normal 2 4 18 2 2 8" xfId="3010"/>
    <cellStyle name="Normal 2 4 18 2 2 9" xfId="3011"/>
    <cellStyle name="Normal 2 4 18 2 3" xfId="3012"/>
    <cellStyle name="Normal 2 4 18 2 4" xfId="3013"/>
    <cellStyle name="Normal 2 4 18 2 5" xfId="3014"/>
    <cellStyle name="Normal 2 4 18 2 6" xfId="3015"/>
    <cellStyle name="Normal 2 4 18 2 7" xfId="3016"/>
    <cellStyle name="Normal 2 4 18 2 8" xfId="3017"/>
    <cellStyle name="Normal 2 4 18 2 9" xfId="3018"/>
    <cellStyle name="Normal 2 4 18 20" xfId="3019"/>
    <cellStyle name="Normal 2 4 18 21" xfId="3020"/>
    <cellStyle name="Normal 2 4 18 22" xfId="3021"/>
    <cellStyle name="Normal 2 4 18 23" xfId="3022"/>
    <cellStyle name="Normal 2 4 18 3" xfId="3023"/>
    <cellStyle name="Normal 2 4 18 3 10" xfId="3024"/>
    <cellStyle name="Normal 2 4 18 3 11" xfId="3025"/>
    <cellStyle name="Normal 2 4 18 3 12" xfId="3026"/>
    <cellStyle name="Normal 2 4 18 3 13" xfId="3027"/>
    <cellStyle name="Normal 2 4 18 3 14" xfId="3028"/>
    <cellStyle name="Normal 2 4 18 3 15" xfId="3029"/>
    <cellStyle name="Normal 2 4 18 3 2" xfId="3030"/>
    <cellStyle name="Normal 2 4 18 3 2 10" xfId="3031"/>
    <cellStyle name="Normal 2 4 18 3 2 11" xfId="3032"/>
    <cellStyle name="Normal 2 4 18 3 2 12" xfId="3033"/>
    <cellStyle name="Normal 2 4 18 3 2 13" xfId="3034"/>
    <cellStyle name="Normal 2 4 18 3 2 14" xfId="3035"/>
    <cellStyle name="Normal 2 4 18 3 2 2" xfId="3036"/>
    <cellStyle name="Normal 2 4 18 3 2 3" xfId="3037"/>
    <cellStyle name="Normal 2 4 18 3 2 4" xfId="3038"/>
    <cellStyle name="Normal 2 4 18 3 2 5" xfId="3039"/>
    <cellStyle name="Normal 2 4 18 3 2 6" xfId="3040"/>
    <cellStyle name="Normal 2 4 18 3 2 7" xfId="3041"/>
    <cellStyle name="Normal 2 4 18 3 2 8" xfId="3042"/>
    <cellStyle name="Normal 2 4 18 3 2 9" xfId="3043"/>
    <cellStyle name="Normal 2 4 18 3 3" xfId="3044"/>
    <cellStyle name="Normal 2 4 18 3 4" xfId="3045"/>
    <cellStyle name="Normal 2 4 18 3 5" xfId="3046"/>
    <cellStyle name="Normal 2 4 18 3 6" xfId="3047"/>
    <cellStyle name="Normal 2 4 18 3 7" xfId="3048"/>
    <cellStyle name="Normal 2 4 18 3 8" xfId="3049"/>
    <cellStyle name="Normal 2 4 18 3 9" xfId="3050"/>
    <cellStyle name="Normal 2 4 18 4" xfId="3051"/>
    <cellStyle name="Normal 2 4 18 4 10" xfId="3052"/>
    <cellStyle name="Normal 2 4 18 4 11" xfId="3053"/>
    <cellStyle name="Normal 2 4 18 4 12" xfId="3054"/>
    <cellStyle name="Normal 2 4 18 4 13" xfId="3055"/>
    <cellStyle name="Normal 2 4 18 4 14" xfId="3056"/>
    <cellStyle name="Normal 2 4 18 4 15" xfId="3057"/>
    <cellStyle name="Normal 2 4 18 4 2" xfId="3058"/>
    <cellStyle name="Normal 2 4 18 4 2 10" xfId="3059"/>
    <cellStyle name="Normal 2 4 18 4 2 11" xfId="3060"/>
    <cellStyle name="Normal 2 4 18 4 2 12" xfId="3061"/>
    <cellStyle name="Normal 2 4 18 4 2 13" xfId="3062"/>
    <cellStyle name="Normal 2 4 18 4 2 14" xfId="3063"/>
    <cellStyle name="Normal 2 4 18 4 2 2" xfId="3064"/>
    <cellStyle name="Normal 2 4 18 4 2 3" xfId="3065"/>
    <cellStyle name="Normal 2 4 18 4 2 4" xfId="3066"/>
    <cellStyle name="Normal 2 4 18 4 2 5" xfId="3067"/>
    <cellStyle name="Normal 2 4 18 4 2 6" xfId="3068"/>
    <cellStyle name="Normal 2 4 18 4 2 7" xfId="3069"/>
    <cellStyle name="Normal 2 4 18 4 2 8" xfId="3070"/>
    <cellStyle name="Normal 2 4 18 4 2 9" xfId="3071"/>
    <cellStyle name="Normal 2 4 18 4 3" xfId="3072"/>
    <cellStyle name="Normal 2 4 18 4 4" xfId="3073"/>
    <cellStyle name="Normal 2 4 18 4 5" xfId="3074"/>
    <cellStyle name="Normal 2 4 18 4 6" xfId="3075"/>
    <cellStyle name="Normal 2 4 18 4 7" xfId="3076"/>
    <cellStyle name="Normal 2 4 18 4 8" xfId="3077"/>
    <cellStyle name="Normal 2 4 18 4 9" xfId="3078"/>
    <cellStyle name="Normal 2 4 18 5" xfId="3079"/>
    <cellStyle name="Normal 2 4 18 5 10" xfId="3080"/>
    <cellStyle name="Normal 2 4 18 5 11" xfId="3081"/>
    <cellStyle name="Normal 2 4 18 5 12" xfId="3082"/>
    <cellStyle name="Normal 2 4 18 5 13" xfId="3083"/>
    <cellStyle name="Normal 2 4 18 5 14" xfId="3084"/>
    <cellStyle name="Normal 2 4 18 5 2" xfId="3085"/>
    <cellStyle name="Normal 2 4 18 5 3" xfId="3086"/>
    <cellStyle name="Normal 2 4 18 5 4" xfId="3087"/>
    <cellStyle name="Normal 2 4 18 5 5" xfId="3088"/>
    <cellStyle name="Normal 2 4 18 5 6" xfId="3089"/>
    <cellStyle name="Normal 2 4 18 5 7" xfId="3090"/>
    <cellStyle name="Normal 2 4 18 5 8" xfId="3091"/>
    <cellStyle name="Normal 2 4 18 5 9" xfId="3092"/>
    <cellStyle name="Normal 2 4 18 6" xfId="3093"/>
    <cellStyle name="Normal 2 4 18 6 10" xfId="3094"/>
    <cellStyle name="Normal 2 4 18 6 11" xfId="3095"/>
    <cellStyle name="Normal 2 4 18 6 12" xfId="3096"/>
    <cellStyle name="Normal 2 4 18 6 13" xfId="3097"/>
    <cellStyle name="Normal 2 4 18 6 14" xfId="3098"/>
    <cellStyle name="Normal 2 4 18 6 2" xfId="3099"/>
    <cellStyle name="Normal 2 4 18 6 3" xfId="3100"/>
    <cellStyle name="Normal 2 4 18 6 4" xfId="3101"/>
    <cellStyle name="Normal 2 4 18 6 5" xfId="3102"/>
    <cellStyle name="Normal 2 4 18 6 6" xfId="3103"/>
    <cellStyle name="Normal 2 4 18 6 7" xfId="3104"/>
    <cellStyle name="Normal 2 4 18 6 8" xfId="3105"/>
    <cellStyle name="Normal 2 4 18 6 9" xfId="3106"/>
    <cellStyle name="Normal 2 4 18 7" xfId="3107"/>
    <cellStyle name="Normal 2 4 18 7 10" xfId="3108"/>
    <cellStyle name="Normal 2 4 18 7 11" xfId="3109"/>
    <cellStyle name="Normal 2 4 18 7 12" xfId="3110"/>
    <cellStyle name="Normal 2 4 18 7 13" xfId="3111"/>
    <cellStyle name="Normal 2 4 18 7 14" xfId="3112"/>
    <cellStyle name="Normal 2 4 18 7 2" xfId="3113"/>
    <cellStyle name="Normal 2 4 18 7 3" xfId="3114"/>
    <cellStyle name="Normal 2 4 18 7 4" xfId="3115"/>
    <cellStyle name="Normal 2 4 18 7 5" xfId="3116"/>
    <cellStyle name="Normal 2 4 18 7 6" xfId="3117"/>
    <cellStyle name="Normal 2 4 18 7 7" xfId="3118"/>
    <cellStyle name="Normal 2 4 18 7 8" xfId="3119"/>
    <cellStyle name="Normal 2 4 18 7 9" xfId="3120"/>
    <cellStyle name="Normal 2 4 18 8" xfId="3121"/>
    <cellStyle name="Normal 2 4 18 8 10" xfId="3122"/>
    <cellStyle name="Normal 2 4 18 8 11" xfId="3123"/>
    <cellStyle name="Normal 2 4 18 8 12" xfId="3124"/>
    <cellStyle name="Normal 2 4 18 8 13" xfId="3125"/>
    <cellStyle name="Normal 2 4 18 8 14" xfId="3126"/>
    <cellStyle name="Normal 2 4 18 8 2" xfId="3127"/>
    <cellStyle name="Normal 2 4 18 8 3" xfId="3128"/>
    <cellStyle name="Normal 2 4 18 8 4" xfId="3129"/>
    <cellStyle name="Normal 2 4 18 8 5" xfId="3130"/>
    <cellStyle name="Normal 2 4 18 8 6" xfId="3131"/>
    <cellStyle name="Normal 2 4 18 8 7" xfId="3132"/>
    <cellStyle name="Normal 2 4 18 8 8" xfId="3133"/>
    <cellStyle name="Normal 2 4 18 8 9" xfId="3134"/>
    <cellStyle name="Normal 2 4 18 9" xfId="3135"/>
    <cellStyle name="Normal 2 4 18 9 10" xfId="3136"/>
    <cellStyle name="Normal 2 4 18 9 11" xfId="3137"/>
    <cellStyle name="Normal 2 4 18 9 12" xfId="3138"/>
    <cellStyle name="Normal 2 4 18 9 13" xfId="3139"/>
    <cellStyle name="Normal 2 4 18 9 14" xfId="3140"/>
    <cellStyle name="Normal 2 4 18 9 2" xfId="3141"/>
    <cellStyle name="Normal 2 4 18 9 3" xfId="3142"/>
    <cellStyle name="Normal 2 4 18 9 4" xfId="3143"/>
    <cellStyle name="Normal 2 4 18 9 5" xfId="3144"/>
    <cellStyle name="Normal 2 4 18 9 6" xfId="3145"/>
    <cellStyle name="Normal 2 4 18 9 7" xfId="3146"/>
    <cellStyle name="Normal 2 4 18 9 8" xfId="3147"/>
    <cellStyle name="Normal 2 4 18 9 9" xfId="3148"/>
    <cellStyle name="Normal 2 4 19" xfId="3149"/>
    <cellStyle name="Normal 2 4 19 10" xfId="3150"/>
    <cellStyle name="Normal 2 4 19 10 10" xfId="3151"/>
    <cellStyle name="Normal 2 4 19 10 11" xfId="3152"/>
    <cellStyle name="Normal 2 4 19 10 12" xfId="3153"/>
    <cellStyle name="Normal 2 4 19 10 13" xfId="3154"/>
    <cellStyle name="Normal 2 4 19 10 14" xfId="3155"/>
    <cellStyle name="Normal 2 4 19 10 2" xfId="3156"/>
    <cellStyle name="Normal 2 4 19 10 3" xfId="3157"/>
    <cellStyle name="Normal 2 4 19 10 4" xfId="3158"/>
    <cellStyle name="Normal 2 4 19 10 5" xfId="3159"/>
    <cellStyle name="Normal 2 4 19 10 6" xfId="3160"/>
    <cellStyle name="Normal 2 4 19 10 7" xfId="3161"/>
    <cellStyle name="Normal 2 4 19 10 8" xfId="3162"/>
    <cellStyle name="Normal 2 4 19 10 9" xfId="3163"/>
    <cellStyle name="Normal 2 4 19 11" xfId="3164"/>
    <cellStyle name="Normal 2 4 19 12" xfId="3165"/>
    <cellStyle name="Normal 2 4 19 13" xfId="3166"/>
    <cellStyle name="Normal 2 4 19 14" xfId="3167"/>
    <cellStyle name="Normal 2 4 19 15" xfId="3168"/>
    <cellStyle name="Normal 2 4 19 16" xfId="3169"/>
    <cellStyle name="Normal 2 4 19 17" xfId="3170"/>
    <cellStyle name="Normal 2 4 19 18" xfId="3171"/>
    <cellStyle name="Normal 2 4 19 19" xfId="3172"/>
    <cellStyle name="Normal 2 4 19 2" xfId="3173"/>
    <cellStyle name="Normal 2 4 19 2 10" xfId="3174"/>
    <cellStyle name="Normal 2 4 19 2 11" xfId="3175"/>
    <cellStyle name="Normal 2 4 19 2 12" xfId="3176"/>
    <cellStyle name="Normal 2 4 19 2 13" xfId="3177"/>
    <cellStyle name="Normal 2 4 19 2 14" xfId="3178"/>
    <cellStyle name="Normal 2 4 19 2 15" xfId="3179"/>
    <cellStyle name="Normal 2 4 19 2 2" xfId="3180"/>
    <cellStyle name="Normal 2 4 19 2 2 10" xfId="3181"/>
    <cellStyle name="Normal 2 4 19 2 2 11" xfId="3182"/>
    <cellStyle name="Normal 2 4 19 2 2 12" xfId="3183"/>
    <cellStyle name="Normal 2 4 19 2 2 13" xfId="3184"/>
    <cellStyle name="Normal 2 4 19 2 2 14" xfId="3185"/>
    <cellStyle name="Normal 2 4 19 2 2 2" xfId="3186"/>
    <cellStyle name="Normal 2 4 19 2 2 3" xfId="3187"/>
    <cellStyle name="Normal 2 4 19 2 2 4" xfId="3188"/>
    <cellStyle name="Normal 2 4 19 2 2 5" xfId="3189"/>
    <cellStyle name="Normal 2 4 19 2 2 6" xfId="3190"/>
    <cellStyle name="Normal 2 4 19 2 2 7" xfId="3191"/>
    <cellStyle name="Normal 2 4 19 2 2 8" xfId="3192"/>
    <cellStyle name="Normal 2 4 19 2 2 9" xfId="3193"/>
    <cellStyle name="Normal 2 4 19 2 3" xfId="3194"/>
    <cellStyle name="Normal 2 4 19 2 4" xfId="3195"/>
    <cellStyle name="Normal 2 4 19 2 5" xfId="3196"/>
    <cellStyle name="Normal 2 4 19 2 6" xfId="3197"/>
    <cellStyle name="Normal 2 4 19 2 7" xfId="3198"/>
    <cellStyle name="Normal 2 4 19 2 8" xfId="3199"/>
    <cellStyle name="Normal 2 4 19 2 9" xfId="3200"/>
    <cellStyle name="Normal 2 4 19 20" xfId="3201"/>
    <cellStyle name="Normal 2 4 19 21" xfId="3202"/>
    <cellStyle name="Normal 2 4 19 22" xfId="3203"/>
    <cellStyle name="Normal 2 4 19 23" xfId="3204"/>
    <cellStyle name="Normal 2 4 19 3" xfId="3205"/>
    <cellStyle name="Normal 2 4 19 3 10" xfId="3206"/>
    <cellStyle name="Normal 2 4 19 3 11" xfId="3207"/>
    <cellStyle name="Normal 2 4 19 3 12" xfId="3208"/>
    <cellStyle name="Normal 2 4 19 3 13" xfId="3209"/>
    <cellStyle name="Normal 2 4 19 3 14" xfId="3210"/>
    <cellStyle name="Normal 2 4 19 3 15" xfId="3211"/>
    <cellStyle name="Normal 2 4 19 3 2" xfId="3212"/>
    <cellStyle name="Normal 2 4 19 3 2 10" xfId="3213"/>
    <cellStyle name="Normal 2 4 19 3 2 11" xfId="3214"/>
    <cellStyle name="Normal 2 4 19 3 2 12" xfId="3215"/>
    <cellStyle name="Normal 2 4 19 3 2 13" xfId="3216"/>
    <cellStyle name="Normal 2 4 19 3 2 14" xfId="3217"/>
    <cellStyle name="Normal 2 4 19 3 2 2" xfId="3218"/>
    <cellStyle name="Normal 2 4 19 3 2 3" xfId="3219"/>
    <cellStyle name="Normal 2 4 19 3 2 4" xfId="3220"/>
    <cellStyle name="Normal 2 4 19 3 2 5" xfId="3221"/>
    <cellStyle name="Normal 2 4 19 3 2 6" xfId="3222"/>
    <cellStyle name="Normal 2 4 19 3 2 7" xfId="3223"/>
    <cellStyle name="Normal 2 4 19 3 2 8" xfId="3224"/>
    <cellStyle name="Normal 2 4 19 3 2 9" xfId="3225"/>
    <cellStyle name="Normal 2 4 19 3 3" xfId="3226"/>
    <cellStyle name="Normal 2 4 19 3 4" xfId="3227"/>
    <cellStyle name="Normal 2 4 19 3 5" xfId="3228"/>
    <cellStyle name="Normal 2 4 19 3 6" xfId="3229"/>
    <cellStyle name="Normal 2 4 19 3 7" xfId="3230"/>
    <cellStyle name="Normal 2 4 19 3 8" xfId="3231"/>
    <cellStyle name="Normal 2 4 19 3 9" xfId="3232"/>
    <cellStyle name="Normal 2 4 19 4" xfId="3233"/>
    <cellStyle name="Normal 2 4 19 4 10" xfId="3234"/>
    <cellStyle name="Normal 2 4 19 4 11" xfId="3235"/>
    <cellStyle name="Normal 2 4 19 4 12" xfId="3236"/>
    <cellStyle name="Normal 2 4 19 4 13" xfId="3237"/>
    <cellStyle name="Normal 2 4 19 4 14" xfId="3238"/>
    <cellStyle name="Normal 2 4 19 4 15" xfId="3239"/>
    <cellStyle name="Normal 2 4 19 4 2" xfId="3240"/>
    <cellStyle name="Normal 2 4 19 4 2 10" xfId="3241"/>
    <cellStyle name="Normal 2 4 19 4 2 11" xfId="3242"/>
    <cellStyle name="Normal 2 4 19 4 2 12" xfId="3243"/>
    <cellStyle name="Normal 2 4 19 4 2 13" xfId="3244"/>
    <cellStyle name="Normal 2 4 19 4 2 14" xfId="3245"/>
    <cellStyle name="Normal 2 4 19 4 2 2" xfId="3246"/>
    <cellStyle name="Normal 2 4 19 4 2 3" xfId="3247"/>
    <cellStyle name="Normal 2 4 19 4 2 4" xfId="3248"/>
    <cellStyle name="Normal 2 4 19 4 2 5" xfId="3249"/>
    <cellStyle name="Normal 2 4 19 4 2 6" xfId="3250"/>
    <cellStyle name="Normal 2 4 19 4 2 7" xfId="3251"/>
    <cellStyle name="Normal 2 4 19 4 2 8" xfId="3252"/>
    <cellStyle name="Normal 2 4 19 4 2 9" xfId="3253"/>
    <cellStyle name="Normal 2 4 19 4 3" xfId="3254"/>
    <cellStyle name="Normal 2 4 19 4 4" xfId="3255"/>
    <cellStyle name="Normal 2 4 19 4 5" xfId="3256"/>
    <cellStyle name="Normal 2 4 19 4 6" xfId="3257"/>
    <cellStyle name="Normal 2 4 19 4 7" xfId="3258"/>
    <cellStyle name="Normal 2 4 19 4 8" xfId="3259"/>
    <cellStyle name="Normal 2 4 19 4 9" xfId="3260"/>
    <cellStyle name="Normal 2 4 19 5" xfId="3261"/>
    <cellStyle name="Normal 2 4 19 5 10" xfId="3262"/>
    <cellStyle name="Normal 2 4 19 5 11" xfId="3263"/>
    <cellStyle name="Normal 2 4 19 5 12" xfId="3264"/>
    <cellStyle name="Normal 2 4 19 5 13" xfId="3265"/>
    <cellStyle name="Normal 2 4 19 5 14" xfId="3266"/>
    <cellStyle name="Normal 2 4 19 5 2" xfId="3267"/>
    <cellStyle name="Normal 2 4 19 5 3" xfId="3268"/>
    <cellStyle name="Normal 2 4 19 5 4" xfId="3269"/>
    <cellStyle name="Normal 2 4 19 5 5" xfId="3270"/>
    <cellStyle name="Normal 2 4 19 5 6" xfId="3271"/>
    <cellStyle name="Normal 2 4 19 5 7" xfId="3272"/>
    <cellStyle name="Normal 2 4 19 5 8" xfId="3273"/>
    <cellStyle name="Normal 2 4 19 5 9" xfId="3274"/>
    <cellStyle name="Normal 2 4 19 6" xfId="3275"/>
    <cellStyle name="Normal 2 4 19 6 10" xfId="3276"/>
    <cellStyle name="Normal 2 4 19 6 11" xfId="3277"/>
    <cellStyle name="Normal 2 4 19 6 12" xfId="3278"/>
    <cellStyle name="Normal 2 4 19 6 13" xfId="3279"/>
    <cellStyle name="Normal 2 4 19 6 14" xfId="3280"/>
    <cellStyle name="Normal 2 4 19 6 2" xfId="3281"/>
    <cellStyle name="Normal 2 4 19 6 3" xfId="3282"/>
    <cellStyle name="Normal 2 4 19 6 4" xfId="3283"/>
    <cellStyle name="Normal 2 4 19 6 5" xfId="3284"/>
    <cellStyle name="Normal 2 4 19 6 6" xfId="3285"/>
    <cellStyle name="Normal 2 4 19 6 7" xfId="3286"/>
    <cellStyle name="Normal 2 4 19 6 8" xfId="3287"/>
    <cellStyle name="Normal 2 4 19 6 9" xfId="3288"/>
    <cellStyle name="Normal 2 4 19 7" xfId="3289"/>
    <cellStyle name="Normal 2 4 19 7 10" xfId="3290"/>
    <cellStyle name="Normal 2 4 19 7 11" xfId="3291"/>
    <cellStyle name="Normal 2 4 19 7 12" xfId="3292"/>
    <cellStyle name="Normal 2 4 19 7 13" xfId="3293"/>
    <cellStyle name="Normal 2 4 19 7 14" xfId="3294"/>
    <cellStyle name="Normal 2 4 19 7 2" xfId="3295"/>
    <cellStyle name="Normal 2 4 19 7 3" xfId="3296"/>
    <cellStyle name="Normal 2 4 19 7 4" xfId="3297"/>
    <cellStyle name="Normal 2 4 19 7 5" xfId="3298"/>
    <cellStyle name="Normal 2 4 19 7 6" xfId="3299"/>
    <cellStyle name="Normal 2 4 19 7 7" xfId="3300"/>
    <cellStyle name="Normal 2 4 19 7 8" xfId="3301"/>
    <cellStyle name="Normal 2 4 19 7 9" xfId="3302"/>
    <cellStyle name="Normal 2 4 19 8" xfId="3303"/>
    <cellStyle name="Normal 2 4 19 8 10" xfId="3304"/>
    <cellStyle name="Normal 2 4 19 8 11" xfId="3305"/>
    <cellStyle name="Normal 2 4 19 8 12" xfId="3306"/>
    <cellStyle name="Normal 2 4 19 8 13" xfId="3307"/>
    <cellStyle name="Normal 2 4 19 8 14" xfId="3308"/>
    <cellStyle name="Normal 2 4 19 8 2" xfId="3309"/>
    <cellStyle name="Normal 2 4 19 8 3" xfId="3310"/>
    <cellStyle name="Normal 2 4 19 8 4" xfId="3311"/>
    <cellStyle name="Normal 2 4 19 8 5" xfId="3312"/>
    <cellStyle name="Normal 2 4 19 8 6" xfId="3313"/>
    <cellStyle name="Normal 2 4 19 8 7" xfId="3314"/>
    <cellStyle name="Normal 2 4 19 8 8" xfId="3315"/>
    <cellStyle name="Normal 2 4 19 8 9" xfId="3316"/>
    <cellStyle name="Normal 2 4 19 9" xfId="3317"/>
    <cellStyle name="Normal 2 4 19 9 10" xfId="3318"/>
    <cellStyle name="Normal 2 4 19 9 11" xfId="3319"/>
    <cellStyle name="Normal 2 4 19 9 12" xfId="3320"/>
    <cellStyle name="Normal 2 4 19 9 13" xfId="3321"/>
    <cellStyle name="Normal 2 4 19 9 14" xfId="3322"/>
    <cellStyle name="Normal 2 4 19 9 2" xfId="3323"/>
    <cellStyle name="Normal 2 4 19 9 3" xfId="3324"/>
    <cellStyle name="Normal 2 4 19 9 4" xfId="3325"/>
    <cellStyle name="Normal 2 4 19 9 5" xfId="3326"/>
    <cellStyle name="Normal 2 4 19 9 6" xfId="3327"/>
    <cellStyle name="Normal 2 4 19 9 7" xfId="3328"/>
    <cellStyle name="Normal 2 4 19 9 8" xfId="3329"/>
    <cellStyle name="Normal 2 4 19 9 9" xfId="3330"/>
    <cellStyle name="Normal 2 4 2" xfId="3331"/>
    <cellStyle name="Normal 2 4 2 10" xfId="3332"/>
    <cellStyle name="Normal 2 4 2 11" xfId="3333"/>
    <cellStyle name="Normal 2 4 2 12" xfId="3334"/>
    <cellStyle name="Normal 2 4 2 13" xfId="3335"/>
    <cellStyle name="Normal 2 4 2 14" xfId="3336"/>
    <cellStyle name="Normal 2 4 2 15" xfId="3337"/>
    <cellStyle name="Normal 2 4 2 16" xfId="3338"/>
    <cellStyle name="Normal 2 4 2 16 10" xfId="3339"/>
    <cellStyle name="Normal 2 4 2 16 11" xfId="3340"/>
    <cellStyle name="Normal 2 4 2 16 12" xfId="3341"/>
    <cellStyle name="Normal 2 4 2 16 13" xfId="3342"/>
    <cellStyle name="Normal 2 4 2 16 14" xfId="3343"/>
    <cellStyle name="Normal 2 4 2 16 15" xfId="3344"/>
    <cellStyle name="Normal 2 4 2 16 16" xfId="3345"/>
    <cellStyle name="Normal 2 4 2 16 17" xfId="3346"/>
    <cellStyle name="Normal 2 4 2 16 2" xfId="3347"/>
    <cellStyle name="Normal 2 4 2 16 3" xfId="3348"/>
    <cellStyle name="Normal 2 4 2 16 4" xfId="3349"/>
    <cellStyle name="Normal 2 4 2 16 5" xfId="3350"/>
    <cellStyle name="Normal 2 4 2 16 6" xfId="3351"/>
    <cellStyle name="Normal 2 4 2 16 7" xfId="3352"/>
    <cellStyle name="Normal 2 4 2 16 8" xfId="3353"/>
    <cellStyle name="Normal 2 4 2 16 9" xfId="3354"/>
    <cellStyle name="Normal 2 4 2 17" xfId="3355"/>
    <cellStyle name="Normal 2 4 2 18" xfId="3356"/>
    <cellStyle name="Normal 2 4 2 19" xfId="3357"/>
    <cellStyle name="Normal 2 4 2 19 10" xfId="3358"/>
    <cellStyle name="Normal 2 4 2 19 11" xfId="3359"/>
    <cellStyle name="Normal 2 4 2 19 12" xfId="3360"/>
    <cellStyle name="Normal 2 4 2 19 13" xfId="3361"/>
    <cellStyle name="Normal 2 4 2 19 14" xfId="3362"/>
    <cellStyle name="Normal 2 4 2 19 15" xfId="3363"/>
    <cellStyle name="Normal 2 4 2 19 2" xfId="3364"/>
    <cellStyle name="Normal 2 4 2 19 2 10" xfId="3365"/>
    <cellStyle name="Normal 2 4 2 19 2 11" xfId="3366"/>
    <cellStyle name="Normal 2 4 2 19 2 12" xfId="3367"/>
    <cellStyle name="Normal 2 4 2 19 2 13" xfId="3368"/>
    <cellStyle name="Normal 2 4 2 19 2 14" xfId="3369"/>
    <cellStyle name="Normal 2 4 2 19 2 2" xfId="3370"/>
    <cellStyle name="Normal 2 4 2 19 2 3" xfId="3371"/>
    <cellStyle name="Normal 2 4 2 19 2 4" xfId="3372"/>
    <cellStyle name="Normal 2 4 2 19 2 5" xfId="3373"/>
    <cellStyle name="Normal 2 4 2 19 2 6" xfId="3374"/>
    <cellStyle name="Normal 2 4 2 19 2 7" xfId="3375"/>
    <cellStyle name="Normal 2 4 2 19 2 8" xfId="3376"/>
    <cellStyle name="Normal 2 4 2 19 2 9" xfId="3377"/>
    <cellStyle name="Normal 2 4 2 19 3" xfId="3378"/>
    <cellStyle name="Normal 2 4 2 19 4" xfId="3379"/>
    <cellStyle name="Normal 2 4 2 19 5" xfId="3380"/>
    <cellStyle name="Normal 2 4 2 19 6" xfId="3381"/>
    <cellStyle name="Normal 2 4 2 19 7" xfId="3382"/>
    <cellStyle name="Normal 2 4 2 19 8" xfId="3383"/>
    <cellStyle name="Normal 2 4 2 19 9" xfId="3384"/>
    <cellStyle name="Normal 2 4 2 2" xfId="3385"/>
    <cellStyle name="Normal 2 4 2 2 10" xfId="3386"/>
    <cellStyle name="Normal 2 4 2 2 11" xfId="3387"/>
    <cellStyle name="Normal 2 4 2 2 12" xfId="3388"/>
    <cellStyle name="Normal 2 4 2 2 13" xfId="3389"/>
    <cellStyle name="Normal 2 4 2 2 14" xfId="3390"/>
    <cellStyle name="Normal 2 4 2 2 2" xfId="3391"/>
    <cellStyle name="Normal 2 4 2 2 2 2" xfId="3392"/>
    <cellStyle name="Normal 2 4 2 2 2 3" xfId="3393"/>
    <cellStyle name="Normal 2 4 2 2 2 4" xfId="3394"/>
    <cellStyle name="Normal 2 4 2 2 2 5" xfId="3395"/>
    <cellStyle name="Normal 2 4 2 2 2 6" xfId="3396"/>
    <cellStyle name="Normal 2 4 2 2 3" xfId="3397"/>
    <cellStyle name="Normal 2 4 2 2 4" xfId="3398"/>
    <cellStyle name="Normal 2 4 2 2 5" xfId="3399"/>
    <cellStyle name="Normal 2 4 2 2 6" xfId="3400"/>
    <cellStyle name="Normal 2 4 2 2 7" xfId="3401"/>
    <cellStyle name="Normal 2 4 2 2 8" xfId="3402"/>
    <cellStyle name="Normal 2 4 2 2 9" xfId="3403"/>
    <cellStyle name="Normal 2 4 2 20" xfId="3404"/>
    <cellStyle name="Normal 2 4 2 20 10" xfId="3405"/>
    <cellStyle name="Normal 2 4 2 20 11" xfId="3406"/>
    <cellStyle name="Normal 2 4 2 20 12" xfId="3407"/>
    <cellStyle name="Normal 2 4 2 20 13" xfId="3408"/>
    <cellStyle name="Normal 2 4 2 20 14" xfId="3409"/>
    <cellStyle name="Normal 2 4 2 20 15" xfId="3410"/>
    <cellStyle name="Normal 2 4 2 20 2" xfId="3411"/>
    <cellStyle name="Normal 2 4 2 20 2 10" xfId="3412"/>
    <cellStyle name="Normal 2 4 2 20 2 11" xfId="3413"/>
    <cellStyle name="Normal 2 4 2 20 2 12" xfId="3414"/>
    <cellStyle name="Normal 2 4 2 20 2 13" xfId="3415"/>
    <cellStyle name="Normal 2 4 2 20 2 14" xfId="3416"/>
    <cellStyle name="Normal 2 4 2 20 2 2" xfId="3417"/>
    <cellStyle name="Normal 2 4 2 20 2 3" xfId="3418"/>
    <cellStyle name="Normal 2 4 2 20 2 4" xfId="3419"/>
    <cellStyle name="Normal 2 4 2 20 2 5" xfId="3420"/>
    <cellStyle name="Normal 2 4 2 20 2 6" xfId="3421"/>
    <cellStyle name="Normal 2 4 2 20 2 7" xfId="3422"/>
    <cellStyle name="Normal 2 4 2 20 2 8" xfId="3423"/>
    <cellStyle name="Normal 2 4 2 20 2 9" xfId="3424"/>
    <cellStyle name="Normal 2 4 2 20 3" xfId="3425"/>
    <cellStyle name="Normal 2 4 2 20 4" xfId="3426"/>
    <cellStyle name="Normal 2 4 2 20 5" xfId="3427"/>
    <cellStyle name="Normal 2 4 2 20 6" xfId="3428"/>
    <cellStyle name="Normal 2 4 2 20 7" xfId="3429"/>
    <cellStyle name="Normal 2 4 2 20 8" xfId="3430"/>
    <cellStyle name="Normal 2 4 2 20 9" xfId="3431"/>
    <cellStyle name="Normal 2 4 2 21" xfId="3432"/>
    <cellStyle name="Normal 2 4 2 21 10" xfId="3433"/>
    <cellStyle name="Normal 2 4 2 21 11" xfId="3434"/>
    <cellStyle name="Normal 2 4 2 21 12" xfId="3435"/>
    <cellStyle name="Normal 2 4 2 21 13" xfId="3436"/>
    <cellStyle name="Normal 2 4 2 21 14" xfId="3437"/>
    <cellStyle name="Normal 2 4 2 21 15" xfId="3438"/>
    <cellStyle name="Normal 2 4 2 21 2" xfId="3439"/>
    <cellStyle name="Normal 2 4 2 21 2 10" xfId="3440"/>
    <cellStyle name="Normal 2 4 2 21 2 11" xfId="3441"/>
    <cellStyle name="Normal 2 4 2 21 2 12" xfId="3442"/>
    <cellStyle name="Normal 2 4 2 21 2 13" xfId="3443"/>
    <cellStyle name="Normal 2 4 2 21 2 14" xfId="3444"/>
    <cellStyle name="Normal 2 4 2 21 2 2" xfId="3445"/>
    <cellStyle name="Normal 2 4 2 21 2 3" xfId="3446"/>
    <cellStyle name="Normal 2 4 2 21 2 4" xfId="3447"/>
    <cellStyle name="Normal 2 4 2 21 2 5" xfId="3448"/>
    <cellStyle name="Normal 2 4 2 21 2 6" xfId="3449"/>
    <cellStyle name="Normal 2 4 2 21 2 7" xfId="3450"/>
    <cellStyle name="Normal 2 4 2 21 2 8" xfId="3451"/>
    <cellStyle name="Normal 2 4 2 21 2 9" xfId="3452"/>
    <cellStyle name="Normal 2 4 2 21 3" xfId="3453"/>
    <cellStyle name="Normal 2 4 2 21 4" xfId="3454"/>
    <cellStyle name="Normal 2 4 2 21 5" xfId="3455"/>
    <cellStyle name="Normal 2 4 2 21 6" xfId="3456"/>
    <cellStyle name="Normal 2 4 2 21 7" xfId="3457"/>
    <cellStyle name="Normal 2 4 2 21 8" xfId="3458"/>
    <cellStyle name="Normal 2 4 2 21 9" xfId="3459"/>
    <cellStyle name="Normal 2 4 2 22" xfId="3460"/>
    <cellStyle name="Normal 2 4 2 22 10" xfId="3461"/>
    <cellStyle name="Normal 2 4 2 22 11" xfId="3462"/>
    <cellStyle name="Normal 2 4 2 22 12" xfId="3463"/>
    <cellStyle name="Normal 2 4 2 22 13" xfId="3464"/>
    <cellStyle name="Normal 2 4 2 22 14" xfId="3465"/>
    <cellStyle name="Normal 2 4 2 22 2" xfId="3466"/>
    <cellStyle name="Normal 2 4 2 22 3" xfId="3467"/>
    <cellStyle name="Normal 2 4 2 22 4" xfId="3468"/>
    <cellStyle name="Normal 2 4 2 22 5" xfId="3469"/>
    <cellStyle name="Normal 2 4 2 22 6" xfId="3470"/>
    <cellStyle name="Normal 2 4 2 22 7" xfId="3471"/>
    <cellStyle name="Normal 2 4 2 22 8" xfId="3472"/>
    <cellStyle name="Normal 2 4 2 22 9" xfId="3473"/>
    <cellStyle name="Normal 2 4 2 23" xfId="3474"/>
    <cellStyle name="Normal 2 4 2 23 10" xfId="3475"/>
    <cellStyle name="Normal 2 4 2 23 11" xfId="3476"/>
    <cellStyle name="Normal 2 4 2 23 12" xfId="3477"/>
    <cellStyle name="Normal 2 4 2 23 13" xfId="3478"/>
    <cellStyle name="Normal 2 4 2 23 14" xfId="3479"/>
    <cellStyle name="Normal 2 4 2 23 2" xfId="3480"/>
    <cellStyle name="Normal 2 4 2 23 3" xfId="3481"/>
    <cellStyle name="Normal 2 4 2 23 4" xfId="3482"/>
    <cellStyle name="Normal 2 4 2 23 5" xfId="3483"/>
    <cellStyle name="Normal 2 4 2 23 6" xfId="3484"/>
    <cellStyle name="Normal 2 4 2 23 7" xfId="3485"/>
    <cellStyle name="Normal 2 4 2 23 8" xfId="3486"/>
    <cellStyle name="Normal 2 4 2 23 9" xfId="3487"/>
    <cellStyle name="Normal 2 4 2 24" xfId="3488"/>
    <cellStyle name="Normal 2 4 2 24 10" xfId="3489"/>
    <cellStyle name="Normal 2 4 2 24 11" xfId="3490"/>
    <cellStyle name="Normal 2 4 2 24 12" xfId="3491"/>
    <cellStyle name="Normal 2 4 2 24 13" xfId="3492"/>
    <cellStyle name="Normal 2 4 2 24 14" xfId="3493"/>
    <cellStyle name="Normal 2 4 2 24 2" xfId="3494"/>
    <cellStyle name="Normal 2 4 2 24 3" xfId="3495"/>
    <cellStyle name="Normal 2 4 2 24 4" xfId="3496"/>
    <cellStyle name="Normal 2 4 2 24 5" xfId="3497"/>
    <cellStyle name="Normal 2 4 2 24 6" xfId="3498"/>
    <cellStyle name="Normal 2 4 2 24 7" xfId="3499"/>
    <cellStyle name="Normal 2 4 2 24 8" xfId="3500"/>
    <cellStyle name="Normal 2 4 2 24 9" xfId="3501"/>
    <cellStyle name="Normal 2 4 2 25" xfId="3502"/>
    <cellStyle name="Normal 2 4 2 25 10" xfId="3503"/>
    <cellStyle name="Normal 2 4 2 25 11" xfId="3504"/>
    <cellStyle name="Normal 2 4 2 25 12" xfId="3505"/>
    <cellStyle name="Normal 2 4 2 25 13" xfId="3506"/>
    <cellStyle name="Normal 2 4 2 25 14" xfId="3507"/>
    <cellStyle name="Normal 2 4 2 25 2" xfId="3508"/>
    <cellStyle name="Normal 2 4 2 25 3" xfId="3509"/>
    <cellStyle name="Normal 2 4 2 25 4" xfId="3510"/>
    <cellStyle name="Normal 2 4 2 25 5" xfId="3511"/>
    <cellStyle name="Normal 2 4 2 25 6" xfId="3512"/>
    <cellStyle name="Normal 2 4 2 25 7" xfId="3513"/>
    <cellStyle name="Normal 2 4 2 25 8" xfId="3514"/>
    <cellStyle name="Normal 2 4 2 25 9" xfId="3515"/>
    <cellStyle name="Normal 2 4 2 26" xfId="3516"/>
    <cellStyle name="Normal 2 4 2 26 10" xfId="3517"/>
    <cellStyle name="Normal 2 4 2 26 11" xfId="3518"/>
    <cellStyle name="Normal 2 4 2 26 12" xfId="3519"/>
    <cellStyle name="Normal 2 4 2 26 13" xfId="3520"/>
    <cellStyle name="Normal 2 4 2 26 14" xfId="3521"/>
    <cellStyle name="Normal 2 4 2 26 2" xfId="3522"/>
    <cellStyle name="Normal 2 4 2 26 3" xfId="3523"/>
    <cellStyle name="Normal 2 4 2 26 4" xfId="3524"/>
    <cellStyle name="Normal 2 4 2 26 5" xfId="3525"/>
    <cellStyle name="Normal 2 4 2 26 6" xfId="3526"/>
    <cellStyle name="Normal 2 4 2 26 7" xfId="3527"/>
    <cellStyle name="Normal 2 4 2 26 8" xfId="3528"/>
    <cellStyle name="Normal 2 4 2 26 9" xfId="3529"/>
    <cellStyle name="Normal 2 4 2 27" xfId="3530"/>
    <cellStyle name="Normal 2 4 2 27 10" xfId="3531"/>
    <cellStyle name="Normal 2 4 2 27 11" xfId="3532"/>
    <cellStyle name="Normal 2 4 2 27 12" xfId="3533"/>
    <cellStyle name="Normal 2 4 2 27 13" xfId="3534"/>
    <cellStyle name="Normal 2 4 2 27 14" xfId="3535"/>
    <cellStyle name="Normal 2 4 2 27 2" xfId="3536"/>
    <cellStyle name="Normal 2 4 2 27 3" xfId="3537"/>
    <cellStyle name="Normal 2 4 2 27 4" xfId="3538"/>
    <cellStyle name="Normal 2 4 2 27 5" xfId="3539"/>
    <cellStyle name="Normal 2 4 2 27 6" xfId="3540"/>
    <cellStyle name="Normal 2 4 2 27 7" xfId="3541"/>
    <cellStyle name="Normal 2 4 2 27 8" xfId="3542"/>
    <cellStyle name="Normal 2 4 2 27 9" xfId="3543"/>
    <cellStyle name="Normal 2 4 2 28" xfId="3544"/>
    <cellStyle name="Normal 2 4 2 28 10" xfId="3545"/>
    <cellStyle name="Normal 2 4 2 28 11" xfId="3546"/>
    <cellStyle name="Normal 2 4 2 28 12" xfId="3547"/>
    <cellStyle name="Normal 2 4 2 28 13" xfId="3548"/>
    <cellStyle name="Normal 2 4 2 28 14" xfId="3549"/>
    <cellStyle name="Normal 2 4 2 28 2" xfId="3550"/>
    <cellStyle name="Normal 2 4 2 28 3" xfId="3551"/>
    <cellStyle name="Normal 2 4 2 28 4" xfId="3552"/>
    <cellStyle name="Normal 2 4 2 28 5" xfId="3553"/>
    <cellStyle name="Normal 2 4 2 28 6" xfId="3554"/>
    <cellStyle name="Normal 2 4 2 28 7" xfId="3555"/>
    <cellStyle name="Normal 2 4 2 28 8" xfId="3556"/>
    <cellStyle name="Normal 2 4 2 28 9" xfId="3557"/>
    <cellStyle name="Normal 2 4 2 29" xfId="3558"/>
    <cellStyle name="Normal 2 4 2 29 10" xfId="3559"/>
    <cellStyle name="Normal 2 4 2 29 11" xfId="3560"/>
    <cellStyle name="Normal 2 4 2 29 12" xfId="3561"/>
    <cellStyle name="Normal 2 4 2 29 13" xfId="3562"/>
    <cellStyle name="Normal 2 4 2 29 14" xfId="3563"/>
    <cellStyle name="Normal 2 4 2 29 2" xfId="3564"/>
    <cellStyle name="Normal 2 4 2 29 3" xfId="3565"/>
    <cellStyle name="Normal 2 4 2 29 4" xfId="3566"/>
    <cellStyle name="Normal 2 4 2 29 5" xfId="3567"/>
    <cellStyle name="Normal 2 4 2 29 6" xfId="3568"/>
    <cellStyle name="Normal 2 4 2 29 7" xfId="3569"/>
    <cellStyle name="Normal 2 4 2 29 8" xfId="3570"/>
    <cellStyle name="Normal 2 4 2 29 9" xfId="3571"/>
    <cellStyle name="Normal 2 4 2 3" xfId="3572"/>
    <cellStyle name="Normal 2 4 2 3 2" xfId="3573"/>
    <cellStyle name="Normal 2 4 2 30" xfId="3574"/>
    <cellStyle name="Normal 2 4 2 30 10" xfId="3575"/>
    <cellStyle name="Normal 2 4 2 30 11" xfId="3576"/>
    <cellStyle name="Normal 2 4 2 30 12" xfId="3577"/>
    <cellStyle name="Normal 2 4 2 30 13" xfId="3578"/>
    <cellStyle name="Normal 2 4 2 30 14" xfId="3579"/>
    <cellStyle name="Normal 2 4 2 30 2" xfId="3580"/>
    <cellStyle name="Normal 2 4 2 30 3" xfId="3581"/>
    <cellStyle name="Normal 2 4 2 30 4" xfId="3582"/>
    <cellStyle name="Normal 2 4 2 30 5" xfId="3583"/>
    <cellStyle name="Normal 2 4 2 30 6" xfId="3584"/>
    <cellStyle name="Normal 2 4 2 30 7" xfId="3585"/>
    <cellStyle name="Normal 2 4 2 30 8" xfId="3586"/>
    <cellStyle name="Normal 2 4 2 30 9" xfId="3587"/>
    <cellStyle name="Normal 2 4 2 31" xfId="3588"/>
    <cellStyle name="Normal 2 4 2 31 10" xfId="3589"/>
    <cellStyle name="Normal 2 4 2 31 11" xfId="3590"/>
    <cellStyle name="Normal 2 4 2 31 12" xfId="3591"/>
    <cellStyle name="Normal 2 4 2 31 13" xfId="3592"/>
    <cellStyle name="Normal 2 4 2 31 14" xfId="3593"/>
    <cellStyle name="Normal 2 4 2 31 2" xfId="3594"/>
    <cellStyle name="Normal 2 4 2 31 3" xfId="3595"/>
    <cellStyle name="Normal 2 4 2 31 4" xfId="3596"/>
    <cellStyle name="Normal 2 4 2 31 5" xfId="3597"/>
    <cellStyle name="Normal 2 4 2 31 6" xfId="3598"/>
    <cellStyle name="Normal 2 4 2 31 7" xfId="3599"/>
    <cellStyle name="Normal 2 4 2 31 8" xfId="3600"/>
    <cellStyle name="Normal 2 4 2 31 9" xfId="3601"/>
    <cellStyle name="Normal 2 4 2 32" xfId="3602"/>
    <cellStyle name="Normal 2 4 2 33" xfId="3603"/>
    <cellStyle name="Normal 2 4 2 34" xfId="3604"/>
    <cellStyle name="Normal 2 4 2 35" xfId="3605"/>
    <cellStyle name="Normal 2 4 2 36" xfId="3606"/>
    <cellStyle name="Normal 2 4 2 37" xfId="3607"/>
    <cellStyle name="Normal 2 4 2 38" xfId="3608"/>
    <cellStyle name="Normal 2 4 2 39" xfId="3609"/>
    <cellStyle name="Normal 2 4 2 4" xfId="3610"/>
    <cellStyle name="Normal 2 4 2 4 2" xfId="3611"/>
    <cellStyle name="Normal 2 4 2 40" xfId="3612"/>
    <cellStyle name="Normal 2 4 2 41" xfId="3613"/>
    <cellStyle name="Normal 2 4 2 42" xfId="3614"/>
    <cellStyle name="Normal 2 4 2 43" xfId="3615"/>
    <cellStyle name="Normal 2 4 2 44" xfId="3616"/>
    <cellStyle name="Normal 2 4 2 45" xfId="3617"/>
    <cellStyle name="Normal 2 4 2 46" xfId="3618"/>
    <cellStyle name="Normal 2 4 2 5" xfId="3619"/>
    <cellStyle name="Normal 2 4 2 5 2" xfId="3620"/>
    <cellStyle name="Normal 2 4 2 6" xfId="3621"/>
    <cellStyle name="Normal 2 4 2 6 2" xfId="3622"/>
    <cellStyle name="Normal 2 4 2 7" xfId="3623"/>
    <cellStyle name="Normal 2 4 2 7 2" xfId="3624"/>
    <cellStyle name="Normal 2 4 2 8" xfId="3625"/>
    <cellStyle name="Normal 2 4 2 9" xfId="3626"/>
    <cellStyle name="Normal 2 4 20" xfId="3627"/>
    <cellStyle name="Normal 2 4 20 10" xfId="3628"/>
    <cellStyle name="Normal 2 4 20 11" xfId="3629"/>
    <cellStyle name="Normal 2 4 20 12" xfId="3630"/>
    <cellStyle name="Normal 2 4 20 13" xfId="3631"/>
    <cellStyle name="Normal 2 4 20 14" xfId="3632"/>
    <cellStyle name="Normal 2 4 20 2" xfId="3633"/>
    <cellStyle name="Normal 2 4 20 3" xfId="3634"/>
    <cellStyle name="Normal 2 4 20 4" xfId="3635"/>
    <cellStyle name="Normal 2 4 20 5" xfId="3636"/>
    <cellStyle name="Normal 2 4 20 6" xfId="3637"/>
    <cellStyle name="Normal 2 4 20 7" xfId="3638"/>
    <cellStyle name="Normal 2 4 20 8" xfId="3639"/>
    <cellStyle name="Normal 2 4 20 9" xfId="3640"/>
    <cellStyle name="Normal 2 4 21" xfId="3641"/>
    <cellStyle name="Normal 2 4 3" xfId="3642"/>
    <cellStyle name="Normal 2 4 3 10" xfId="3643"/>
    <cellStyle name="Normal 2 4 3 11" xfId="3644"/>
    <cellStyle name="Normal 2 4 3 11 2" xfId="3645"/>
    <cellStyle name="Normal 2 4 3 11 2 10" xfId="3646"/>
    <cellStyle name="Normal 2 4 3 11 2 11" xfId="3647"/>
    <cellStyle name="Normal 2 4 3 11 2 12" xfId="3648"/>
    <cellStyle name="Normal 2 4 3 11 2 13" xfId="3649"/>
    <cellStyle name="Normal 2 4 3 11 2 14" xfId="3650"/>
    <cellStyle name="Normal 2 4 3 11 2 2" xfId="3651"/>
    <cellStyle name="Normal 2 4 3 11 2 3" xfId="3652"/>
    <cellStyle name="Normal 2 4 3 11 2 4" xfId="3653"/>
    <cellStyle name="Normal 2 4 3 11 2 5" xfId="3654"/>
    <cellStyle name="Normal 2 4 3 11 2 6" xfId="3655"/>
    <cellStyle name="Normal 2 4 3 11 2 7" xfId="3656"/>
    <cellStyle name="Normal 2 4 3 11 2 8" xfId="3657"/>
    <cellStyle name="Normal 2 4 3 11 2 9" xfId="3658"/>
    <cellStyle name="Normal 2 4 3 11 3" xfId="3659"/>
    <cellStyle name="Normal 2 4 3 11 3 10" xfId="3660"/>
    <cellStyle name="Normal 2 4 3 11 3 11" xfId="3661"/>
    <cellStyle name="Normal 2 4 3 11 3 12" xfId="3662"/>
    <cellStyle name="Normal 2 4 3 11 3 13" xfId="3663"/>
    <cellStyle name="Normal 2 4 3 11 3 14" xfId="3664"/>
    <cellStyle name="Normal 2 4 3 11 3 2" xfId="3665"/>
    <cellStyle name="Normal 2 4 3 11 3 3" xfId="3666"/>
    <cellStyle name="Normal 2 4 3 11 3 4" xfId="3667"/>
    <cellStyle name="Normal 2 4 3 11 3 5" xfId="3668"/>
    <cellStyle name="Normal 2 4 3 11 3 6" xfId="3669"/>
    <cellStyle name="Normal 2 4 3 11 3 7" xfId="3670"/>
    <cellStyle name="Normal 2 4 3 11 3 8" xfId="3671"/>
    <cellStyle name="Normal 2 4 3 11 3 9" xfId="3672"/>
    <cellStyle name="Normal 2 4 3 11 4" xfId="3673"/>
    <cellStyle name="Normal 2 4 3 11 4 10" xfId="3674"/>
    <cellStyle name="Normal 2 4 3 11 4 11" xfId="3675"/>
    <cellStyle name="Normal 2 4 3 11 4 12" xfId="3676"/>
    <cellStyle name="Normal 2 4 3 11 4 13" xfId="3677"/>
    <cellStyle name="Normal 2 4 3 11 4 14" xfId="3678"/>
    <cellStyle name="Normal 2 4 3 11 4 2" xfId="3679"/>
    <cellStyle name="Normal 2 4 3 11 4 3" xfId="3680"/>
    <cellStyle name="Normal 2 4 3 11 4 4" xfId="3681"/>
    <cellStyle name="Normal 2 4 3 11 4 5" xfId="3682"/>
    <cellStyle name="Normal 2 4 3 11 4 6" xfId="3683"/>
    <cellStyle name="Normal 2 4 3 11 4 7" xfId="3684"/>
    <cellStyle name="Normal 2 4 3 11 4 8" xfId="3685"/>
    <cellStyle name="Normal 2 4 3 11 4 9" xfId="3686"/>
    <cellStyle name="Normal 2 4 3 12" xfId="3687"/>
    <cellStyle name="Normal 2 4 3 12 10" xfId="3688"/>
    <cellStyle name="Normal 2 4 3 12 11" xfId="3689"/>
    <cellStyle name="Normal 2 4 3 12 12" xfId="3690"/>
    <cellStyle name="Normal 2 4 3 12 13" xfId="3691"/>
    <cellStyle name="Normal 2 4 3 12 14" xfId="3692"/>
    <cellStyle name="Normal 2 4 3 12 2" xfId="3693"/>
    <cellStyle name="Normal 2 4 3 12 3" xfId="3694"/>
    <cellStyle name="Normal 2 4 3 12 4" xfId="3695"/>
    <cellStyle name="Normal 2 4 3 12 5" xfId="3696"/>
    <cellStyle name="Normal 2 4 3 12 6" xfId="3697"/>
    <cellStyle name="Normal 2 4 3 12 7" xfId="3698"/>
    <cellStyle name="Normal 2 4 3 12 8" xfId="3699"/>
    <cellStyle name="Normal 2 4 3 12 9" xfId="3700"/>
    <cellStyle name="Normal 2 4 3 13" xfId="3701"/>
    <cellStyle name="Normal 2 4 3 14" xfId="3702"/>
    <cellStyle name="Normal 2 4 3 15" xfId="3703"/>
    <cellStyle name="Normal 2 4 3 16" xfId="3704"/>
    <cellStyle name="Normal 2 4 3 17" xfId="3705"/>
    <cellStyle name="Normal 2 4 3 18" xfId="3706"/>
    <cellStyle name="Normal 2 4 3 19" xfId="3707"/>
    <cellStyle name="Normal 2 4 3 2" xfId="3708"/>
    <cellStyle name="Normal 2 4 3 2 2" xfId="3709"/>
    <cellStyle name="Normal 2 4 3 2 2 2" xfId="3710"/>
    <cellStyle name="Normal 2 4 3 2 2 2 2" xfId="3711"/>
    <cellStyle name="Normal 2 4 3 2 2 2 3" xfId="3712"/>
    <cellStyle name="Normal 2 4 3 2 2 2 4" xfId="3713"/>
    <cellStyle name="Normal 2 4 3 2 2 3" xfId="3714"/>
    <cellStyle name="Normal 2 4 3 2 2 4" xfId="3715"/>
    <cellStyle name="Normal 2 4 3 2 2 5" xfId="3716"/>
    <cellStyle name="Normal 2 4 3 2 3" xfId="3717"/>
    <cellStyle name="Normal 2 4 3 2 3 2" xfId="3718"/>
    <cellStyle name="Normal 2 4 3 2 3 3" xfId="3719"/>
    <cellStyle name="Normal 2 4 3 2 3 4" xfId="3720"/>
    <cellStyle name="Normal 2 4 3 2 4" xfId="3721"/>
    <cellStyle name="Normal 2 4 3 2 5" xfId="3722"/>
    <cellStyle name="Normal 2 4 3 2 6" xfId="3723"/>
    <cellStyle name="Normal 2 4 3 20" xfId="3724"/>
    <cellStyle name="Normal 2 4 3 21" xfId="3725"/>
    <cellStyle name="Normal 2 4 3 22" xfId="3726"/>
    <cellStyle name="Normal 2 4 3 23" xfId="3727"/>
    <cellStyle name="Normal 2 4 3 24" xfId="3728"/>
    <cellStyle name="Normal 2 4 3 25" xfId="3729"/>
    <cellStyle name="Normal 2 4 3 26" xfId="3730"/>
    <cellStyle name="Normal 2 4 3 27" xfId="3731"/>
    <cellStyle name="Normal 2 4 3 28" xfId="3732"/>
    <cellStyle name="Normal 2 4 3 3" xfId="3733"/>
    <cellStyle name="Normal 2 4 3 4" xfId="3734"/>
    <cellStyle name="Normal 2 4 3 5" xfId="3735"/>
    <cellStyle name="Normal 2 4 3 6" xfId="3736"/>
    <cellStyle name="Normal 2 4 3 7" xfId="3737"/>
    <cellStyle name="Normal 2 4 3 8" xfId="3738"/>
    <cellStyle name="Normal 2 4 3 9" xfId="3739"/>
    <cellStyle name="Normal 2 4 4" xfId="3740"/>
    <cellStyle name="Normal 2 4 4 10" xfId="3741"/>
    <cellStyle name="Normal 2 4 4 11" xfId="3742"/>
    <cellStyle name="Normal 2 4 4 12" xfId="3743"/>
    <cellStyle name="Normal 2 4 4 13" xfId="3744"/>
    <cellStyle name="Normal 2 4 4 14" xfId="3745"/>
    <cellStyle name="Normal 2 4 4 15" xfId="3746"/>
    <cellStyle name="Normal 2 4 4 16" xfId="3747"/>
    <cellStyle name="Normal 2 4 4 17" xfId="3748"/>
    <cellStyle name="Normal 2 4 4 18" xfId="3749"/>
    <cellStyle name="Normal 2 4 4 19" xfId="3750"/>
    <cellStyle name="Normal 2 4 4 2" xfId="3751"/>
    <cellStyle name="Normal 2 4 4 2 2" xfId="3752"/>
    <cellStyle name="Normal 2 4 4 2 2 10" xfId="3753"/>
    <cellStyle name="Normal 2 4 4 2 2 11" xfId="3754"/>
    <cellStyle name="Normal 2 4 4 2 2 12" xfId="3755"/>
    <cellStyle name="Normal 2 4 4 2 2 13" xfId="3756"/>
    <cellStyle name="Normal 2 4 4 2 2 14" xfId="3757"/>
    <cellStyle name="Normal 2 4 4 2 2 15" xfId="3758"/>
    <cellStyle name="Normal 2 4 4 2 2 16" xfId="3759"/>
    <cellStyle name="Normal 2 4 4 2 2 17" xfId="3760"/>
    <cellStyle name="Normal 2 4 4 2 2 2" xfId="3761"/>
    <cellStyle name="Normal 2 4 4 2 2 3" xfId="3762"/>
    <cellStyle name="Normal 2 4 4 2 2 4" xfId="3763"/>
    <cellStyle name="Normal 2 4 4 2 2 5" xfId="3764"/>
    <cellStyle name="Normal 2 4 4 2 2 6" xfId="3765"/>
    <cellStyle name="Normal 2 4 4 2 2 7" xfId="3766"/>
    <cellStyle name="Normal 2 4 4 2 2 8" xfId="3767"/>
    <cellStyle name="Normal 2 4 4 2 2 9" xfId="3768"/>
    <cellStyle name="Normal 2 4 4 2 3" xfId="3769"/>
    <cellStyle name="Normal 2 4 4 2 4" xfId="3770"/>
    <cellStyle name="Normal 2 4 4 2 4 10" xfId="3771"/>
    <cellStyle name="Normal 2 4 4 2 4 11" xfId="3772"/>
    <cellStyle name="Normal 2 4 4 2 4 12" xfId="3773"/>
    <cellStyle name="Normal 2 4 4 2 4 13" xfId="3774"/>
    <cellStyle name="Normal 2 4 4 2 4 14" xfId="3775"/>
    <cellStyle name="Normal 2 4 4 2 4 2" xfId="3776"/>
    <cellStyle name="Normal 2 4 4 2 4 3" xfId="3777"/>
    <cellStyle name="Normal 2 4 4 2 4 4" xfId="3778"/>
    <cellStyle name="Normal 2 4 4 2 4 5" xfId="3779"/>
    <cellStyle name="Normal 2 4 4 2 4 6" xfId="3780"/>
    <cellStyle name="Normal 2 4 4 2 4 7" xfId="3781"/>
    <cellStyle name="Normal 2 4 4 2 4 8" xfId="3782"/>
    <cellStyle name="Normal 2 4 4 2 4 9" xfId="3783"/>
    <cellStyle name="Normal 2 4 4 2 5" xfId="3784"/>
    <cellStyle name="Normal 2 4 4 2 5 10" xfId="3785"/>
    <cellStyle name="Normal 2 4 4 2 5 11" xfId="3786"/>
    <cellStyle name="Normal 2 4 4 2 5 12" xfId="3787"/>
    <cellStyle name="Normal 2 4 4 2 5 13" xfId="3788"/>
    <cellStyle name="Normal 2 4 4 2 5 14" xfId="3789"/>
    <cellStyle name="Normal 2 4 4 2 5 2" xfId="3790"/>
    <cellStyle name="Normal 2 4 4 2 5 3" xfId="3791"/>
    <cellStyle name="Normal 2 4 4 2 5 4" xfId="3792"/>
    <cellStyle name="Normal 2 4 4 2 5 5" xfId="3793"/>
    <cellStyle name="Normal 2 4 4 2 5 6" xfId="3794"/>
    <cellStyle name="Normal 2 4 4 2 5 7" xfId="3795"/>
    <cellStyle name="Normal 2 4 4 2 5 8" xfId="3796"/>
    <cellStyle name="Normal 2 4 4 2 5 9" xfId="3797"/>
    <cellStyle name="Normal 2 4 4 3" xfId="3798"/>
    <cellStyle name="Normal 2 4 4 3 2" xfId="3799"/>
    <cellStyle name="Normal 2 4 4 3 2 10" xfId="3800"/>
    <cellStyle name="Normal 2 4 4 3 2 11" xfId="3801"/>
    <cellStyle name="Normal 2 4 4 3 2 12" xfId="3802"/>
    <cellStyle name="Normal 2 4 4 3 2 13" xfId="3803"/>
    <cellStyle name="Normal 2 4 4 3 2 14" xfId="3804"/>
    <cellStyle name="Normal 2 4 4 3 2 2" xfId="3805"/>
    <cellStyle name="Normal 2 4 4 3 2 3" xfId="3806"/>
    <cellStyle name="Normal 2 4 4 3 2 4" xfId="3807"/>
    <cellStyle name="Normal 2 4 4 3 2 5" xfId="3808"/>
    <cellStyle name="Normal 2 4 4 3 2 6" xfId="3809"/>
    <cellStyle name="Normal 2 4 4 3 2 7" xfId="3810"/>
    <cellStyle name="Normal 2 4 4 3 2 8" xfId="3811"/>
    <cellStyle name="Normal 2 4 4 3 2 9" xfId="3812"/>
    <cellStyle name="Normal 2 4 4 3 3" xfId="3813"/>
    <cellStyle name="Normal 2 4 4 3 3 10" xfId="3814"/>
    <cellStyle name="Normal 2 4 4 3 3 11" xfId="3815"/>
    <cellStyle name="Normal 2 4 4 3 3 12" xfId="3816"/>
    <cellStyle name="Normal 2 4 4 3 3 13" xfId="3817"/>
    <cellStyle name="Normal 2 4 4 3 3 14" xfId="3818"/>
    <cellStyle name="Normal 2 4 4 3 3 2" xfId="3819"/>
    <cellStyle name="Normal 2 4 4 3 3 3" xfId="3820"/>
    <cellStyle name="Normal 2 4 4 3 3 4" xfId="3821"/>
    <cellStyle name="Normal 2 4 4 3 3 5" xfId="3822"/>
    <cellStyle name="Normal 2 4 4 3 3 6" xfId="3823"/>
    <cellStyle name="Normal 2 4 4 3 3 7" xfId="3824"/>
    <cellStyle name="Normal 2 4 4 3 3 8" xfId="3825"/>
    <cellStyle name="Normal 2 4 4 3 3 9" xfId="3826"/>
    <cellStyle name="Normal 2 4 4 3 4" xfId="3827"/>
    <cellStyle name="Normal 2 4 4 3 4 10" xfId="3828"/>
    <cellStyle name="Normal 2 4 4 3 4 11" xfId="3829"/>
    <cellStyle name="Normal 2 4 4 3 4 12" xfId="3830"/>
    <cellStyle name="Normal 2 4 4 3 4 13" xfId="3831"/>
    <cellStyle name="Normal 2 4 4 3 4 14" xfId="3832"/>
    <cellStyle name="Normal 2 4 4 3 4 2" xfId="3833"/>
    <cellStyle name="Normal 2 4 4 3 4 3" xfId="3834"/>
    <cellStyle name="Normal 2 4 4 3 4 4" xfId="3835"/>
    <cellStyle name="Normal 2 4 4 3 4 5" xfId="3836"/>
    <cellStyle name="Normal 2 4 4 3 4 6" xfId="3837"/>
    <cellStyle name="Normal 2 4 4 3 4 7" xfId="3838"/>
    <cellStyle name="Normal 2 4 4 3 4 8" xfId="3839"/>
    <cellStyle name="Normal 2 4 4 3 4 9" xfId="3840"/>
    <cellStyle name="Normal 2 4 4 4" xfId="3841"/>
    <cellStyle name="Normal 2 4 4 5" xfId="3842"/>
    <cellStyle name="Normal 2 4 4 6" xfId="3843"/>
    <cellStyle name="Normal 2 4 4 7" xfId="3844"/>
    <cellStyle name="Normal 2 4 4 8" xfId="3845"/>
    <cellStyle name="Normal 2 4 4 9" xfId="3846"/>
    <cellStyle name="Normal 2 4 5" xfId="3847"/>
    <cellStyle name="Normal 2 4 5 10" xfId="3848"/>
    <cellStyle name="Normal 2 4 5 11" xfId="3849"/>
    <cellStyle name="Normal 2 4 5 12" xfId="3850"/>
    <cellStyle name="Normal 2 4 5 13" xfId="3851"/>
    <cellStyle name="Normal 2 4 5 14" xfId="3852"/>
    <cellStyle name="Normal 2 4 5 15" xfId="3853"/>
    <cellStyle name="Normal 2 4 5 16" xfId="3854"/>
    <cellStyle name="Normal 2 4 5 17" xfId="3855"/>
    <cellStyle name="Normal 2 4 5 18" xfId="3856"/>
    <cellStyle name="Normal 2 4 5 19" xfId="3857"/>
    <cellStyle name="Normal 2 4 5 2" xfId="3858"/>
    <cellStyle name="Normal 2 4 5 2 2" xfId="3859"/>
    <cellStyle name="Normal 2 4 5 2 2 10" xfId="3860"/>
    <cellStyle name="Normal 2 4 5 2 2 11" xfId="3861"/>
    <cellStyle name="Normal 2 4 5 2 2 12" xfId="3862"/>
    <cellStyle name="Normal 2 4 5 2 2 13" xfId="3863"/>
    <cellStyle name="Normal 2 4 5 2 2 14" xfId="3864"/>
    <cellStyle name="Normal 2 4 5 2 2 15" xfId="3865"/>
    <cellStyle name="Normal 2 4 5 2 2 16" xfId="3866"/>
    <cellStyle name="Normal 2 4 5 2 2 17" xfId="3867"/>
    <cellStyle name="Normal 2 4 5 2 2 2" xfId="3868"/>
    <cellStyle name="Normal 2 4 5 2 2 3" xfId="3869"/>
    <cellStyle name="Normal 2 4 5 2 2 4" xfId="3870"/>
    <cellStyle name="Normal 2 4 5 2 2 5" xfId="3871"/>
    <cellStyle name="Normal 2 4 5 2 2 6" xfId="3872"/>
    <cellStyle name="Normal 2 4 5 2 2 7" xfId="3873"/>
    <cellStyle name="Normal 2 4 5 2 2 8" xfId="3874"/>
    <cellStyle name="Normal 2 4 5 2 2 9" xfId="3875"/>
    <cellStyle name="Normal 2 4 5 2 3" xfId="3876"/>
    <cellStyle name="Normal 2 4 5 2 4" xfId="3877"/>
    <cellStyle name="Normal 2 4 5 2 4 10" xfId="3878"/>
    <cellStyle name="Normal 2 4 5 2 4 11" xfId="3879"/>
    <cellStyle name="Normal 2 4 5 2 4 12" xfId="3880"/>
    <cellStyle name="Normal 2 4 5 2 4 13" xfId="3881"/>
    <cellStyle name="Normal 2 4 5 2 4 14" xfId="3882"/>
    <cellStyle name="Normal 2 4 5 2 4 2" xfId="3883"/>
    <cellStyle name="Normal 2 4 5 2 4 3" xfId="3884"/>
    <cellStyle name="Normal 2 4 5 2 4 4" xfId="3885"/>
    <cellStyle name="Normal 2 4 5 2 4 5" xfId="3886"/>
    <cellStyle name="Normal 2 4 5 2 4 6" xfId="3887"/>
    <cellStyle name="Normal 2 4 5 2 4 7" xfId="3888"/>
    <cellStyle name="Normal 2 4 5 2 4 8" xfId="3889"/>
    <cellStyle name="Normal 2 4 5 2 4 9" xfId="3890"/>
    <cellStyle name="Normal 2 4 5 2 5" xfId="3891"/>
    <cellStyle name="Normal 2 4 5 2 5 10" xfId="3892"/>
    <cellStyle name="Normal 2 4 5 2 5 11" xfId="3893"/>
    <cellStyle name="Normal 2 4 5 2 5 12" xfId="3894"/>
    <cellStyle name="Normal 2 4 5 2 5 13" xfId="3895"/>
    <cellStyle name="Normal 2 4 5 2 5 14" xfId="3896"/>
    <cellStyle name="Normal 2 4 5 2 5 2" xfId="3897"/>
    <cellStyle name="Normal 2 4 5 2 5 3" xfId="3898"/>
    <cellStyle name="Normal 2 4 5 2 5 4" xfId="3899"/>
    <cellStyle name="Normal 2 4 5 2 5 5" xfId="3900"/>
    <cellStyle name="Normal 2 4 5 2 5 6" xfId="3901"/>
    <cellStyle name="Normal 2 4 5 2 5 7" xfId="3902"/>
    <cellStyle name="Normal 2 4 5 2 5 8" xfId="3903"/>
    <cellStyle name="Normal 2 4 5 2 5 9" xfId="3904"/>
    <cellStyle name="Normal 2 4 5 3" xfId="3905"/>
    <cellStyle name="Normal 2 4 5 3 2" xfId="3906"/>
    <cellStyle name="Normal 2 4 5 3 2 10" xfId="3907"/>
    <cellStyle name="Normal 2 4 5 3 2 11" xfId="3908"/>
    <cellStyle name="Normal 2 4 5 3 2 12" xfId="3909"/>
    <cellStyle name="Normal 2 4 5 3 2 13" xfId="3910"/>
    <cellStyle name="Normal 2 4 5 3 2 14" xfId="3911"/>
    <cellStyle name="Normal 2 4 5 3 2 2" xfId="3912"/>
    <cellStyle name="Normal 2 4 5 3 2 3" xfId="3913"/>
    <cellStyle name="Normal 2 4 5 3 2 4" xfId="3914"/>
    <cellStyle name="Normal 2 4 5 3 2 5" xfId="3915"/>
    <cellStyle name="Normal 2 4 5 3 2 6" xfId="3916"/>
    <cellStyle name="Normal 2 4 5 3 2 7" xfId="3917"/>
    <cellStyle name="Normal 2 4 5 3 2 8" xfId="3918"/>
    <cellStyle name="Normal 2 4 5 3 2 9" xfId="3919"/>
    <cellStyle name="Normal 2 4 5 3 3" xfId="3920"/>
    <cellStyle name="Normal 2 4 5 3 3 10" xfId="3921"/>
    <cellStyle name="Normal 2 4 5 3 3 11" xfId="3922"/>
    <cellStyle name="Normal 2 4 5 3 3 12" xfId="3923"/>
    <cellStyle name="Normal 2 4 5 3 3 13" xfId="3924"/>
    <cellStyle name="Normal 2 4 5 3 3 14" xfId="3925"/>
    <cellStyle name="Normal 2 4 5 3 3 2" xfId="3926"/>
    <cellStyle name="Normal 2 4 5 3 3 3" xfId="3927"/>
    <cellStyle name="Normal 2 4 5 3 3 4" xfId="3928"/>
    <cellStyle name="Normal 2 4 5 3 3 5" xfId="3929"/>
    <cellStyle name="Normal 2 4 5 3 3 6" xfId="3930"/>
    <cellStyle name="Normal 2 4 5 3 3 7" xfId="3931"/>
    <cellStyle name="Normal 2 4 5 3 3 8" xfId="3932"/>
    <cellStyle name="Normal 2 4 5 3 3 9" xfId="3933"/>
    <cellStyle name="Normal 2 4 5 3 4" xfId="3934"/>
    <cellStyle name="Normal 2 4 5 3 4 10" xfId="3935"/>
    <cellStyle name="Normal 2 4 5 3 4 11" xfId="3936"/>
    <cellStyle name="Normal 2 4 5 3 4 12" xfId="3937"/>
    <cellStyle name="Normal 2 4 5 3 4 13" xfId="3938"/>
    <cellStyle name="Normal 2 4 5 3 4 14" xfId="3939"/>
    <cellStyle name="Normal 2 4 5 3 4 2" xfId="3940"/>
    <cellStyle name="Normal 2 4 5 3 4 3" xfId="3941"/>
    <cellStyle name="Normal 2 4 5 3 4 4" xfId="3942"/>
    <cellStyle name="Normal 2 4 5 3 4 5" xfId="3943"/>
    <cellStyle name="Normal 2 4 5 3 4 6" xfId="3944"/>
    <cellStyle name="Normal 2 4 5 3 4 7" xfId="3945"/>
    <cellStyle name="Normal 2 4 5 3 4 8" xfId="3946"/>
    <cellStyle name="Normal 2 4 5 3 4 9" xfId="3947"/>
    <cellStyle name="Normal 2 4 5 4" xfId="3948"/>
    <cellStyle name="Normal 2 4 5 5" xfId="3949"/>
    <cellStyle name="Normal 2 4 5 6" xfId="3950"/>
    <cellStyle name="Normal 2 4 5 7" xfId="3951"/>
    <cellStyle name="Normal 2 4 5 8" xfId="3952"/>
    <cellStyle name="Normal 2 4 5 9" xfId="3953"/>
    <cellStyle name="Normal 2 4 6" xfId="3954"/>
    <cellStyle name="Normal 2 4 7" xfId="3955"/>
    <cellStyle name="Normal 2 4 8" xfId="3956"/>
    <cellStyle name="Normal 2 4 9" xfId="3957"/>
    <cellStyle name="Normal 2 40" xfId="3958"/>
    <cellStyle name="Normal 2 41" xfId="3959"/>
    <cellStyle name="Normal 2 42" xfId="3960"/>
    <cellStyle name="Normal 2 43" xfId="3961"/>
    <cellStyle name="Normal 2 44" xfId="3962"/>
    <cellStyle name="Normal 2 45" xfId="3963"/>
    <cellStyle name="Normal 2 46" xfId="3964"/>
    <cellStyle name="Normal 2 47" xfId="3965"/>
    <cellStyle name="Normal 2 48" xfId="3966"/>
    <cellStyle name="Normal 2 49" xfId="3967"/>
    <cellStyle name="Normal 2 49 10" xfId="3968"/>
    <cellStyle name="Normal 2 49 10 10" xfId="3969"/>
    <cellStyle name="Normal 2 49 10 11" xfId="3970"/>
    <cellStyle name="Normal 2 49 10 12" xfId="3971"/>
    <cellStyle name="Normal 2 49 10 13" xfId="3972"/>
    <cellStyle name="Normal 2 49 10 14" xfId="3973"/>
    <cellStyle name="Normal 2 49 10 2" xfId="3974"/>
    <cellStyle name="Normal 2 49 10 3" xfId="3975"/>
    <cellStyle name="Normal 2 49 10 4" xfId="3976"/>
    <cellStyle name="Normal 2 49 10 5" xfId="3977"/>
    <cellStyle name="Normal 2 49 10 6" xfId="3978"/>
    <cellStyle name="Normal 2 49 10 7" xfId="3979"/>
    <cellStyle name="Normal 2 49 10 8" xfId="3980"/>
    <cellStyle name="Normal 2 49 10 9" xfId="3981"/>
    <cellStyle name="Normal 2 49 11" xfId="3982"/>
    <cellStyle name="Normal 2 49 12" xfId="3983"/>
    <cellStyle name="Normal 2 49 13" xfId="3984"/>
    <cellStyle name="Normal 2 49 14" xfId="3985"/>
    <cellStyle name="Normal 2 49 15" xfId="3986"/>
    <cellStyle name="Normal 2 49 16" xfId="3987"/>
    <cellStyle name="Normal 2 49 17" xfId="3988"/>
    <cellStyle name="Normal 2 49 18" xfId="3989"/>
    <cellStyle name="Normal 2 49 19" xfId="3990"/>
    <cellStyle name="Normal 2 49 2" xfId="3991"/>
    <cellStyle name="Normal 2 49 2 10" xfId="3992"/>
    <cellStyle name="Normal 2 49 2 11" xfId="3993"/>
    <cellStyle name="Normal 2 49 2 12" xfId="3994"/>
    <cellStyle name="Normal 2 49 2 13" xfId="3995"/>
    <cellStyle name="Normal 2 49 2 14" xfId="3996"/>
    <cellStyle name="Normal 2 49 2 15" xfId="3997"/>
    <cellStyle name="Normal 2 49 2 2" xfId="3998"/>
    <cellStyle name="Normal 2 49 2 2 10" xfId="3999"/>
    <cellStyle name="Normal 2 49 2 2 11" xfId="4000"/>
    <cellStyle name="Normal 2 49 2 2 12" xfId="4001"/>
    <cellStyle name="Normal 2 49 2 2 13" xfId="4002"/>
    <cellStyle name="Normal 2 49 2 2 14" xfId="4003"/>
    <cellStyle name="Normal 2 49 2 2 2" xfId="4004"/>
    <cellStyle name="Normal 2 49 2 2 3" xfId="4005"/>
    <cellStyle name="Normal 2 49 2 2 4" xfId="4006"/>
    <cellStyle name="Normal 2 49 2 2 5" xfId="4007"/>
    <cellStyle name="Normal 2 49 2 2 6" xfId="4008"/>
    <cellStyle name="Normal 2 49 2 2 7" xfId="4009"/>
    <cellStyle name="Normal 2 49 2 2 8" xfId="4010"/>
    <cellStyle name="Normal 2 49 2 2 9" xfId="4011"/>
    <cellStyle name="Normal 2 49 2 3" xfId="4012"/>
    <cellStyle name="Normal 2 49 2 4" xfId="4013"/>
    <cellStyle name="Normal 2 49 2 5" xfId="4014"/>
    <cellStyle name="Normal 2 49 2 6" xfId="4015"/>
    <cellStyle name="Normal 2 49 2 7" xfId="4016"/>
    <cellStyle name="Normal 2 49 2 8" xfId="4017"/>
    <cellStyle name="Normal 2 49 2 9" xfId="4018"/>
    <cellStyle name="Normal 2 49 20" xfId="4019"/>
    <cellStyle name="Normal 2 49 21" xfId="4020"/>
    <cellStyle name="Normal 2 49 22" xfId="4021"/>
    <cellStyle name="Normal 2 49 23" xfId="4022"/>
    <cellStyle name="Normal 2 49 3" xfId="4023"/>
    <cellStyle name="Normal 2 49 3 10" xfId="4024"/>
    <cellStyle name="Normal 2 49 3 11" xfId="4025"/>
    <cellStyle name="Normal 2 49 3 12" xfId="4026"/>
    <cellStyle name="Normal 2 49 3 13" xfId="4027"/>
    <cellStyle name="Normal 2 49 3 14" xfId="4028"/>
    <cellStyle name="Normal 2 49 3 15" xfId="4029"/>
    <cellStyle name="Normal 2 49 3 2" xfId="4030"/>
    <cellStyle name="Normal 2 49 3 2 10" xfId="4031"/>
    <cellStyle name="Normal 2 49 3 2 11" xfId="4032"/>
    <cellStyle name="Normal 2 49 3 2 12" xfId="4033"/>
    <cellStyle name="Normal 2 49 3 2 13" xfId="4034"/>
    <cellStyle name="Normal 2 49 3 2 14" xfId="4035"/>
    <cellStyle name="Normal 2 49 3 2 2" xfId="4036"/>
    <cellStyle name="Normal 2 49 3 2 3" xfId="4037"/>
    <cellStyle name="Normal 2 49 3 2 4" xfId="4038"/>
    <cellStyle name="Normal 2 49 3 2 5" xfId="4039"/>
    <cellStyle name="Normal 2 49 3 2 6" xfId="4040"/>
    <cellStyle name="Normal 2 49 3 2 7" xfId="4041"/>
    <cellStyle name="Normal 2 49 3 2 8" xfId="4042"/>
    <cellStyle name="Normal 2 49 3 2 9" xfId="4043"/>
    <cellStyle name="Normal 2 49 3 3" xfId="4044"/>
    <cellStyle name="Normal 2 49 3 4" xfId="4045"/>
    <cellStyle name="Normal 2 49 3 5" xfId="4046"/>
    <cellStyle name="Normal 2 49 3 6" xfId="4047"/>
    <cellStyle name="Normal 2 49 3 7" xfId="4048"/>
    <cellStyle name="Normal 2 49 3 8" xfId="4049"/>
    <cellStyle name="Normal 2 49 3 9" xfId="4050"/>
    <cellStyle name="Normal 2 49 4" xfId="4051"/>
    <cellStyle name="Normal 2 49 4 10" xfId="4052"/>
    <cellStyle name="Normal 2 49 4 11" xfId="4053"/>
    <cellStyle name="Normal 2 49 4 12" xfId="4054"/>
    <cellStyle name="Normal 2 49 4 13" xfId="4055"/>
    <cellStyle name="Normal 2 49 4 14" xfId="4056"/>
    <cellStyle name="Normal 2 49 4 15" xfId="4057"/>
    <cellStyle name="Normal 2 49 4 2" xfId="4058"/>
    <cellStyle name="Normal 2 49 4 2 10" xfId="4059"/>
    <cellStyle name="Normal 2 49 4 2 11" xfId="4060"/>
    <cellStyle name="Normal 2 49 4 2 12" xfId="4061"/>
    <cellStyle name="Normal 2 49 4 2 13" xfId="4062"/>
    <cellStyle name="Normal 2 49 4 2 14" xfId="4063"/>
    <cellStyle name="Normal 2 49 4 2 2" xfId="4064"/>
    <cellStyle name="Normal 2 49 4 2 3" xfId="4065"/>
    <cellStyle name="Normal 2 49 4 2 4" xfId="4066"/>
    <cellStyle name="Normal 2 49 4 2 5" xfId="4067"/>
    <cellStyle name="Normal 2 49 4 2 6" xfId="4068"/>
    <cellStyle name="Normal 2 49 4 2 7" xfId="4069"/>
    <cellStyle name="Normal 2 49 4 2 8" xfId="4070"/>
    <cellStyle name="Normal 2 49 4 2 9" xfId="4071"/>
    <cellStyle name="Normal 2 49 4 3" xfId="4072"/>
    <cellStyle name="Normal 2 49 4 4" xfId="4073"/>
    <cellStyle name="Normal 2 49 4 5" xfId="4074"/>
    <cellStyle name="Normal 2 49 4 6" xfId="4075"/>
    <cellStyle name="Normal 2 49 4 7" xfId="4076"/>
    <cellStyle name="Normal 2 49 4 8" xfId="4077"/>
    <cellStyle name="Normal 2 49 4 9" xfId="4078"/>
    <cellStyle name="Normal 2 49 5" xfId="4079"/>
    <cellStyle name="Normal 2 49 5 10" xfId="4080"/>
    <cellStyle name="Normal 2 49 5 11" xfId="4081"/>
    <cellStyle name="Normal 2 49 5 12" xfId="4082"/>
    <cellStyle name="Normal 2 49 5 13" xfId="4083"/>
    <cellStyle name="Normal 2 49 5 14" xfId="4084"/>
    <cellStyle name="Normal 2 49 5 2" xfId="4085"/>
    <cellStyle name="Normal 2 49 5 3" xfId="4086"/>
    <cellStyle name="Normal 2 49 5 4" xfId="4087"/>
    <cellStyle name="Normal 2 49 5 5" xfId="4088"/>
    <cellStyle name="Normal 2 49 5 6" xfId="4089"/>
    <cellStyle name="Normal 2 49 5 7" xfId="4090"/>
    <cellStyle name="Normal 2 49 5 8" xfId="4091"/>
    <cellStyle name="Normal 2 49 5 9" xfId="4092"/>
    <cellStyle name="Normal 2 49 6" xfId="4093"/>
    <cellStyle name="Normal 2 49 6 10" xfId="4094"/>
    <cellStyle name="Normal 2 49 6 11" xfId="4095"/>
    <cellStyle name="Normal 2 49 6 12" xfId="4096"/>
    <cellStyle name="Normal 2 49 6 13" xfId="4097"/>
    <cellStyle name="Normal 2 49 6 14" xfId="4098"/>
    <cellStyle name="Normal 2 49 6 2" xfId="4099"/>
    <cellStyle name="Normal 2 49 6 3" xfId="4100"/>
    <cellStyle name="Normal 2 49 6 4" xfId="4101"/>
    <cellStyle name="Normal 2 49 6 5" xfId="4102"/>
    <cellStyle name="Normal 2 49 6 6" xfId="4103"/>
    <cellStyle name="Normal 2 49 6 7" xfId="4104"/>
    <cellStyle name="Normal 2 49 6 8" xfId="4105"/>
    <cellStyle name="Normal 2 49 6 9" xfId="4106"/>
    <cellStyle name="Normal 2 49 7" xfId="4107"/>
    <cellStyle name="Normal 2 49 7 10" xfId="4108"/>
    <cellStyle name="Normal 2 49 7 11" xfId="4109"/>
    <cellStyle name="Normal 2 49 7 12" xfId="4110"/>
    <cellStyle name="Normal 2 49 7 13" xfId="4111"/>
    <cellStyle name="Normal 2 49 7 14" xfId="4112"/>
    <cellStyle name="Normal 2 49 7 2" xfId="4113"/>
    <cellStyle name="Normal 2 49 7 3" xfId="4114"/>
    <cellStyle name="Normal 2 49 7 4" xfId="4115"/>
    <cellStyle name="Normal 2 49 7 5" xfId="4116"/>
    <cellStyle name="Normal 2 49 7 6" xfId="4117"/>
    <cellStyle name="Normal 2 49 7 7" xfId="4118"/>
    <cellStyle name="Normal 2 49 7 8" xfId="4119"/>
    <cellStyle name="Normal 2 49 7 9" xfId="4120"/>
    <cellStyle name="Normal 2 49 8" xfId="4121"/>
    <cellStyle name="Normal 2 49 8 10" xfId="4122"/>
    <cellStyle name="Normal 2 49 8 11" xfId="4123"/>
    <cellStyle name="Normal 2 49 8 12" xfId="4124"/>
    <cellStyle name="Normal 2 49 8 13" xfId="4125"/>
    <cellStyle name="Normal 2 49 8 14" xfId="4126"/>
    <cellStyle name="Normal 2 49 8 2" xfId="4127"/>
    <cellStyle name="Normal 2 49 8 3" xfId="4128"/>
    <cellStyle name="Normal 2 49 8 4" xfId="4129"/>
    <cellStyle name="Normal 2 49 8 5" xfId="4130"/>
    <cellStyle name="Normal 2 49 8 6" xfId="4131"/>
    <cellStyle name="Normal 2 49 8 7" xfId="4132"/>
    <cellStyle name="Normal 2 49 8 8" xfId="4133"/>
    <cellStyle name="Normal 2 49 8 9" xfId="4134"/>
    <cellStyle name="Normal 2 49 9" xfId="4135"/>
    <cellStyle name="Normal 2 49 9 10" xfId="4136"/>
    <cellStyle name="Normal 2 49 9 11" xfId="4137"/>
    <cellStyle name="Normal 2 49 9 12" xfId="4138"/>
    <cellStyle name="Normal 2 49 9 13" xfId="4139"/>
    <cellStyle name="Normal 2 49 9 14" xfId="4140"/>
    <cellStyle name="Normal 2 49 9 2" xfId="4141"/>
    <cellStyle name="Normal 2 49 9 3" xfId="4142"/>
    <cellStyle name="Normal 2 49 9 4" xfId="4143"/>
    <cellStyle name="Normal 2 49 9 5" xfId="4144"/>
    <cellStyle name="Normal 2 49 9 6" xfId="4145"/>
    <cellStyle name="Normal 2 49 9 7" xfId="4146"/>
    <cellStyle name="Normal 2 49 9 8" xfId="4147"/>
    <cellStyle name="Normal 2 49 9 9" xfId="4148"/>
    <cellStyle name="Normal 2 5" xfId="4149"/>
    <cellStyle name="Normal 2 5 2" xfId="4150"/>
    <cellStyle name="Normal 2 5 2 2" xfId="4151"/>
    <cellStyle name="Normal 2 5 2 2 2" xfId="4152"/>
    <cellStyle name="Normal 2 5 2 3" xfId="4153"/>
    <cellStyle name="Normal 2 5 2 3 2" xfId="4154"/>
    <cellStyle name="Normal 2 5 2 4" xfId="4155"/>
    <cellStyle name="Normal 2 5 2 4 2" xfId="4156"/>
    <cellStyle name="Normal 2 5 2 5" xfId="4157"/>
    <cellStyle name="Normal 2 5 2 5 2" xfId="4158"/>
    <cellStyle name="Normal 2 5 2 6" xfId="4159"/>
    <cellStyle name="Normal 2 5 2 6 2" xfId="4160"/>
    <cellStyle name="Normal 2 5 2 7" xfId="4161"/>
    <cellStyle name="Normal 2 5 2 7 2" xfId="4162"/>
    <cellStyle name="Normal 2 5 3" xfId="4163"/>
    <cellStyle name="Normal 2 5 4" xfId="4164"/>
    <cellStyle name="Normal 2 5 5" xfId="4165"/>
    <cellStyle name="Normal 2 5 6" xfId="4166"/>
    <cellStyle name="Normal 2 5 7" xfId="4167"/>
    <cellStyle name="Normal 2 5 8" xfId="4168"/>
    <cellStyle name="Normal 2 50" xfId="4169"/>
    <cellStyle name="Normal 2 50 10" xfId="4170"/>
    <cellStyle name="Normal 2 50 10 10" xfId="4171"/>
    <cellStyle name="Normal 2 50 10 11" xfId="4172"/>
    <cellStyle name="Normal 2 50 10 12" xfId="4173"/>
    <cellStyle name="Normal 2 50 10 13" xfId="4174"/>
    <cellStyle name="Normal 2 50 10 14" xfId="4175"/>
    <cellStyle name="Normal 2 50 10 2" xfId="4176"/>
    <cellStyle name="Normal 2 50 10 3" xfId="4177"/>
    <cellStyle name="Normal 2 50 10 4" xfId="4178"/>
    <cellStyle name="Normal 2 50 10 5" xfId="4179"/>
    <cellStyle name="Normal 2 50 10 6" xfId="4180"/>
    <cellStyle name="Normal 2 50 10 7" xfId="4181"/>
    <cellStyle name="Normal 2 50 10 8" xfId="4182"/>
    <cellStyle name="Normal 2 50 10 9" xfId="4183"/>
    <cellStyle name="Normal 2 50 11" xfId="4184"/>
    <cellStyle name="Normal 2 50 12" xfId="4185"/>
    <cellStyle name="Normal 2 50 13" xfId="4186"/>
    <cellStyle name="Normal 2 50 14" xfId="4187"/>
    <cellStyle name="Normal 2 50 15" xfId="4188"/>
    <cellStyle name="Normal 2 50 16" xfId="4189"/>
    <cellStyle name="Normal 2 50 17" xfId="4190"/>
    <cellStyle name="Normal 2 50 18" xfId="4191"/>
    <cellStyle name="Normal 2 50 19" xfId="4192"/>
    <cellStyle name="Normal 2 50 2" xfId="4193"/>
    <cellStyle name="Normal 2 50 2 10" xfId="4194"/>
    <cellStyle name="Normal 2 50 2 11" xfId="4195"/>
    <cellStyle name="Normal 2 50 2 12" xfId="4196"/>
    <cellStyle name="Normal 2 50 2 13" xfId="4197"/>
    <cellStyle name="Normal 2 50 2 14" xfId="4198"/>
    <cellStyle name="Normal 2 50 2 15" xfId="4199"/>
    <cellStyle name="Normal 2 50 2 2" xfId="4200"/>
    <cellStyle name="Normal 2 50 2 2 10" xfId="4201"/>
    <cellStyle name="Normal 2 50 2 2 11" xfId="4202"/>
    <cellStyle name="Normal 2 50 2 2 12" xfId="4203"/>
    <cellStyle name="Normal 2 50 2 2 13" xfId="4204"/>
    <cellStyle name="Normal 2 50 2 2 14" xfId="4205"/>
    <cellStyle name="Normal 2 50 2 2 2" xfId="4206"/>
    <cellStyle name="Normal 2 50 2 2 3" xfId="4207"/>
    <cellStyle name="Normal 2 50 2 2 4" xfId="4208"/>
    <cellStyle name="Normal 2 50 2 2 5" xfId="4209"/>
    <cellStyle name="Normal 2 50 2 2 6" xfId="4210"/>
    <cellStyle name="Normal 2 50 2 2 7" xfId="4211"/>
    <cellStyle name="Normal 2 50 2 2 8" xfId="4212"/>
    <cellStyle name="Normal 2 50 2 2 9" xfId="4213"/>
    <cellStyle name="Normal 2 50 2 3" xfId="4214"/>
    <cellStyle name="Normal 2 50 2 4" xfId="4215"/>
    <cellStyle name="Normal 2 50 2 5" xfId="4216"/>
    <cellStyle name="Normal 2 50 2 6" xfId="4217"/>
    <cellStyle name="Normal 2 50 2 7" xfId="4218"/>
    <cellStyle name="Normal 2 50 2 8" xfId="4219"/>
    <cellStyle name="Normal 2 50 2 9" xfId="4220"/>
    <cellStyle name="Normal 2 50 20" xfId="4221"/>
    <cellStyle name="Normal 2 50 21" xfId="4222"/>
    <cellStyle name="Normal 2 50 22" xfId="4223"/>
    <cellStyle name="Normal 2 50 23" xfId="4224"/>
    <cellStyle name="Normal 2 50 3" xfId="4225"/>
    <cellStyle name="Normal 2 50 3 10" xfId="4226"/>
    <cellStyle name="Normal 2 50 3 11" xfId="4227"/>
    <cellStyle name="Normal 2 50 3 12" xfId="4228"/>
    <cellStyle name="Normal 2 50 3 13" xfId="4229"/>
    <cellStyle name="Normal 2 50 3 14" xfId="4230"/>
    <cellStyle name="Normal 2 50 3 15" xfId="4231"/>
    <cellStyle name="Normal 2 50 3 2" xfId="4232"/>
    <cellStyle name="Normal 2 50 3 2 10" xfId="4233"/>
    <cellStyle name="Normal 2 50 3 2 11" xfId="4234"/>
    <cellStyle name="Normal 2 50 3 2 12" xfId="4235"/>
    <cellStyle name="Normal 2 50 3 2 13" xfId="4236"/>
    <cellStyle name="Normal 2 50 3 2 14" xfId="4237"/>
    <cellStyle name="Normal 2 50 3 2 2" xfId="4238"/>
    <cellStyle name="Normal 2 50 3 2 3" xfId="4239"/>
    <cellStyle name="Normal 2 50 3 2 4" xfId="4240"/>
    <cellStyle name="Normal 2 50 3 2 5" xfId="4241"/>
    <cellStyle name="Normal 2 50 3 2 6" xfId="4242"/>
    <cellStyle name="Normal 2 50 3 2 7" xfId="4243"/>
    <cellStyle name="Normal 2 50 3 2 8" xfId="4244"/>
    <cellStyle name="Normal 2 50 3 2 9" xfId="4245"/>
    <cellStyle name="Normal 2 50 3 3" xfId="4246"/>
    <cellStyle name="Normal 2 50 3 4" xfId="4247"/>
    <cellStyle name="Normal 2 50 3 5" xfId="4248"/>
    <cellStyle name="Normal 2 50 3 6" xfId="4249"/>
    <cellStyle name="Normal 2 50 3 7" xfId="4250"/>
    <cellStyle name="Normal 2 50 3 8" xfId="4251"/>
    <cellStyle name="Normal 2 50 3 9" xfId="4252"/>
    <cellStyle name="Normal 2 50 4" xfId="4253"/>
    <cellStyle name="Normal 2 50 4 10" xfId="4254"/>
    <cellStyle name="Normal 2 50 4 11" xfId="4255"/>
    <cellStyle name="Normal 2 50 4 12" xfId="4256"/>
    <cellStyle name="Normal 2 50 4 13" xfId="4257"/>
    <cellStyle name="Normal 2 50 4 14" xfId="4258"/>
    <cellStyle name="Normal 2 50 4 15" xfId="4259"/>
    <cellStyle name="Normal 2 50 4 2" xfId="4260"/>
    <cellStyle name="Normal 2 50 4 2 10" xfId="4261"/>
    <cellStyle name="Normal 2 50 4 2 11" xfId="4262"/>
    <cellStyle name="Normal 2 50 4 2 12" xfId="4263"/>
    <cellStyle name="Normal 2 50 4 2 13" xfId="4264"/>
    <cellStyle name="Normal 2 50 4 2 14" xfId="4265"/>
    <cellStyle name="Normal 2 50 4 2 2" xfId="4266"/>
    <cellStyle name="Normal 2 50 4 2 3" xfId="4267"/>
    <cellStyle name="Normal 2 50 4 2 4" xfId="4268"/>
    <cellStyle name="Normal 2 50 4 2 5" xfId="4269"/>
    <cellStyle name="Normal 2 50 4 2 6" xfId="4270"/>
    <cellStyle name="Normal 2 50 4 2 7" xfId="4271"/>
    <cellStyle name="Normal 2 50 4 2 8" xfId="4272"/>
    <cellStyle name="Normal 2 50 4 2 9" xfId="4273"/>
    <cellStyle name="Normal 2 50 4 3" xfId="4274"/>
    <cellStyle name="Normal 2 50 4 4" xfId="4275"/>
    <cellStyle name="Normal 2 50 4 5" xfId="4276"/>
    <cellStyle name="Normal 2 50 4 6" xfId="4277"/>
    <cellStyle name="Normal 2 50 4 7" xfId="4278"/>
    <cellStyle name="Normal 2 50 4 8" xfId="4279"/>
    <cellStyle name="Normal 2 50 4 9" xfId="4280"/>
    <cellStyle name="Normal 2 50 5" xfId="4281"/>
    <cellStyle name="Normal 2 50 5 10" xfId="4282"/>
    <cellStyle name="Normal 2 50 5 11" xfId="4283"/>
    <cellStyle name="Normal 2 50 5 12" xfId="4284"/>
    <cellStyle name="Normal 2 50 5 13" xfId="4285"/>
    <cellStyle name="Normal 2 50 5 14" xfId="4286"/>
    <cellStyle name="Normal 2 50 5 2" xfId="4287"/>
    <cellStyle name="Normal 2 50 5 3" xfId="4288"/>
    <cellStyle name="Normal 2 50 5 4" xfId="4289"/>
    <cellStyle name="Normal 2 50 5 5" xfId="4290"/>
    <cellStyle name="Normal 2 50 5 6" xfId="4291"/>
    <cellStyle name="Normal 2 50 5 7" xfId="4292"/>
    <cellStyle name="Normal 2 50 5 8" xfId="4293"/>
    <cellStyle name="Normal 2 50 5 9" xfId="4294"/>
    <cellStyle name="Normal 2 50 6" xfId="4295"/>
    <cellStyle name="Normal 2 50 6 10" xfId="4296"/>
    <cellStyle name="Normal 2 50 6 11" xfId="4297"/>
    <cellStyle name="Normal 2 50 6 12" xfId="4298"/>
    <cellStyle name="Normal 2 50 6 13" xfId="4299"/>
    <cellStyle name="Normal 2 50 6 14" xfId="4300"/>
    <cellStyle name="Normal 2 50 6 2" xfId="4301"/>
    <cellStyle name="Normal 2 50 6 3" xfId="4302"/>
    <cellStyle name="Normal 2 50 6 4" xfId="4303"/>
    <cellStyle name="Normal 2 50 6 5" xfId="4304"/>
    <cellStyle name="Normal 2 50 6 6" xfId="4305"/>
    <cellStyle name="Normal 2 50 6 7" xfId="4306"/>
    <cellStyle name="Normal 2 50 6 8" xfId="4307"/>
    <cellStyle name="Normal 2 50 6 9" xfId="4308"/>
    <cellStyle name="Normal 2 50 7" xfId="4309"/>
    <cellStyle name="Normal 2 50 7 10" xfId="4310"/>
    <cellStyle name="Normal 2 50 7 11" xfId="4311"/>
    <cellStyle name="Normal 2 50 7 12" xfId="4312"/>
    <cellStyle name="Normal 2 50 7 13" xfId="4313"/>
    <cellStyle name="Normal 2 50 7 14" xfId="4314"/>
    <cellStyle name="Normal 2 50 7 2" xfId="4315"/>
    <cellStyle name="Normal 2 50 7 3" xfId="4316"/>
    <cellStyle name="Normal 2 50 7 4" xfId="4317"/>
    <cellStyle name="Normal 2 50 7 5" xfId="4318"/>
    <cellStyle name="Normal 2 50 7 6" xfId="4319"/>
    <cellStyle name="Normal 2 50 7 7" xfId="4320"/>
    <cellStyle name="Normal 2 50 7 8" xfId="4321"/>
    <cellStyle name="Normal 2 50 7 9" xfId="4322"/>
    <cellStyle name="Normal 2 50 8" xfId="4323"/>
    <cellStyle name="Normal 2 50 8 10" xfId="4324"/>
    <cellStyle name="Normal 2 50 8 11" xfId="4325"/>
    <cellStyle name="Normal 2 50 8 12" xfId="4326"/>
    <cellStyle name="Normal 2 50 8 13" xfId="4327"/>
    <cellStyle name="Normal 2 50 8 14" xfId="4328"/>
    <cellStyle name="Normal 2 50 8 2" xfId="4329"/>
    <cellStyle name="Normal 2 50 8 3" xfId="4330"/>
    <cellStyle name="Normal 2 50 8 4" xfId="4331"/>
    <cellStyle name="Normal 2 50 8 5" xfId="4332"/>
    <cellStyle name="Normal 2 50 8 6" xfId="4333"/>
    <cellStyle name="Normal 2 50 8 7" xfId="4334"/>
    <cellStyle name="Normal 2 50 8 8" xfId="4335"/>
    <cellStyle name="Normal 2 50 8 9" xfId="4336"/>
    <cellStyle name="Normal 2 50 9" xfId="4337"/>
    <cellStyle name="Normal 2 50 9 10" xfId="4338"/>
    <cellStyle name="Normal 2 50 9 11" xfId="4339"/>
    <cellStyle name="Normal 2 50 9 12" xfId="4340"/>
    <cellStyle name="Normal 2 50 9 13" xfId="4341"/>
    <cellStyle name="Normal 2 50 9 14" xfId="4342"/>
    <cellStyle name="Normal 2 50 9 2" xfId="4343"/>
    <cellStyle name="Normal 2 50 9 3" xfId="4344"/>
    <cellStyle name="Normal 2 50 9 4" xfId="4345"/>
    <cellStyle name="Normal 2 50 9 5" xfId="4346"/>
    <cellStyle name="Normal 2 50 9 6" xfId="4347"/>
    <cellStyle name="Normal 2 50 9 7" xfId="4348"/>
    <cellStyle name="Normal 2 50 9 8" xfId="4349"/>
    <cellStyle name="Normal 2 50 9 9" xfId="4350"/>
    <cellStyle name="Normal 2 51" xfId="4351"/>
    <cellStyle name="Normal 2 51 10" xfId="4352"/>
    <cellStyle name="Normal 2 51 10 10" xfId="4353"/>
    <cellStyle name="Normal 2 51 10 11" xfId="4354"/>
    <cellStyle name="Normal 2 51 10 12" xfId="4355"/>
    <cellStyle name="Normal 2 51 10 13" xfId="4356"/>
    <cellStyle name="Normal 2 51 10 14" xfId="4357"/>
    <cellStyle name="Normal 2 51 10 2" xfId="4358"/>
    <cellStyle name="Normal 2 51 10 3" xfId="4359"/>
    <cellStyle name="Normal 2 51 10 4" xfId="4360"/>
    <cellStyle name="Normal 2 51 10 5" xfId="4361"/>
    <cellStyle name="Normal 2 51 10 6" xfId="4362"/>
    <cellStyle name="Normal 2 51 10 7" xfId="4363"/>
    <cellStyle name="Normal 2 51 10 8" xfId="4364"/>
    <cellStyle name="Normal 2 51 10 9" xfId="4365"/>
    <cellStyle name="Normal 2 51 11" xfId="4366"/>
    <cellStyle name="Normal 2 51 12" xfId="4367"/>
    <cellStyle name="Normal 2 51 13" xfId="4368"/>
    <cellStyle name="Normal 2 51 14" xfId="4369"/>
    <cellStyle name="Normal 2 51 15" xfId="4370"/>
    <cellStyle name="Normal 2 51 16" xfId="4371"/>
    <cellStyle name="Normal 2 51 17" xfId="4372"/>
    <cellStyle name="Normal 2 51 18" xfId="4373"/>
    <cellStyle name="Normal 2 51 19" xfId="4374"/>
    <cellStyle name="Normal 2 51 2" xfId="4375"/>
    <cellStyle name="Normal 2 51 2 10" xfId="4376"/>
    <cellStyle name="Normal 2 51 2 11" xfId="4377"/>
    <cellStyle name="Normal 2 51 2 12" xfId="4378"/>
    <cellStyle name="Normal 2 51 2 13" xfId="4379"/>
    <cellStyle name="Normal 2 51 2 14" xfId="4380"/>
    <cellStyle name="Normal 2 51 2 15" xfId="4381"/>
    <cellStyle name="Normal 2 51 2 2" xfId="4382"/>
    <cellStyle name="Normal 2 51 2 2 10" xfId="4383"/>
    <cellStyle name="Normal 2 51 2 2 11" xfId="4384"/>
    <cellStyle name="Normal 2 51 2 2 12" xfId="4385"/>
    <cellStyle name="Normal 2 51 2 2 13" xfId="4386"/>
    <cellStyle name="Normal 2 51 2 2 14" xfId="4387"/>
    <cellStyle name="Normal 2 51 2 2 2" xfId="4388"/>
    <cellStyle name="Normal 2 51 2 2 3" xfId="4389"/>
    <cellStyle name="Normal 2 51 2 2 4" xfId="4390"/>
    <cellStyle name="Normal 2 51 2 2 5" xfId="4391"/>
    <cellStyle name="Normal 2 51 2 2 6" xfId="4392"/>
    <cellStyle name="Normal 2 51 2 2 7" xfId="4393"/>
    <cellStyle name="Normal 2 51 2 2 8" xfId="4394"/>
    <cellStyle name="Normal 2 51 2 2 9" xfId="4395"/>
    <cellStyle name="Normal 2 51 2 3" xfId="4396"/>
    <cellStyle name="Normal 2 51 2 4" xfId="4397"/>
    <cellStyle name="Normal 2 51 2 5" xfId="4398"/>
    <cellStyle name="Normal 2 51 2 6" xfId="4399"/>
    <cellStyle name="Normal 2 51 2 7" xfId="4400"/>
    <cellStyle name="Normal 2 51 2 8" xfId="4401"/>
    <cellStyle name="Normal 2 51 2 9" xfId="4402"/>
    <cellStyle name="Normal 2 51 20" xfId="4403"/>
    <cellStyle name="Normal 2 51 21" xfId="4404"/>
    <cellStyle name="Normal 2 51 22" xfId="4405"/>
    <cellStyle name="Normal 2 51 23" xfId="4406"/>
    <cellStyle name="Normal 2 51 3" xfId="4407"/>
    <cellStyle name="Normal 2 51 3 10" xfId="4408"/>
    <cellStyle name="Normal 2 51 3 11" xfId="4409"/>
    <cellStyle name="Normal 2 51 3 12" xfId="4410"/>
    <cellStyle name="Normal 2 51 3 13" xfId="4411"/>
    <cellStyle name="Normal 2 51 3 14" xfId="4412"/>
    <cellStyle name="Normal 2 51 3 15" xfId="4413"/>
    <cellStyle name="Normal 2 51 3 2" xfId="4414"/>
    <cellStyle name="Normal 2 51 3 2 10" xfId="4415"/>
    <cellStyle name="Normal 2 51 3 2 11" xfId="4416"/>
    <cellStyle name="Normal 2 51 3 2 12" xfId="4417"/>
    <cellStyle name="Normal 2 51 3 2 13" xfId="4418"/>
    <cellStyle name="Normal 2 51 3 2 14" xfId="4419"/>
    <cellStyle name="Normal 2 51 3 2 2" xfId="4420"/>
    <cellStyle name="Normal 2 51 3 2 3" xfId="4421"/>
    <cellStyle name="Normal 2 51 3 2 4" xfId="4422"/>
    <cellStyle name="Normal 2 51 3 2 5" xfId="4423"/>
    <cellStyle name="Normal 2 51 3 2 6" xfId="4424"/>
    <cellStyle name="Normal 2 51 3 2 7" xfId="4425"/>
    <cellStyle name="Normal 2 51 3 2 8" xfId="4426"/>
    <cellStyle name="Normal 2 51 3 2 9" xfId="4427"/>
    <cellStyle name="Normal 2 51 3 3" xfId="4428"/>
    <cellStyle name="Normal 2 51 3 4" xfId="4429"/>
    <cellStyle name="Normal 2 51 3 5" xfId="4430"/>
    <cellStyle name="Normal 2 51 3 6" xfId="4431"/>
    <cellStyle name="Normal 2 51 3 7" xfId="4432"/>
    <cellStyle name="Normal 2 51 3 8" xfId="4433"/>
    <cellStyle name="Normal 2 51 3 9" xfId="4434"/>
    <cellStyle name="Normal 2 51 4" xfId="4435"/>
    <cellStyle name="Normal 2 51 4 10" xfId="4436"/>
    <cellStyle name="Normal 2 51 4 11" xfId="4437"/>
    <cellStyle name="Normal 2 51 4 12" xfId="4438"/>
    <cellStyle name="Normal 2 51 4 13" xfId="4439"/>
    <cellStyle name="Normal 2 51 4 14" xfId="4440"/>
    <cellStyle name="Normal 2 51 4 15" xfId="4441"/>
    <cellStyle name="Normal 2 51 4 2" xfId="4442"/>
    <cellStyle name="Normal 2 51 4 2 10" xfId="4443"/>
    <cellStyle name="Normal 2 51 4 2 11" xfId="4444"/>
    <cellStyle name="Normal 2 51 4 2 12" xfId="4445"/>
    <cellStyle name="Normal 2 51 4 2 13" xfId="4446"/>
    <cellStyle name="Normal 2 51 4 2 14" xfId="4447"/>
    <cellStyle name="Normal 2 51 4 2 2" xfId="4448"/>
    <cellStyle name="Normal 2 51 4 2 3" xfId="4449"/>
    <cellStyle name="Normal 2 51 4 2 4" xfId="4450"/>
    <cellStyle name="Normal 2 51 4 2 5" xfId="4451"/>
    <cellStyle name="Normal 2 51 4 2 6" xfId="4452"/>
    <cellStyle name="Normal 2 51 4 2 7" xfId="4453"/>
    <cellStyle name="Normal 2 51 4 2 8" xfId="4454"/>
    <cellStyle name="Normal 2 51 4 2 9" xfId="4455"/>
    <cellStyle name="Normal 2 51 4 3" xfId="4456"/>
    <cellStyle name="Normal 2 51 4 4" xfId="4457"/>
    <cellStyle name="Normal 2 51 4 5" xfId="4458"/>
    <cellStyle name="Normal 2 51 4 6" xfId="4459"/>
    <cellStyle name="Normal 2 51 4 7" xfId="4460"/>
    <cellStyle name="Normal 2 51 4 8" xfId="4461"/>
    <cellStyle name="Normal 2 51 4 9" xfId="4462"/>
    <cellStyle name="Normal 2 51 5" xfId="4463"/>
    <cellStyle name="Normal 2 51 5 10" xfId="4464"/>
    <cellStyle name="Normal 2 51 5 11" xfId="4465"/>
    <cellStyle name="Normal 2 51 5 12" xfId="4466"/>
    <cellStyle name="Normal 2 51 5 13" xfId="4467"/>
    <cellStyle name="Normal 2 51 5 14" xfId="4468"/>
    <cellStyle name="Normal 2 51 5 2" xfId="4469"/>
    <cellStyle name="Normal 2 51 5 3" xfId="4470"/>
    <cellStyle name="Normal 2 51 5 4" xfId="4471"/>
    <cellStyle name="Normal 2 51 5 5" xfId="4472"/>
    <cellStyle name="Normal 2 51 5 6" xfId="4473"/>
    <cellStyle name="Normal 2 51 5 7" xfId="4474"/>
    <cellStyle name="Normal 2 51 5 8" xfId="4475"/>
    <cellStyle name="Normal 2 51 5 9" xfId="4476"/>
    <cellStyle name="Normal 2 51 6" xfId="4477"/>
    <cellStyle name="Normal 2 51 6 10" xfId="4478"/>
    <cellStyle name="Normal 2 51 6 11" xfId="4479"/>
    <cellStyle name="Normal 2 51 6 12" xfId="4480"/>
    <cellStyle name="Normal 2 51 6 13" xfId="4481"/>
    <cellStyle name="Normal 2 51 6 14" xfId="4482"/>
    <cellStyle name="Normal 2 51 6 2" xfId="4483"/>
    <cellStyle name="Normal 2 51 6 3" xfId="4484"/>
    <cellStyle name="Normal 2 51 6 4" xfId="4485"/>
    <cellStyle name="Normal 2 51 6 5" xfId="4486"/>
    <cellStyle name="Normal 2 51 6 6" xfId="4487"/>
    <cellStyle name="Normal 2 51 6 7" xfId="4488"/>
    <cellStyle name="Normal 2 51 6 8" xfId="4489"/>
    <cellStyle name="Normal 2 51 6 9" xfId="4490"/>
    <cellStyle name="Normal 2 51 7" xfId="4491"/>
    <cellStyle name="Normal 2 51 7 10" xfId="4492"/>
    <cellStyle name="Normal 2 51 7 11" xfId="4493"/>
    <cellStyle name="Normal 2 51 7 12" xfId="4494"/>
    <cellStyle name="Normal 2 51 7 13" xfId="4495"/>
    <cellStyle name="Normal 2 51 7 14" xfId="4496"/>
    <cellStyle name="Normal 2 51 7 2" xfId="4497"/>
    <cellStyle name="Normal 2 51 7 3" xfId="4498"/>
    <cellStyle name="Normal 2 51 7 4" xfId="4499"/>
    <cellStyle name="Normal 2 51 7 5" xfId="4500"/>
    <cellStyle name="Normal 2 51 7 6" xfId="4501"/>
    <cellStyle name="Normal 2 51 7 7" xfId="4502"/>
    <cellStyle name="Normal 2 51 7 8" xfId="4503"/>
    <cellStyle name="Normal 2 51 7 9" xfId="4504"/>
    <cellStyle name="Normal 2 51 8" xfId="4505"/>
    <cellStyle name="Normal 2 51 8 10" xfId="4506"/>
    <cellStyle name="Normal 2 51 8 11" xfId="4507"/>
    <cellStyle name="Normal 2 51 8 12" xfId="4508"/>
    <cellStyle name="Normal 2 51 8 13" xfId="4509"/>
    <cellStyle name="Normal 2 51 8 14" xfId="4510"/>
    <cellStyle name="Normal 2 51 8 2" xfId="4511"/>
    <cellStyle name="Normal 2 51 8 3" xfId="4512"/>
    <cellStyle name="Normal 2 51 8 4" xfId="4513"/>
    <cellStyle name="Normal 2 51 8 5" xfId="4514"/>
    <cellStyle name="Normal 2 51 8 6" xfId="4515"/>
    <cellStyle name="Normal 2 51 8 7" xfId="4516"/>
    <cellStyle name="Normal 2 51 8 8" xfId="4517"/>
    <cellStyle name="Normal 2 51 8 9" xfId="4518"/>
    <cellStyle name="Normal 2 51 9" xfId="4519"/>
    <cellStyle name="Normal 2 51 9 10" xfId="4520"/>
    <cellStyle name="Normal 2 51 9 11" xfId="4521"/>
    <cellStyle name="Normal 2 51 9 12" xfId="4522"/>
    <cellStyle name="Normal 2 51 9 13" xfId="4523"/>
    <cellStyle name="Normal 2 51 9 14" xfId="4524"/>
    <cellStyle name="Normal 2 51 9 2" xfId="4525"/>
    <cellStyle name="Normal 2 51 9 3" xfId="4526"/>
    <cellStyle name="Normal 2 51 9 4" xfId="4527"/>
    <cellStyle name="Normal 2 51 9 5" xfId="4528"/>
    <cellStyle name="Normal 2 51 9 6" xfId="4529"/>
    <cellStyle name="Normal 2 51 9 7" xfId="4530"/>
    <cellStyle name="Normal 2 51 9 8" xfId="4531"/>
    <cellStyle name="Normal 2 51 9 9" xfId="4532"/>
    <cellStyle name="Normal 2 52" xfId="4533"/>
    <cellStyle name="Normal 2 52 10" xfId="4534"/>
    <cellStyle name="Normal 2 52 10 10" xfId="4535"/>
    <cellStyle name="Normal 2 52 10 11" xfId="4536"/>
    <cellStyle name="Normal 2 52 10 12" xfId="4537"/>
    <cellStyle name="Normal 2 52 10 13" xfId="4538"/>
    <cellStyle name="Normal 2 52 10 14" xfId="4539"/>
    <cellStyle name="Normal 2 52 10 2" xfId="4540"/>
    <cellStyle name="Normal 2 52 10 3" xfId="4541"/>
    <cellStyle name="Normal 2 52 10 4" xfId="4542"/>
    <cellStyle name="Normal 2 52 10 5" xfId="4543"/>
    <cellStyle name="Normal 2 52 10 6" xfId="4544"/>
    <cellStyle name="Normal 2 52 10 7" xfId="4545"/>
    <cellStyle name="Normal 2 52 10 8" xfId="4546"/>
    <cellStyle name="Normal 2 52 10 9" xfId="4547"/>
    <cellStyle name="Normal 2 52 11" xfId="4548"/>
    <cellStyle name="Normal 2 52 12" xfId="4549"/>
    <cellStyle name="Normal 2 52 13" xfId="4550"/>
    <cellStyle name="Normal 2 52 14" xfId="4551"/>
    <cellStyle name="Normal 2 52 15" xfId="4552"/>
    <cellStyle name="Normal 2 52 16" xfId="4553"/>
    <cellStyle name="Normal 2 52 17" xfId="4554"/>
    <cellStyle name="Normal 2 52 18" xfId="4555"/>
    <cellStyle name="Normal 2 52 19" xfId="4556"/>
    <cellStyle name="Normal 2 52 2" xfId="4557"/>
    <cellStyle name="Normal 2 52 2 10" xfId="4558"/>
    <cellStyle name="Normal 2 52 2 11" xfId="4559"/>
    <cellStyle name="Normal 2 52 2 12" xfId="4560"/>
    <cellStyle name="Normal 2 52 2 13" xfId="4561"/>
    <cellStyle name="Normal 2 52 2 14" xfId="4562"/>
    <cellStyle name="Normal 2 52 2 15" xfId="4563"/>
    <cellStyle name="Normal 2 52 2 2" xfId="4564"/>
    <cellStyle name="Normal 2 52 2 2 10" xfId="4565"/>
    <cellStyle name="Normal 2 52 2 2 11" xfId="4566"/>
    <cellStyle name="Normal 2 52 2 2 12" xfId="4567"/>
    <cellStyle name="Normal 2 52 2 2 13" xfId="4568"/>
    <cellStyle name="Normal 2 52 2 2 14" xfId="4569"/>
    <cellStyle name="Normal 2 52 2 2 2" xfId="4570"/>
    <cellStyle name="Normal 2 52 2 2 3" xfId="4571"/>
    <cellStyle name="Normal 2 52 2 2 4" xfId="4572"/>
    <cellStyle name="Normal 2 52 2 2 5" xfId="4573"/>
    <cellStyle name="Normal 2 52 2 2 6" xfId="4574"/>
    <cellStyle name="Normal 2 52 2 2 7" xfId="4575"/>
    <cellStyle name="Normal 2 52 2 2 8" xfId="4576"/>
    <cellStyle name="Normal 2 52 2 2 9" xfId="4577"/>
    <cellStyle name="Normal 2 52 2 3" xfId="4578"/>
    <cellStyle name="Normal 2 52 2 4" xfId="4579"/>
    <cellStyle name="Normal 2 52 2 5" xfId="4580"/>
    <cellStyle name="Normal 2 52 2 6" xfId="4581"/>
    <cellStyle name="Normal 2 52 2 7" xfId="4582"/>
    <cellStyle name="Normal 2 52 2 8" xfId="4583"/>
    <cellStyle name="Normal 2 52 2 9" xfId="4584"/>
    <cellStyle name="Normal 2 52 20" xfId="4585"/>
    <cellStyle name="Normal 2 52 21" xfId="4586"/>
    <cellStyle name="Normal 2 52 22" xfId="4587"/>
    <cellStyle name="Normal 2 52 23" xfId="4588"/>
    <cellStyle name="Normal 2 52 3" xfId="4589"/>
    <cellStyle name="Normal 2 52 3 10" xfId="4590"/>
    <cellStyle name="Normal 2 52 3 11" xfId="4591"/>
    <cellStyle name="Normal 2 52 3 12" xfId="4592"/>
    <cellStyle name="Normal 2 52 3 13" xfId="4593"/>
    <cellStyle name="Normal 2 52 3 14" xfId="4594"/>
    <cellStyle name="Normal 2 52 3 15" xfId="4595"/>
    <cellStyle name="Normal 2 52 3 2" xfId="4596"/>
    <cellStyle name="Normal 2 52 3 2 10" xfId="4597"/>
    <cellStyle name="Normal 2 52 3 2 11" xfId="4598"/>
    <cellStyle name="Normal 2 52 3 2 12" xfId="4599"/>
    <cellStyle name="Normal 2 52 3 2 13" xfId="4600"/>
    <cellStyle name="Normal 2 52 3 2 14" xfId="4601"/>
    <cellStyle name="Normal 2 52 3 2 2" xfId="4602"/>
    <cellStyle name="Normal 2 52 3 2 3" xfId="4603"/>
    <cellStyle name="Normal 2 52 3 2 4" xfId="4604"/>
    <cellStyle name="Normal 2 52 3 2 5" xfId="4605"/>
    <cellStyle name="Normal 2 52 3 2 6" xfId="4606"/>
    <cellStyle name="Normal 2 52 3 2 7" xfId="4607"/>
    <cellStyle name="Normal 2 52 3 2 8" xfId="4608"/>
    <cellStyle name="Normal 2 52 3 2 9" xfId="4609"/>
    <cellStyle name="Normal 2 52 3 3" xfId="4610"/>
    <cellStyle name="Normal 2 52 3 4" xfId="4611"/>
    <cellStyle name="Normal 2 52 3 5" xfId="4612"/>
    <cellStyle name="Normal 2 52 3 6" xfId="4613"/>
    <cellStyle name="Normal 2 52 3 7" xfId="4614"/>
    <cellStyle name="Normal 2 52 3 8" xfId="4615"/>
    <cellStyle name="Normal 2 52 3 9" xfId="4616"/>
    <cellStyle name="Normal 2 52 4" xfId="4617"/>
    <cellStyle name="Normal 2 52 4 10" xfId="4618"/>
    <cellStyle name="Normal 2 52 4 11" xfId="4619"/>
    <cellStyle name="Normal 2 52 4 12" xfId="4620"/>
    <cellStyle name="Normal 2 52 4 13" xfId="4621"/>
    <cellStyle name="Normal 2 52 4 14" xfId="4622"/>
    <cellStyle name="Normal 2 52 4 15" xfId="4623"/>
    <cellStyle name="Normal 2 52 4 2" xfId="4624"/>
    <cellStyle name="Normal 2 52 4 2 10" xfId="4625"/>
    <cellStyle name="Normal 2 52 4 2 11" xfId="4626"/>
    <cellStyle name="Normal 2 52 4 2 12" xfId="4627"/>
    <cellStyle name="Normal 2 52 4 2 13" xfId="4628"/>
    <cellStyle name="Normal 2 52 4 2 14" xfId="4629"/>
    <cellStyle name="Normal 2 52 4 2 2" xfId="4630"/>
    <cellStyle name="Normal 2 52 4 2 3" xfId="4631"/>
    <cellStyle name="Normal 2 52 4 2 4" xfId="4632"/>
    <cellStyle name="Normal 2 52 4 2 5" xfId="4633"/>
    <cellStyle name="Normal 2 52 4 2 6" xfId="4634"/>
    <cellStyle name="Normal 2 52 4 2 7" xfId="4635"/>
    <cellStyle name="Normal 2 52 4 2 8" xfId="4636"/>
    <cellStyle name="Normal 2 52 4 2 9" xfId="4637"/>
    <cellStyle name="Normal 2 52 4 3" xfId="4638"/>
    <cellStyle name="Normal 2 52 4 4" xfId="4639"/>
    <cellStyle name="Normal 2 52 4 5" xfId="4640"/>
    <cellStyle name="Normal 2 52 4 6" xfId="4641"/>
    <cellStyle name="Normal 2 52 4 7" xfId="4642"/>
    <cellStyle name="Normal 2 52 4 8" xfId="4643"/>
    <cellStyle name="Normal 2 52 4 9" xfId="4644"/>
    <cellStyle name="Normal 2 52 5" xfId="4645"/>
    <cellStyle name="Normal 2 52 5 10" xfId="4646"/>
    <cellStyle name="Normal 2 52 5 11" xfId="4647"/>
    <cellStyle name="Normal 2 52 5 12" xfId="4648"/>
    <cellStyle name="Normal 2 52 5 13" xfId="4649"/>
    <cellStyle name="Normal 2 52 5 14" xfId="4650"/>
    <cellStyle name="Normal 2 52 5 2" xfId="4651"/>
    <cellStyle name="Normal 2 52 5 3" xfId="4652"/>
    <cellStyle name="Normal 2 52 5 4" xfId="4653"/>
    <cellStyle name="Normal 2 52 5 5" xfId="4654"/>
    <cellStyle name="Normal 2 52 5 6" xfId="4655"/>
    <cellStyle name="Normal 2 52 5 7" xfId="4656"/>
    <cellStyle name="Normal 2 52 5 8" xfId="4657"/>
    <cellStyle name="Normal 2 52 5 9" xfId="4658"/>
    <cellStyle name="Normal 2 52 6" xfId="4659"/>
    <cellStyle name="Normal 2 52 6 10" xfId="4660"/>
    <cellStyle name="Normal 2 52 6 11" xfId="4661"/>
    <cellStyle name="Normal 2 52 6 12" xfId="4662"/>
    <cellStyle name="Normal 2 52 6 13" xfId="4663"/>
    <cellStyle name="Normal 2 52 6 14" xfId="4664"/>
    <cellStyle name="Normal 2 52 6 2" xfId="4665"/>
    <cellStyle name="Normal 2 52 6 3" xfId="4666"/>
    <cellStyle name="Normal 2 52 6 4" xfId="4667"/>
    <cellStyle name="Normal 2 52 6 5" xfId="4668"/>
    <cellStyle name="Normal 2 52 6 6" xfId="4669"/>
    <cellStyle name="Normal 2 52 6 7" xfId="4670"/>
    <cellStyle name="Normal 2 52 6 8" xfId="4671"/>
    <cellStyle name="Normal 2 52 6 9" xfId="4672"/>
    <cellStyle name="Normal 2 52 7" xfId="4673"/>
    <cellStyle name="Normal 2 52 7 10" xfId="4674"/>
    <cellStyle name="Normal 2 52 7 11" xfId="4675"/>
    <cellStyle name="Normal 2 52 7 12" xfId="4676"/>
    <cellStyle name="Normal 2 52 7 13" xfId="4677"/>
    <cellStyle name="Normal 2 52 7 14" xfId="4678"/>
    <cellStyle name="Normal 2 52 7 2" xfId="4679"/>
    <cellStyle name="Normal 2 52 7 3" xfId="4680"/>
    <cellStyle name="Normal 2 52 7 4" xfId="4681"/>
    <cellStyle name="Normal 2 52 7 5" xfId="4682"/>
    <cellStyle name="Normal 2 52 7 6" xfId="4683"/>
    <cellStyle name="Normal 2 52 7 7" xfId="4684"/>
    <cellStyle name="Normal 2 52 7 8" xfId="4685"/>
    <cellStyle name="Normal 2 52 7 9" xfId="4686"/>
    <cellStyle name="Normal 2 52 8" xfId="4687"/>
    <cellStyle name="Normal 2 52 8 10" xfId="4688"/>
    <cellStyle name="Normal 2 52 8 11" xfId="4689"/>
    <cellStyle name="Normal 2 52 8 12" xfId="4690"/>
    <cellStyle name="Normal 2 52 8 13" xfId="4691"/>
    <cellStyle name="Normal 2 52 8 14" xfId="4692"/>
    <cellStyle name="Normal 2 52 8 2" xfId="4693"/>
    <cellStyle name="Normal 2 52 8 3" xfId="4694"/>
    <cellStyle name="Normal 2 52 8 4" xfId="4695"/>
    <cellStyle name="Normal 2 52 8 5" xfId="4696"/>
    <cellStyle name="Normal 2 52 8 6" xfId="4697"/>
    <cellStyle name="Normal 2 52 8 7" xfId="4698"/>
    <cellStyle name="Normal 2 52 8 8" xfId="4699"/>
    <cellStyle name="Normal 2 52 8 9" xfId="4700"/>
    <cellStyle name="Normal 2 52 9" xfId="4701"/>
    <cellStyle name="Normal 2 52 9 10" xfId="4702"/>
    <cellStyle name="Normal 2 52 9 11" xfId="4703"/>
    <cellStyle name="Normal 2 52 9 12" xfId="4704"/>
    <cellStyle name="Normal 2 52 9 13" xfId="4705"/>
    <cellStyle name="Normal 2 52 9 14" xfId="4706"/>
    <cellStyle name="Normal 2 52 9 2" xfId="4707"/>
    <cellStyle name="Normal 2 52 9 3" xfId="4708"/>
    <cellStyle name="Normal 2 52 9 4" xfId="4709"/>
    <cellStyle name="Normal 2 52 9 5" xfId="4710"/>
    <cellStyle name="Normal 2 52 9 6" xfId="4711"/>
    <cellStyle name="Normal 2 52 9 7" xfId="4712"/>
    <cellStyle name="Normal 2 52 9 8" xfId="4713"/>
    <cellStyle name="Normal 2 52 9 9" xfId="4714"/>
    <cellStyle name="Normal 2 53" xfId="4715"/>
    <cellStyle name="Normal 2 53 10" xfId="4716"/>
    <cellStyle name="Normal 2 53 10 10" xfId="4717"/>
    <cellStyle name="Normal 2 53 10 11" xfId="4718"/>
    <cellStyle name="Normal 2 53 10 12" xfId="4719"/>
    <cellStyle name="Normal 2 53 10 13" xfId="4720"/>
    <cellStyle name="Normal 2 53 10 14" xfId="4721"/>
    <cellStyle name="Normal 2 53 10 2" xfId="4722"/>
    <cellStyle name="Normal 2 53 10 3" xfId="4723"/>
    <cellStyle name="Normal 2 53 10 4" xfId="4724"/>
    <cellStyle name="Normal 2 53 10 5" xfId="4725"/>
    <cellStyle name="Normal 2 53 10 6" xfId="4726"/>
    <cellStyle name="Normal 2 53 10 7" xfId="4727"/>
    <cellStyle name="Normal 2 53 10 8" xfId="4728"/>
    <cellStyle name="Normal 2 53 10 9" xfId="4729"/>
    <cellStyle name="Normal 2 53 11" xfId="4730"/>
    <cellStyle name="Normal 2 53 12" xfId="4731"/>
    <cellStyle name="Normal 2 53 13" xfId="4732"/>
    <cellStyle name="Normal 2 53 14" xfId="4733"/>
    <cellStyle name="Normal 2 53 15" xfId="4734"/>
    <cellStyle name="Normal 2 53 16" xfId="4735"/>
    <cellStyle name="Normal 2 53 17" xfId="4736"/>
    <cellStyle name="Normal 2 53 18" xfId="4737"/>
    <cellStyle name="Normal 2 53 19" xfId="4738"/>
    <cellStyle name="Normal 2 53 2" xfId="4739"/>
    <cellStyle name="Normal 2 53 2 10" xfId="4740"/>
    <cellStyle name="Normal 2 53 2 11" xfId="4741"/>
    <cellStyle name="Normal 2 53 2 12" xfId="4742"/>
    <cellStyle name="Normal 2 53 2 13" xfId="4743"/>
    <cellStyle name="Normal 2 53 2 14" xfId="4744"/>
    <cellStyle name="Normal 2 53 2 15" xfId="4745"/>
    <cellStyle name="Normal 2 53 2 2" xfId="4746"/>
    <cellStyle name="Normal 2 53 2 2 10" xfId="4747"/>
    <cellStyle name="Normal 2 53 2 2 11" xfId="4748"/>
    <cellStyle name="Normal 2 53 2 2 12" xfId="4749"/>
    <cellStyle name="Normal 2 53 2 2 13" xfId="4750"/>
    <cellStyle name="Normal 2 53 2 2 14" xfId="4751"/>
    <cellStyle name="Normal 2 53 2 2 2" xfId="4752"/>
    <cellStyle name="Normal 2 53 2 2 3" xfId="4753"/>
    <cellStyle name="Normal 2 53 2 2 4" xfId="4754"/>
    <cellStyle name="Normal 2 53 2 2 5" xfId="4755"/>
    <cellStyle name="Normal 2 53 2 2 6" xfId="4756"/>
    <cellStyle name="Normal 2 53 2 2 7" xfId="4757"/>
    <cellStyle name="Normal 2 53 2 2 8" xfId="4758"/>
    <cellStyle name="Normal 2 53 2 2 9" xfId="4759"/>
    <cellStyle name="Normal 2 53 2 3" xfId="4760"/>
    <cellStyle name="Normal 2 53 2 4" xfId="4761"/>
    <cellStyle name="Normal 2 53 2 5" xfId="4762"/>
    <cellStyle name="Normal 2 53 2 6" xfId="4763"/>
    <cellStyle name="Normal 2 53 2 7" xfId="4764"/>
    <cellStyle name="Normal 2 53 2 8" xfId="4765"/>
    <cellStyle name="Normal 2 53 2 9" xfId="4766"/>
    <cellStyle name="Normal 2 53 20" xfId="4767"/>
    <cellStyle name="Normal 2 53 21" xfId="4768"/>
    <cellStyle name="Normal 2 53 22" xfId="4769"/>
    <cellStyle name="Normal 2 53 23" xfId="4770"/>
    <cellStyle name="Normal 2 53 3" xfId="4771"/>
    <cellStyle name="Normal 2 53 3 10" xfId="4772"/>
    <cellStyle name="Normal 2 53 3 11" xfId="4773"/>
    <cellStyle name="Normal 2 53 3 12" xfId="4774"/>
    <cellStyle name="Normal 2 53 3 13" xfId="4775"/>
    <cellStyle name="Normal 2 53 3 14" xfId="4776"/>
    <cellStyle name="Normal 2 53 3 15" xfId="4777"/>
    <cellStyle name="Normal 2 53 3 2" xfId="4778"/>
    <cellStyle name="Normal 2 53 3 2 10" xfId="4779"/>
    <cellStyle name="Normal 2 53 3 2 11" xfId="4780"/>
    <cellStyle name="Normal 2 53 3 2 12" xfId="4781"/>
    <cellStyle name="Normal 2 53 3 2 13" xfId="4782"/>
    <cellStyle name="Normal 2 53 3 2 14" xfId="4783"/>
    <cellStyle name="Normal 2 53 3 2 2" xfId="4784"/>
    <cellStyle name="Normal 2 53 3 2 3" xfId="4785"/>
    <cellStyle name="Normal 2 53 3 2 4" xfId="4786"/>
    <cellStyle name="Normal 2 53 3 2 5" xfId="4787"/>
    <cellStyle name="Normal 2 53 3 2 6" xfId="4788"/>
    <cellStyle name="Normal 2 53 3 2 7" xfId="4789"/>
    <cellStyle name="Normal 2 53 3 2 8" xfId="4790"/>
    <cellStyle name="Normal 2 53 3 2 9" xfId="4791"/>
    <cellStyle name="Normal 2 53 3 3" xfId="4792"/>
    <cellStyle name="Normal 2 53 3 4" xfId="4793"/>
    <cellStyle name="Normal 2 53 3 5" xfId="4794"/>
    <cellStyle name="Normal 2 53 3 6" xfId="4795"/>
    <cellStyle name="Normal 2 53 3 7" xfId="4796"/>
    <cellStyle name="Normal 2 53 3 8" xfId="4797"/>
    <cellStyle name="Normal 2 53 3 9" xfId="4798"/>
    <cellStyle name="Normal 2 53 4" xfId="4799"/>
    <cellStyle name="Normal 2 53 4 10" xfId="4800"/>
    <cellStyle name="Normal 2 53 4 11" xfId="4801"/>
    <cellStyle name="Normal 2 53 4 12" xfId="4802"/>
    <cellStyle name="Normal 2 53 4 13" xfId="4803"/>
    <cellStyle name="Normal 2 53 4 14" xfId="4804"/>
    <cellStyle name="Normal 2 53 4 15" xfId="4805"/>
    <cellStyle name="Normal 2 53 4 2" xfId="4806"/>
    <cellStyle name="Normal 2 53 4 2 10" xfId="4807"/>
    <cellStyle name="Normal 2 53 4 2 11" xfId="4808"/>
    <cellStyle name="Normal 2 53 4 2 12" xfId="4809"/>
    <cellStyle name="Normal 2 53 4 2 13" xfId="4810"/>
    <cellStyle name="Normal 2 53 4 2 14" xfId="4811"/>
    <cellStyle name="Normal 2 53 4 2 2" xfId="4812"/>
    <cellStyle name="Normal 2 53 4 2 3" xfId="4813"/>
    <cellStyle name="Normal 2 53 4 2 4" xfId="4814"/>
    <cellStyle name="Normal 2 53 4 2 5" xfId="4815"/>
    <cellStyle name="Normal 2 53 4 2 6" xfId="4816"/>
    <cellStyle name="Normal 2 53 4 2 7" xfId="4817"/>
    <cellStyle name="Normal 2 53 4 2 8" xfId="4818"/>
    <cellStyle name="Normal 2 53 4 2 9" xfId="4819"/>
    <cellStyle name="Normal 2 53 4 3" xfId="4820"/>
    <cellStyle name="Normal 2 53 4 4" xfId="4821"/>
    <cellStyle name="Normal 2 53 4 5" xfId="4822"/>
    <cellStyle name="Normal 2 53 4 6" xfId="4823"/>
    <cellStyle name="Normal 2 53 4 7" xfId="4824"/>
    <cellStyle name="Normal 2 53 4 8" xfId="4825"/>
    <cellStyle name="Normal 2 53 4 9" xfId="4826"/>
    <cellStyle name="Normal 2 53 5" xfId="4827"/>
    <cellStyle name="Normal 2 53 5 10" xfId="4828"/>
    <cellStyle name="Normal 2 53 5 11" xfId="4829"/>
    <cellStyle name="Normal 2 53 5 12" xfId="4830"/>
    <cellStyle name="Normal 2 53 5 13" xfId="4831"/>
    <cellStyle name="Normal 2 53 5 14" xfId="4832"/>
    <cellStyle name="Normal 2 53 5 2" xfId="4833"/>
    <cellStyle name="Normal 2 53 5 3" xfId="4834"/>
    <cellStyle name="Normal 2 53 5 4" xfId="4835"/>
    <cellStyle name="Normal 2 53 5 5" xfId="4836"/>
    <cellStyle name="Normal 2 53 5 6" xfId="4837"/>
    <cellStyle name="Normal 2 53 5 7" xfId="4838"/>
    <cellStyle name="Normal 2 53 5 8" xfId="4839"/>
    <cellStyle name="Normal 2 53 5 9" xfId="4840"/>
    <cellStyle name="Normal 2 53 6" xfId="4841"/>
    <cellStyle name="Normal 2 53 6 10" xfId="4842"/>
    <cellStyle name="Normal 2 53 6 11" xfId="4843"/>
    <cellStyle name="Normal 2 53 6 12" xfId="4844"/>
    <cellStyle name="Normal 2 53 6 13" xfId="4845"/>
    <cellStyle name="Normal 2 53 6 14" xfId="4846"/>
    <cellStyle name="Normal 2 53 6 2" xfId="4847"/>
    <cellStyle name="Normal 2 53 6 3" xfId="4848"/>
    <cellStyle name="Normal 2 53 6 4" xfId="4849"/>
    <cellStyle name="Normal 2 53 6 5" xfId="4850"/>
    <cellStyle name="Normal 2 53 6 6" xfId="4851"/>
    <cellStyle name="Normal 2 53 6 7" xfId="4852"/>
    <cellStyle name="Normal 2 53 6 8" xfId="4853"/>
    <cellStyle name="Normal 2 53 6 9" xfId="4854"/>
    <cellStyle name="Normal 2 53 7" xfId="4855"/>
    <cellStyle name="Normal 2 53 7 10" xfId="4856"/>
    <cellStyle name="Normal 2 53 7 11" xfId="4857"/>
    <cellStyle name="Normal 2 53 7 12" xfId="4858"/>
    <cellStyle name="Normal 2 53 7 13" xfId="4859"/>
    <cellStyle name="Normal 2 53 7 14" xfId="4860"/>
    <cellStyle name="Normal 2 53 7 2" xfId="4861"/>
    <cellStyle name="Normal 2 53 7 3" xfId="4862"/>
    <cellStyle name="Normal 2 53 7 4" xfId="4863"/>
    <cellStyle name="Normal 2 53 7 5" xfId="4864"/>
    <cellStyle name="Normal 2 53 7 6" xfId="4865"/>
    <cellStyle name="Normal 2 53 7 7" xfId="4866"/>
    <cellStyle name="Normal 2 53 7 8" xfId="4867"/>
    <cellStyle name="Normal 2 53 7 9" xfId="4868"/>
    <cellStyle name="Normal 2 53 8" xfId="4869"/>
    <cellStyle name="Normal 2 53 8 10" xfId="4870"/>
    <cellStyle name="Normal 2 53 8 11" xfId="4871"/>
    <cellStyle name="Normal 2 53 8 12" xfId="4872"/>
    <cellStyle name="Normal 2 53 8 13" xfId="4873"/>
    <cellStyle name="Normal 2 53 8 14" xfId="4874"/>
    <cellStyle name="Normal 2 53 8 2" xfId="4875"/>
    <cellStyle name="Normal 2 53 8 3" xfId="4876"/>
    <cellStyle name="Normal 2 53 8 4" xfId="4877"/>
    <cellStyle name="Normal 2 53 8 5" xfId="4878"/>
    <cellStyle name="Normal 2 53 8 6" xfId="4879"/>
    <cellStyle name="Normal 2 53 8 7" xfId="4880"/>
    <cellStyle name="Normal 2 53 8 8" xfId="4881"/>
    <cellStyle name="Normal 2 53 8 9" xfId="4882"/>
    <cellStyle name="Normal 2 53 9" xfId="4883"/>
    <cellStyle name="Normal 2 53 9 10" xfId="4884"/>
    <cellStyle name="Normal 2 53 9 11" xfId="4885"/>
    <cellStyle name="Normal 2 53 9 12" xfId="4886"/>
    <cellStyle name="Normal 2 53 9 13" xfId="4887"/>
    <cellStyle name="Normal 2 53 9 14" xfId="4888"/>
    <cellStyle name="Normal 2 53 9 2" xfId="4889"/>
    <cellStyle name="Normal 2 53 9 3" xfId="4890"/>
    <cellStyle name="Normal 2 53 9 4" xfId="4891"/>
    <cellStyle name="Normal 2 53 9 5" xfId="4892"/>
    <cellStyle name="Normal 2 53 9 6" xfId="4893"/>
    <cellStyle name="Normal 2 53 9 7" xfId="4894"/>
    <cellStyle name="Normal 2 53 9 8" xfId="4895"/>
    <cellStyle name="Normal 2 53 9 9" xfId="4896"/>
    <cellStyle name="Normal 2 54" xfId="4897"/>
    <cellStyle name="Normal 2 54 10" xfId="4898"/>
    <cellStyle name="Normal 2 54 10 10" xfId="4899"/>
    <cellStyle name="Normal 2 54 10 11" xfId="4900"/>
    <cellStyle name="Normal 2 54 10 12" xfId="4901"/>
    <cellStyle name="Normal 2 54 10 13" xfId="4902"/>
    <cellStyle name="Normal 2 54 10 14" xfId="4903"/>
    <cellStyle name="Normal 2 54 10 2" xfId="4904"/>
    <cellStyle name="Normal 2 54 10 3" xfId="4905"/>
    <cellStyle name="Normal 2 54 10 4" xfId="4906"/>
    <cellStyle name="Normal 2 54 10 5" xfId="4907"/>
    <cellStyle name="Normal 2 54 10 6" xfId="4908"/>
    <cellStyle name="Normal 2 54 10 7" xfId="4909"/>
    <cellStyle name="Normal 2 54 10 8" xfId="4910"/>
    <cellStyle name="Normal 2 54 10 9" xfId="4911"/>
    <cellStyle name="Normal 2 54 11" xfId="4912"/>
    <cellStyle name="Normal 2 54 12" xfId="4913"/>
    <cellStyle name="Normal 2 54 13" xfId="4914"/>
    <cellStyle name="Normal 2 54 14" xfId="4915"/>
    <cellStyle name="Normal 2 54 15" xfId="4916"/>
    <cellStyle name="Normal 2 54 16" xfId="4917"/>
    <cellStyle name="Normal 2 54 17" xfId="4918"/>
    <cellStyle name="Normal 2 54 18" xfId="4919"/>
    <cellStyle name="Normal 2 54 19" xfId="4920"/>
    <cellStyle name="Normal 2 54 2" xfId="4921"/>
    <cellStyle name="Normal 2 54 2 10" xfId="4922"/>
    <cellStyle name="Normal 2 54 2 11" xfId="4923"/>
    <cellStyle name="Normal 2 54 2 12" xfId="4924"/>
    <cellStyle name="Normal 2 54 2 13" xfId="4925"/>
    <cellStyle name="Normal 2 54 2 14" xfId="4926"/>
    <cellStyle name="Normal 2 54 2 15" xfId="4927"/>
    <cellStyle name="Normal 2 54 2 2" xfId="4928"/>
    <cellStyle name="Normal 2 54 2 2 10" xfId="4929"/>
    <cellStyle name="Normal 2 54 2 2 11" xfId="4930"/>
    <cellStyle name="Normal 2 54 2 2 12" xfId="4931"/>
    <cellStyle name="Normal 2 54 2 2 13" xfId="4932"/>
    <cellStyle name="Normal 2 54 2 2 14" xfId="4933"/>
    <cellStyle name="Normal 2 54 2 2 2" xfId="4934"/>
    <cellStyle name="Normal 2 54 2 2 3" xfId="4935"/>
    <cellStyle name="Normal 2 54 2 2 4" xfId="4936"/>
    <cellStyle name="Normal 2 54 2 2 5" xfId="4937"/>
    <cellStyle name="Normal 2 54 2 2 6" xfId="4938"/>
    <cellStyle name="Normal 2 54 2 2 7" xfId="4939"/>
    <cellStyle name="Normal 2 54 2 2 8" xfId="4940"/>
    <cellStyle name="Normal 2 54 2 2 9" xfId="4941"/>
    <cellStyle name="Normal 2 54 2 3" xfId="4942"/>
    <cellStyle name="Normal 2 54 2 4" xfId="4943"/>
    <cellStyle name="Normal 2 54 2 5" xfId="4944"/>
    <cellStyle name="Normal 2 54 2 6" xfId="4945"/>
    <cellStyle name="Normal 2 54 2 7" xfId="4946"/>
    <cellStyle name="Normal 2 54 2 8" xfId="4947"/>
    <cellStyle name="Normal 2 54 2 9" xfId="4948"/>
    <cellStyle name="Normal 2 54 20" xfId="4949"/>
    <cellStyle name="Normal 2 54 21" xfId="4950"/>
    <cellStyle name="Normal 2 54 22" xfId="4951"/>
    <cellStyle name="Normal 2 54 23" xfId="4952"/>
    <cellStyle name="Normal 2 54 3" xfId="4953"/>
    <cellStyle name="Normal 2 54 3 10" xfId="4954"/>
    <cellStyle name="Normal 2 54 3 11" xfId="4955"/>
    <cellStyle name="Normal 2 54 3 12" xfId="4956"/>
    <cellStyle name="Normal 2 54 3 13" xfId="4957"/>
    <cellStyle name="Normal 2 54 3 14" xfId="4958"/>
    <cellStyle name="Normal 2 54 3 15" xfId="4959"/>
    <cellStyle name="Normal 2 54 3 2" xfId="4960"/>
    <cellStyle name="Normal 2 54 3 2 10" xfId="4961"/>
    <cellStyle name="Normal 2 54 3 2 11" xfId="4962"/>
    <cellStyle name="Normal 2 54 3 2 12" xfId="4963"/>
    <cellStyle name="Normal 2 54 3 2 13" xfId="4964"/>
    <cellStyle name="Normal 2 54 3 2 14" xfId="4965"/>
    <cellStyle name="Normal 2 54 3 2 2" xfId="4966"/>
    <cellStyle name="Normal 2 54 3 2 3" xfId="4967"/>
    <cellStyle name="Normal 2 54 3 2 4" xfId="4968"/>
    <cellStyle name="Normal 2 54 3 2 5" xfId="4969"/>
    <cellStyle name="Normal 2 54 3 2 6" xfId="4970"/>
    <cellStyle name="Normal 2 54 3 2 7" xfId="4971"/>
    <cellStyle name="Normal 2 54 3 2 8" xfId="4972"/>
    <cellStyle name="Normal 2 54 3 2 9" xfId="4973"/>
    <cellStyle name="Normal 2 54 3 3" xfId="4974"/>
    <cellStyle name="Normal 2 54 3 4" xfId="4975"/>
    <cellStyle name="Normal 2 54 3 5" xfId="4976"/>
    <cellStyle name="Normal 2 54 3 6" xfId="4977"/>
    <cellStyle name="Normal 2 54 3 7" xfId="4978"/>
    <cellStyle name="Normal 2 54 3 8" xfId="4979"/>
    <cellStyle name="Normal 2 54 3 9" xfId="4980"/>
    <cellStyle name="Normal 2 54 4" xfId="4981"/>
    <cellStyle name="Normal 2 54 4 10" xfId="4982"/>
    <cellStyle name="Normal 2 54 4 11" xfId="4983"/>
    <cellStyle name="Normal 2 54 4 12" xfId="4984"/>
    <cellStyle name="Normal 2 54 4 13" xfId="4985"/>
    <cellStyle name="Normal 2 54 4 14" xfId="4986"/>
    <cellStyle name="Normal 2 54 4 15" xfId="4987"/>
    <cellStyle name="Normal 2 54 4 2" xfId="4988"/>
    <cellStyle name="Normal 2 54 4 2 10" xfId="4989"/>
    <cellStyle name="Normal 2 54 4 2 11" xfId="4990"/>
    <cellStyle name="Normal 2 54 4 2 12" xfId="4991"/>
    <cellStyle name="Normal 2 54 4 2 13" xfId="4992"/>
    <cellStyle name="Normal 2 54 4 2 14" xfId="4993"/>
    <cellStyle name="Normal 2 54 4 2 2" xfId="4994"/>
    <cellStyle name="Normal 2 54 4 2 3" xfId="4995"/>
    <cellStyle name="Normal 2 54 4 2 4" xfId="4996"/>
    <cellStyle name="Normal 2 54 4 2 5" xfId="4997"/>
    <cellStyle name="Normal 2 54 4 2 6" xfId="4998"/>
    <cellStyle name="Normal 2 54 4 2 7" xfId="4999"/>
    <cellStyle name="Normal 2 54 4 2 8" xfId="5000"/>
    <cellStyle name="Normal 2 54 4 2 9" xfId="5001"/>
    <cellStyle name="Normal 2 54 4 3" xfId="5002"/>
    <cellStyle name="Normal 2 54 4 4" xfId="5003"/>
    <cellStyle name="Normal 2 54 4 5" xfId="5004"/>
    <cellStyle name="Normal 2 54 4 6" xfId="5005"/>
    <cellStyle name="Normal 2 54 4 7" xfId="5006"/>
    <cellStyle name="Normal 2 54 4 8" xfId="5007"/>
    <cellStyle name="Normal 2 54 4 9" xfId="5008"/>
    <cellStyle name="Normal 2 54 5" xfId="5009"/>
    <cellStyle name="Normal 2 54 5 10" xfId="5010"/>
    <cellStyle name="Normal 2 54 5 11" xfId="5011"/>
    <cellStyle name="Normal 2 54 5 12" xfId="5012"/>
    <cellStyle name="Normal 2 54 5 13" xfId="5013"/>
    <cellStyle name="Normal 2 54 5 14" xfId="5014"/>
    <cellStyle name="Normal 2 54 5 2" xfId="5015"/>
    <cellStyle name="Normal 2 54 5 3" xfId="5016"/>
    <cellStyle name="Normal 2 54 5 4" xfId="5017"/>
    <cellStyle name="Normal 2 54 5 5" xfId="5018"/>
    <cellStyle name="Normal 2 54 5 6" xfId="5019"/>
    <cellStyle name="Normal 2 54 5 7" xfId="5020"/>
    <cellStyle name="Normal 2 54 5 8" xfId="5021"/>
    <cellStyle name="Normal 2 54 5 9" xfId="5022"/>
    <cellStyle name="Normal 2 54 6" xfId="5023"/>
    <cellStyle name="Normal 2 54 6 10" xfId="5024"/>
    <cellStyle name="Normal 2 54 6 11" xfId="5025"/>
    <cellStyle name="Normal 2 54 6 12" xfId="5026"/>
    <cellStyle name="Normal 2 54 6 13" xfId="5027"/>
    <cellStyle name="Normal 2 54 6 14" xfId="5028"/>
    <cellStyle name="Normal 2 54 6 2" xfId="5029"/>
    <cellStyle name="Normal 2 54 6 3" xfId="5030"/>
    <cellStyle name="Normal 2 54 6 4" xfId="5031"/>
    <cellStyle name="Normal 2 54 6 5" xfId="5032"/>
    <cellStyle name="Normal 2 54 6 6" xfId="5033"/>
    <cellStyle name="Normal 2 54 6 7" xfId="5034"/>
    <cellStyle name="Normal 2 54 6 8" xfId="5035"/>
    <cellStyle name="Normal 2 54 6 9" xfId="5036"/>
    <cellStyle name="Normal 2 54 7" xfId="5037"/>
    <cellStyle name="Normal 2 54 7 10" xfId="5038"/>
    <cellStyle name="Normal 2 54 7 11" xfId="5039"/>
    <cellStyle name="Normal 2 54 7 12" xfId="5040"/>
    <cellStyle name="Normal 2 54 7 13" xfId="5041"/>
    <cellStyle name="Normal 2 54 7 14" xfId="5042"/>
    <cellStyle name="Normal 2 54 7 2" xfId="5043"/>
    <cellStyle name="Normal 2 54 7 3" xfId="5044"/>
    <cellStyle name="Normal 2 54 7 4" xfId="5045"/>
    <cellStyle name="Normal 2 54 7 5" xfId="5046"/>
    <cellStyle name="Normal 2 54 7 6" xfId="5047"/>
    <cellStyle name="Normal 2 54 7 7" xfId="5048"/>
    <cellStyle name="Normal 2 54 7 8" xfId="5049"/>
    <cellStyle name="Normal 2 54 7 9" xfId="5050"/>
    <cellStyle name="Normal 2 54 8" xfId="5051"/>
    <cellStyle name="Normal 2 54 8 10" xfId="5052"/>
    <cellStyle name="Normal 2 54 8 11" xfId="5053"/>
    <cellStyle name="Normal 2 54 8 12" xfId="5054"/>
    <cellStyle name="Normal 2 54 8 13" xfId="5055"/>
    <cellStyle name="Normal 2 54 8 14" xfId="5056"/>
    <cellStyle name="Normal 2 54 8 2" xfId="5057"/>
    <cellStyle name="Normal 2 54 8 3" xfId="5058"/>
    <cellStyle name="Normal 2 54 8 4" xfId="5059"/>
    <cellStyle name="Normal 2 54 8 5" xfId="5060"/>
    <cellStyle name="Normal 2 54 8 6" xfId="5061"/>
    <cellStyle name="Normal 2 54 8 7" xfId="5062"/>
    <cellStyle name="Normal 2 54 8 8" xfId="5063"/>
    <cellStyle name="Normal 2 54 8 9" xfId="5064"/>
    <cellStyle name="Normal 2 54 9" xfId="5065"/>
    <cellStyle name="Normal 2 54 9 10" xfId="5066"/>
    <cellStyle name="Normal 2 54 9 11" xfId="5067"/>
    <cellStyle name="Normal 2 54 9 12" xfId="5068"/>
    <cellStyle name="Normal 2 54 9 13" xfId="5069"/>
    <cellStyle name="Normal 2 54 9 14" xfId="5070"/>
    <cellStyle name="Normal 2 54 9 2" xfId="5071"/>
    <cellStyle name="Normal 2 54 9 3" xfId="5072"/>
    <cellStyle name="Normal 2 54 9 4" xfId="5073"/>
    <cellStyle name="Normal 2 54 9 5" xfId="5074"/>
    <cellStyle name="Normal 2 54 9 6" xfId="5075"/>
    <cellStyle name="Normal 2 54 9 7" xfId="5076"/>
    <cellStyle name="Normal 2 54 9 8" xfId="5077"/>
    <cellStyle name="Normal 2 54 9 9" xfId="5078"/>
    <cellStyle name="Normal 2 55" xfId="5079"/>
    <cellStyle name="Normal 2 55 10" xfId="5080"/>
    <cellStyle name="Normal 2 55 10 10" xfId="5081"/>
    <cellStyle name="Normal 2 55 10 11" xfId="5082"/>
    <cellStyle name="Normal 2 55 10 12" xfId="5083"/>
    <cellStyle name="Normal 2 55 10 13" xfId="5084"/>
    <cellStyle name="Normal 2 55 10 14" xfId="5085"/>
    <cellStyle name="Normal 2 55 10 2" xfId="5086"/>
    <cellStyle name="Normal 2 55 10 3" xfId="5087"/>
    <cellStyle name="Normal 2 55 10 4" xfId="5088"/>
    <cellStyle name="Normal 2 55 10 5" xfId="5089"/>
    <cellStyle name="Normal 2 55 10 6" xfId="5090"/>
    <cellStyle name="Normal 2 55 10 7" xfId="5091"/>
    <cellStyle name="Normal 2 55 10 8" xfId="5092"/>
    <cellStyle name="Normal 2 55 10 9" xfId="5093"/>
    <cellStyle name="Normal 2 55 11" xfId="5094"/>
    <cellStyle name="Normal 2 55 12" xfId="5095"/>
    <cellStyle name="Normal 2 55 13" xfId="5096"/>
    <cellStyle name="Normal 2 55 14" xfId="5097"/>
    <cellStyle name="Normal 2 55 15" xfId="5098"/>
    <cellStyle name="Normal 2 55 16" xfId="5099"/>
    <cellStyle name="Normal 2 55 17" xfId="5100"/>
    <cellStyle name="Normal 2 55 18" xfId="5101"/>
    <cellStyle name="Normal 2 55 19" xfId="5102"/>
    <cellStyle name="Normal 2 55 2" xfId="5103"/>
    <cellStyle name="Normal 2 55 2 10" xfId="5104"/>
    <cellStyle name="Normal 2 55 2 11" xfId="5105"/>
    <cellStyle name="Normal 2 55 2 12" xfId="5106"/>
    <cellStyle name="Normal 2 55 2 13" xfId="5107"/>
    <cellStyle name="Normal 2 55 2 14" xfId="5108"/>
    <cellStyle name="Normal 2 55 2 15" xfId="5109"/>
    <cellStyle name="Normal 2 55 2 2" xfId="5110"/>
    <cellStyle name="Normal 2 55 2 2 10" xfId="5111"/>
    <cellStyle name="Normal 2 55 2 2 11" xfId="5112"/>
    <cellStyle name="Normal 2 55 2 2 12" xfId="5113"/>
    <cellStyle name="Normal 2 55 2 2 13" xfId="5114"/>
    <cellStyle name="Normal 2 55 2 2 14" xfId="5115"/>
    <cellStyle name="Normal 2 55 2 2 2" xfId="5116"/>
    <cellStyle name="Normal 2 55 2 2 3" xfId="5117"/>
    <cellStyle name="Normal 2 55 2 2 4" xfId="5118"/>
    <cellStyle name="Normal 2 55 2 2 5" xfId="5119"/>
    <cellStyle name="Normal 2 55 2 2 6" xfId="5120"/>
    <cellStyle name="Normal 2 55 2 2 7" xfId="5121"/>
    <cellStyle name="Normal 2 55 2 2 8" xfId="5122"/>
    <cellStyle name="Normal 2 55 2 2 9" xfId="5123"/>
    <cellStyle name="Normal 2 55 2 3" xfId="5124"/>
    <cellStyle name="Normal 2 55 2 4" xfId="5125"/>
    <cellStyle name="Normal 2 55 2 5" xfId="5126"/>
    <cellStyle name="Normal 2 55 2 6" xfId="5127"/>
    <cellStyle name="Normal 2 55 2 7" xfId="5128"/>
    <cellStyle name="Normal 2 55 2 8" xfId="5129"/>
    <cellStyle name="Normal 2 55 2 9" xfId="5130"/>
    <cellStyle name="Normal 2 55 20" xfId="5131"/>
    <cellStyle name="Normal 2 55 21" xfId="5132"/>
    <cellStyle name="Normal 2 55 22" xfId="5133"/>
    <cellStyle name="Normal 2 55 23" xfId="5134"/>
    <cellStyle name="Normal 2 55 3" xfId="5135"/>
    <cellStyle name="Normal 2 55 3 10" xfId="5136"/>
    <cellStyle name="Normal 2 55 3 11" xfId="5137"/>
    <cellStyle name="Normal 2 55 3 12" xfId="5138"/>
    <cellStyle name="Normal 2 55 3 13" xfId="5139"/>
    <cellStyle name="Normal 2 55 3 14" xfId="5140"/>
    <cellStyle name="Normal 2 55 3 15" xfId="5141"/>
    <cellStyle name="Normal 2 55 3 2" xfId="5142"/>
    <cellStyle name="Normal 2 55 3 2 10" xfId="5143"/>
    <cellStyle name="Normal 2 55 3 2 11" xfId="5144"/>
    <cellStyle name="Normal 2 55 3 2 12" xfId="5145"/>
    <cellStyle name="Normal 2 55 3 2 13" xfId="5146"/>
    <cellStyle name="Normal 2 55 3 2 14" xfId="5147"/>
    <cellStyle name="Normal 2 55 3 2 2" xfId="5148"/>
    <cellStyle name="Normal 2 55 3 2 3" xfId="5149"/>
    <cellStyle name="Normal 2 55 3 2 4" xfId="5150"/>
    <cellStyle name="Normal 2 55 3 2 5" xfId="5151"/>
    <cellStyle name="Normal 2 55 3 2 6" xfId="5152"/>
    <cellStyle name="Normal 2 55 3 2 7" xfId="5153"/>
    <cellStyle name="Normal 2 55 3 2 8" xfId="5154"/>
    <cellStyle name="Normal 2 55 3 2 9" xfId="5155"/>
    <cellStyle name="Normal 2 55 3 3" xfId="5156"/>
    <cellStyle name="Normal 2 55 3 4" xfId="5157"/>
    <cellStyle name="Normal 2 55 3 5" xfId="5158"/>
    <cellStyle name="Normal 2 55 3 6" xfId="5159"/>
    <cellStyle name="Normal 2 55 3 7" xfId="5160"/>
    <cellStyle name="Normal 2 55 3 8" xfId="5161"/>
    <cellStyle name="Normal 2 55 3 9" xfId="5162"/>
    <cellStyle name="Normal 2 55 4" xfId="5163"/>
    <cellStyle name="Normal 2 55 4 10" xfId="5164"/>
    <cellStyle name="Normal 2 55 4 11" xfId="5165"/>
    <cellStyle name="Normal 2 55 4 12" xfId="5166"/>
    <cellStyle name="Normal 2 55 4 13" xfId="5167"/>
    <cellStyle name="Normal 2 55 4 14" xfId="5168"/>
    <cellStyle name="Normal 2 55 4 15" xfId="5169"/>
    <cellStyle name="Normal 2 55 4 2" xfId="5170"/>
    <cellStyle name="Normal 2 55 4 2 10" xfId="5171"/>
    <cellStyle name="Normal 2 55 4 2 11" xfId="5172"/>
    <cellStyle name="Normal 2 55 4 2 12" xfId="5173"/>
    <cellStyle name="Normal 2 55 4 2 13" xfId="5174"/>
    <cellStyle name="Normal 2 55 4 2 14" xfId="5175"/>
    <cellStyle name="Normal 2 55 4 2 2" xfId="5176"/>
    <cellStyle name="Normal 2 55 4 2 3" xfId="5177"/>
    <cellStyle name="Normal 2 55 4 2 4" xfId="5178"/>
    <cellStyle name="Normal 2 55 4 2 5" xfId="5179"/>
    <cellStyle name="Normal 2 55 4 2 6" xfId="5180"/>
    <cellStyle name="Normal 2 55 4 2 7" xfId="5181"/>
    <cellStyle name="Normal 2 55 4 2 8" xfId="5182"/>
    <cellStyle name="Normal 2 55 4 2 9" xfId="5183"/>
    <cellStyle name="Normal 2 55 4 3" xfId="5184"/>
    <cellStyle name="Normal 2 55 4 4" xfId="5185"/>
    <cellStyle name="Normal 2 55 4 5" xfId="5186"/>
    <cellStyle name="Normal 2 55 4 6" xfId="5187"/>
    <cellStyle name="Normal 2 55 4 7" xfId="5188"/>
    <cellStyle name="Normal 2 55 4 8" xfId="5189"/>
    <cellStyle name="Normal 2 55 4 9" xfId="5190"/>
    <cellStyle name="Normal 2 55 5" xfId="5191"/>
    <cellStyle name="Normal 2 55 5 10" xfId="5192"/>
    <cellStyle name="Normal 2 55 5 11" xfId="5193"/>
    <cellStyle name="Normal 2 55 5 12" xfId="5194"/>
    <cellStyle name="Normal 2 55 5 13" xfId="5195"/>
    <cellStyle name="Normal 2 55 5 14" xfId="5196"/>
    <cellStyle name="Normal 2 55 5 2" xfId="5197"/>
    <cellStyle name="Normal 2 55 5 3" xfId="5198"/>
    <cellStyle name="Normal 2 55 5 4" xfId="5199"/>
    <cellStyle name="Normal 2 55 5 5" xfId="5200"/>
    <cellStyle name="Normal 2 55 5 6" xfId="5201"/>
    <cellStyle name="Normal 2 55 5 7" xfId="5202"/>
    <cellStyle name="Normal 2 55 5 8" xfId="5203"/>
    <cellStyle name="Normal 2 55 5 9" xfId="5204"/>
    <cellStyle name="Normal 2 55 6" xfId="5205"/>
    <cellStyle name="Normal 2 55 6 10" xfId="5206"/>
    <cellStyle name="Normal 2 55 6 11" xfId="5207"/>
    <cellStyle name="Normal 2 55 6 12" xfId="5208"/>
    <cellStyle name="Normal 2 55 6 13" xfId="5209"/>
    <cellStyle name="Normal 2 55 6 14" xfId="5210"/>
    <cellStyle name="Normal 2 55 6 2" xfId="5211"/>
    <cellStyle name="Normal 2 55 6 3" xfId="5212"/>
    <cellStyle name="Normal 2 55 6 4" xfId="5213"/>
    <cellStyle name="Normal 2 55 6 5" xfId="5214"/>
    <cellStyle name="Normal 2 55 6 6" xfId="5215"/>
    <cellStyle name="Normal 2 55 6 7" xfId="5216"/>
    <cellStyle name="Normal 2 55 6 8" xfId="5217"/>
    <cellStyle name="Normal 2 55 6 9" xfId="5218"/>
    <cellStyle name="Normal 2 55 7" xfId="5219"/>
    <cellStyle name="Normal 2 55 7 10" xfId="5220"/>
    <cellStyle name="Normal 2 55 7 11" xfId="5221"/>
    <cellStyle name="Normal 2 55 7 12" xfId="5222"/>
    <cellStyle name="Normal 2 55 7 13" xfId="5223"/>
    <cellStyle name="Normal 2 55 7 14" xfId="5224"/>
    <cellStyle name="Normal 2 55 7 2" xfId="5225"/>
    <cellStyle name="Normal 2 55 7 3" xfId="5226"/>
    <cellStyle name="Normal 2 55 7 4" xfId="5227"/>
    <cellStyle name="Normal 2 55 7 5" xfId="5228"/>
    <cellStyle name="Normal 2 55 7 6" xfId="5229"/>
    <cellStyle name="Normal 2 55 7 7" xfId="5230"/>
    <cellStyle name="Normal 2 55 7 8" xfId="5231"/>
    <cellStyle name="Normal 2 55 7 9" xfId="5232"/>
    <cellStyle name="Normal 2 55 8" xfId="5233"/>
    <cellStyle name="Normal 2 55 8 10" xfId="5234"/>
    <cellStyle name="Normal 2 55 8 11" xfId="5235"/>
    <cellStyle name="Normal 2 55 8 12" xfId="5236"/>
    <cellStyle name="Normal 2 55 8 13" xfId="5237"/>
    <cellStyle name="Normal 2 55 8 14" xfId="5238"/>
    <cellStyle name="Normal 2 55 8 2" xfId="5239"/>
    <cellStyle name="Normal 2 55 8 3" xfId="5240"/>
    <cellStyle name="Normal 2 55 8 4" xfId="5241"/>
    <cellStyle name="Normal 2 55 8 5" xfId="5242"/>
    <cellStyle name="Normal 2 55 8 6" xfId="5243"/>
    <cellStyle name="Normal 2 55 8 7" xfId="5244"/>
    <cellStyle name="Normal 2 55 8 8" xfId="5245"/>
    <cellStyle name="Normal 2 55 8 9" xfId="5246"/>
    <cellStyle name="Normal 2 55 9" xfId="5247"/>
    <cellStyle name="Normal 2 55 9 10" xfId="5248"/>
    <cellStyle name="Normal 2 55 9 11" xfId="5249"/>
    <cellStyle name="Normal 2 55 9 12" xfId="5250"/>
    <cellStyle name="Normal 2 55 9 13" xfId="5251"/>
    <cellStyle name="Normal 2 55 9 14" xfId="5252"/>
    <cellStyle name="Normal 2 55 9 2" xfId="5253"/>
    <cellStyle name="Normal 2 55 9 3" xfId="5254"/>
    <cellStyle name="Normal 2 55 9 4" xfId="5255"/>
    <cellStyle name="Normal 2 55 9 5" xfId="5256"/>
    <cellStyle name="Normal 2 55 9 6" xfId="5257"/>
    <cellStyle name="Normal 2 55 9 7" xfId="5258"/>
    <cellStyle name="Normal 2 55 9 8" xfId="5259"/>
    <cellStyle name="Normal 2 55 9 9" xfId="5260"/>
    <cellStyle name="Normal 2 56" xfId="5261"/>
    <cellStyle name="Normal 2 56 10" xfId="5262"/>
    <cellStyle name="Normal 2 56 10 10" xfId="5263"/>
    <cellStyle name="Normal 2 56 10 11" xfId="5264"/>
    <cellStyle name="Normal 2 56 10 12" xfId="5265"/>
    <cellStyle name="Normal 2 56 10 13" xfId="5266"/>
    <cellStyle name="Normal 2 56 10 14" xfId="5267"/>
    <cellStyle name="Normal 2 56 10 2" xfId="5268"/>
    <cellStyle name="Normal 2 56 10 3" xfId="5269"/>
    <cellStyle name="Normal 2 56 10 4" xfId="5270"/>
    <cellStyle name="Normal 2 56 10 5" xfId="5271"/>
    <cellStyle name="Normal 2 56 10 6" xfId="5272"/>
    <cellStyle name="Normal 2 56 10 7" xfId="5273"/>
    <cellStyle name="Normal 2 56 10 8" xfId="5274"/>
    <cellStyle name="Normal 2 56 10 9" xfId="5275"/>
    <cellStyle name="Normal 2 56 11" xfId="5276"/>
    <cellStyle name="Normal 2 56 12" xfId="5277"/>
    <cellStyle name="Normal 2 56 13" xfId="5278"/>
    <cellStyle name="Normal 2 56 14" xfId="5279"/>
    <cellStyle name="Normal 2 56 15" xfId="5280"/>
    <cellStyle name="Normal 2 56 16" xfId="5281"/>
    <cellStyle name="Normal 2 56 17" xfId="5282"/>
    <cellStyle name="Normal 2 56 18" xfId="5283"/>
    <cellStyle name="Normal 2 56 19" xfId="5284"/>
    <cellStyle name="Normal 2 56 2" xfId="5285"/>
    <cellStyle name="Normal 2 56 2 10" xfId="5286"/>
    <cellStyle name="Normal 2 56 2 11" xfId="5287"/>
    <cellStyle name="Normal 2 56 2 12" xfId="5288"/>
    <cellStyle name="Normal 2 56 2 13" xfId="5289"/>
    <cellStyle name="Normal 2 56 2 14" xfId="5290"/>
    <cellStyle name="Normal 2 56 2 15" xfId="5291"/>
    <cellStyle name="Normal 2 56 2 2" xfId="5292"/>
    <cellStyle name="Normal 2 56 2 2 10" xfId="5293"/>
    <cellStyle name="Normal 2 56 2 2 11" xfId="5294"/>
    <cellStyle name="Normal 2 56 2 2 12" xfId="5295"/>
    <cellStyle name="Normal 2 56 2 2 13" xfId="5296"/>
    <cellStyle name="Normal 2 56 2 2 14" xfId="5297"/>
    <cellStyle name="Normal 2 56 2 2 2" xfId="5298"/>
    <cellStyle name="Normal 2 56 2 2 3" xfId="5299"/>
    <cellStyle name="Normal 2 56 2 2 4" xfId="5300"/>
    <cellStyle name="Normal 2 56 2 2 5" xfId="5301"/>
    <cellStyle name="Normal 2 56 2 2 6" xfId="5302"/>
    <cellStyle name="Normal 2 56 2 2 7" xfId="5303"/>
    <cellStyle name="Normal 2 56 2 2 8" xfId="5304"/>
    <cellStyle name="Normal 2 56 2 2 9" xfId="5305"/>
    <cellStyle name="Normal 2 56 2 3" xfId="5306"/>
    <cellStyle name="Normal 2 56 2 4" xfId="5307"/>
    <cellStyle name="Normal 2 56 2 5" xfId="5308"/>
    <cellStyle name="Normal 2 56 2 6" xfId="5309"/>
    <cellStyle name="Normal 2 56 2 7" xfId="5310"/>
    <cellStyle name="Normal 2 56 2 8" xfId="5311"/>
    <cellStyle name="Normal 2 56 2 9" xfId="5312"/>
    <cellStyle name="Normal 2 56 20" xfId="5313"/>
    <cellStyle name="Normal 2 56 21" xfId="5314"/>
    <cellStyle name="Normal 2 56 22" xfId="5315"/>
    <cellStyle name="Normal 2 56 23" xfId="5316"/>
    <cellStyle name="Normal 2 56 3" xfId="5317"/>
    <cellStyle name="Normal 2 56 3 10" xfId="5318"/>
    <cellStyle name="Normal 2 56 3 11" xfId="5319"/>
    <cellStyle name="Normal 2 56 3 12" xfId="5320"/>
    <cellStyle name="Normal 2 56 3 13" xfId="5321"/>
    <cellStyle name="Normal 2 56 3 14" xfId="5322"/>
    <cellStyle name="Normal 2 56 3 15" xfId="5323"/>
    <cellStyle name="Normal 2 56 3 2" xfId="5324"/>
    <cellStyle name="Normal 2 56 3 2 10" xfId="5325"/>
    <cellStyle name="Normal 2 56 3 2 11" xfId="5326"/>
    <cellStyle name="Normal 2 56 3 2 12" xfId="5327"/>
    <cellStyle name="Normal 2 56 3 2 13" xfId="5328"/>
    <cellStyle name="Normal 2 56 3 2 14" xfId="5329"/>
    <cellStyle name="Normal 2 56 3 2 2" xfId="5330"/>
    <cellStyle name="Normal 2 56 3 2 3" xfId="5331"/>
    <cellStyle name="Normal 2 56 3 2 4" xfId="5332"/>
    <cellStyle name="Normal 2 56 3 2 5" xfId="5333"/>
    <cellStyle name="Normal 2 56 3 2 6" xfId="5334"/>
    <cellStyle name="Normal 2 56 3 2 7" xfId="5335"/>
    <cellStyle name="Normal 2 56 3 2 8" xfId="5336"/>
    <cellStyle name="Normal 2 56 3 2 9" xfId="5337"/>
    <cellStyle name="Normal 2 56 3 3" xfId="5338"/>
    <cellStyle name="Normal 2 56 3 4" xfId="5339"/>
    <cellStyle name="Normal 2 56 3 5" xfId="5340"/>
    <cellStyle name="Normal 2 56 3 6" xfId="5341"/>
    <cellStyle name="Normal 2 56 3 7" xfId="5342"/>
    <cellStyle name="Normal 2 56 3 8" xfId="5343"/>
    <cellStyle name="Normal 2 56 3 9" xfId="5344"/>
    <cellStyle name="Normal 2 56 4" xfId="5345"/>
    <cellStyle name="Normal 2 56 4 10" xfId="5346"/>
    <cellStyle name="Normal 2 56 4 11" xfId="5347"/>
    <cellStyle name="Normal 2 56 4 12" xfId="5348"/>
    <cellStyle name="Normal 2 56 4 13" xfId="5349"/>
    <cellStyle name="Normal 2 56 4 14" xfId="5350"/>
    <cellStyle name="Normal 2 56 4 15" xfId="5351"/>
    <cellStyle name="Normal 2 56 4 2" xfId="5352"/>
    <cellStyle name="Normal 2 56 4 2 10" xfId="5353"/>
    <cellStyle name="Normal 2 56 4 2 11" xfId="5354"/>
    <cellStyle name="Normal 2 56 4 2 12" xfId="5355"/>
    <cellStyle name="Normal 2 56 4 2 13" xfId="5356"/>
    <cellStyle name="Normal 2 56 4 2 14" xfId="5357"/>
    <cellStyle name="Normal 2 56 4 2 2" xfId="5358"/>
    <cellStyle name="Normal 2 56 4 2 3" xfId="5359"/>
    <cellStyle name="Normal 2 56 4 2 4" xfId="5360"/>
    <cellStyle name="Normal 2 56 4 2 5" xfId="5361"/>
    <cellStyle name="Normal 2 56 4 2 6" xfId="5362"/>
    <cellStyle name="Normal 2 56 4 2 7" xfId="5363"/>
    <cellStyle name="Normal 2 56 4 2 8" xfId="5364"/>
    <cellStyle name="Normal 2 56 4 2 9" xfId="5365"/>
    <cellStyle name="Normal 2 56 4 3" xfId="5366"/>
    <cellStyle name="Normal 2 56 4 4" xfId="5367"/>
    <cellStyle name="Normal 2 56 4 5" xfId="5368"/>
    <cellStyle name="Normal 2 56 4 6" xfId="5369"/>
    <cellStyle name="Normal 2 56 4 7" xfId="5370"/>
    <cellStyle name="Normal 2 56 4 8" xfId="5371"/>
    <cellStyle name="Normal 2 56 4 9" xfId="5372"/>
    <cellStyle name="Normal 2 56 5" xfId="5373"/>
    <cellStyle name="Normal 2 56 5 10" xfId="5374"/>
    <cellStyle name="Normal 2 56 5 11" xfId="5375"/>
    <cellStyle name="Normal 2 56 5 12" xfId="5376"/>
    <cellStyle name="Normal 2 56 5 13" xfId="5377"/>
    <cellStyle name="Normal 2 56 5 14" xfId="5378"/>
    <cellStyle name="Normal 2 56 5 2" xfId="5379"/>
    <cellStyle name="Normal 2 56 5 3" xfId="5380"/>
    <cellStyle name="Normal 2 56 5 4" xfId="5381"/>
    <cellStyle name="Normal 2 56 5 5" xfId="5382"/>
    <cellStyle name="Normal 2 56 5 6" xfId="5383"/>
    <cellStyle name="Normal 2 56 5 7" xfId="5384"/>
    <cellStyle name="Normal 2 56 5 8" xfId="5385"/>
    <cellStyle name="Normal 2 56 5 9" xfId="5386"/>
    <cellStyle name="Normal 2 56 6" xfId="5387"/>
    <cellStyle name="Normal 2 56 6 10" xfId="5388"/>
    <cellStyle name="Normal 2 56 6 11" xfId="5389"/>
    <cellStyle name="Normal 2 56 6 12" xfId="5390"/>
    <cellStyle name="Normal 2 56 6 13" xfId="5391"/>
    <cellStyle name="Normal 2 56 6 14" xfId="5392"/>
    <cellStyle name="Normal 2 56 6 2" xfId="5393"/>
    <cellStyle name="Normal 2 56 6 3" xfId="5394"/>
    <cellStyle name="Normal 2 56 6 4" xfId="5395"/>
    <cellStyle name="Normal 2 56 6 5" xfId="5396"/>
    <cellStyle name="Normal 2 56 6 6" xfId="5397"/>
    <cellStyle name="Normal 2 56 6 7" xfId="5398"/>
    <cellStyle name="Normal 2 56 6 8" xfId="5399"/>
    <cellStyle name="Normal 2 56 6 9" xfId="5400"/>
    <cellStyle name="Normal 2 56 7" xfId="5401"/>
    <cellStyle name="Normal 2 56 7 10" xfId="5402"/>
    <cellStyle name="Normal 2 56 7 11" xfId="5403"/>
    <cellStyle name="Normal 2 56 7 12" xfId="5404"/>
    <cellStyle name="Normal 2 56 7 13" xfId="5405"/>
    <cellStyle name="Normal 2 56 7 14" xfId="5406"/>
    <cellStyle name="Normal 2 56 7 2" xfId="5407"/>
    <cellStyle name="Normal 2 56 7 3" xfId="5408"/>
    <cellStyle name="Normal 2 56 7 4" xfId="5409"/>
    <cellStyle name="Normal 2 56 7 5" xfId="5410"/>
    <cellStyle name="Normal 2 56 7 6" xfId="5411"/>
    <cellStyle name="Normal 2 56 7 7" xfId="5412"/>
    <cellStyle name="Normal 2 56 7 8" xfId="5413"/>
    <cellStyle name="Normal 2 56 7 9" xfId="5414"/>
    <cellStyle name="Normal 2 56 8" xfId="5415"/>
    <cellStyle name="Normal 2 56 8 10" xfId="5416"/>
    <cellStyle name="Normal 2 56 8 11" xfId="5417"/>
    <cellStyle name="Normal 2 56 8 12" xfId="5418"/>
    <cellStyle name="Normal 2 56 8 13" xfId="5419"/>
    <cellStyle name="Normal 2 56 8 14" xfId="5420"/>
    <cellStyle name="Normal 2 56 8 2" xfId="5421"/>
    <cellStyle name="Normal 2 56 8 3" xfId="5422"/>
    <cellStyle name="Normal 2 56 8 4" xfId="5423"/>
    <cellStyle name="Normal 2 56 8 5" xfId="5424"/>
    <cellStyle name="Normal 2 56 8 6" xfId="5425"/>
    <cellStyle name="Normal 2 56 8 7" xfId="5426"/>
    <cellStyle name="Normal 2 56 8 8" xfId="5427"/>
    <cellStyle name="Normal 2 56 8 9" xfId="5428"/>
    <cellStyle name="Normal 2 56 9" xfId="5429"/>
    <cellStyle name="Normal 2 56 9 10" xfId="5430"/>
    <cellStyle name="Normal 2 56 9 11" xfId="5431"/>
    <cellStyle name="Normal 2 56 9 12" xfId="5432"/>
    <cellStyle name="Normal 2 56 9 13" xfId="5433"/>
    <cellStyle name="Normal 2 56 9 14" xfId="5434"/>
    <cellStyle name="Normal 2 56 9 2" xfId="5435"/>
    <cellStyle name="Normal 2 56 9 3" xfId="5436"/>
    <cellStyle name="Normal 2 56 9 4" xfId="5437"/>
    <cellStyle name="Normal 2 56 9 5" xfId="5438"/>
    <cellStyle name="Normal 2 56 9 6" xfId="5439"/>
    <cellStyle name="Normal 2 56 9 7" xfId="5440"/>
    <cellStyle name="Normal 2 56 9 8" xfId="5441"/>
    <cellStyle name="Normal 2 56 9 9" xfId="5442"/>
    <cellStyle name="Normal 2 57" xfId="5443"/>
    <cellStyle name="Normal 2 57 10" xfId="5444"/>
    <cellStyle name="Normal 2 57 10 10" xfId="5445"/>
    <cellStyle name="Normal 2 57 10 11" xfId="5446"/>
    <cellStyle name="Normal 2 57 10 12" xfId="5447"/>
    <cellStyle name="Normal 2 57 10 13" xfId="5448"/>
    <cellStyle name="Normal 2 57 10 14" xfId="5449"/>
    <cellStyle name="Normal 2 57 10 2" xfId="5450"/>
    <cellStyle name="Normal 2 57 10 3" xfId="5451"/>
    <cellStyle name="Normal 2 57 10 4" xfId="5452"/>
    <cellStyle name="Normal 2 57 10 5" xfId="5453"/>
    <cellStyle name="Normal 2 57 10 6" xfId="5454"/>
    <cellStyle name="Normal 2 57 10 7" xfId="5455"/>
    <cellStyle name="Normal 2 57 10 8" xfId="5456"/>
    <cellStyle name="Normal 2 57 10 9" xfId="5457"/>
    <cellStyle name="Normal 2 57 11" xfId="5458"/>
    <cellStyle name="Normal 2 57 12" xfId="5459"/>
    <cellStyle name="Normal 2 57 13" xfId="5460"/>
    <cellStyle name="Normal 2 57 14" xfId="5461"/>
    <cellStyle name="Normal 2 57 15" xfId="5462"/>
    <cellStyle name="Normal 2 57 16" xfId="5463"/>
    <cellStyle name="Normal 2 57 17" xfId="5464"/>
    <cellStyle name="Normal 2 57 18" xfId="5465"/>
    <cellStyle name="Normal 2 57 19" xfId="5466"/>
    <cellStyle name="Normal 2 57 2" xfId="5467"/>
    <cellStyle name="Normal 2 57 2 10" xfId="5468"/>
    <cellStyle name="Normal 2 57 2 11" xfId="5469"/>
    <cellStyle name="Normal 2 57 2 12" xfId="5470"/>
    <cellStyle name="Normal 2 57 2 13" xfId="5471"/>
    <cellStyle name="Normal 2 57 2 14" xfId="5472"/>
    <cellStyle name="Normal 2 57 2 15" xfId="5473"/>
    <cellStyle name="Normal 2 57 2 2" xfId="5474"/>
    <cellStyle name="Normal 2 57 2 2 10" xfId="5475"/>
    <cellStyle name="Normal 2 57 2 2 11" xfId="5476"/>
    <cellStyle name="Normal 2 57 2 2 12" xfId="5477"/>
    <cellStyle name="Normal 2 57 2 2 13" xfId="5478"/>
    <cellStyle name="Normal 2 57 2 2 14" xfId="5479"/>
    <cellStyle name="Normal 2 57 2 2 2" xfId="5480"/>
    <cellStyle name="Normal 2 57 2 2 3" xfId="5481"/>
    <cellStyle name="Normal 2 57 2 2 4" xfId="5482"/>
    <cellStyle name="Normal 2 57 2 2 5" xfId="5483"/>
    <cellStyle name="Normal 2 57 2 2 6" xfId="5484"/>
    <cellStyle name="Normal 2 57 2 2 7" xfId="5485"/>
    <cellStyle name="Normal 2 57 2 2 8" xfId="5486"/>
    <cellStyle name="Normal 2 57 2 2 9" xfId="5487"/>
    <cellStyle name="Normal 2 57 2 3" xfId="5488"/>
    <cellStyle name="Normal 2 57 2 4" xfId="5489"/>
    <cellStyle name="Normal 2 57 2 5" xfId="5490"/>
    <cellStyle name="Normal 2 57 2 6" xfId="5491"/>
    <cellStyle name="Normal 2 57 2 7" xfId="5492"/>
    <cellStyle name="Normal 2 57 2 8" xfId="5493"/>
    <cellStyle name="Normal 2 57 2 9" xfId="5494"/>
    <cellStyle name="Normal 2 57 20" xfId="5495"/>
    <cellStyle name="Normal 2 57 21" xfId="5496"/>
    <cellStyle name="Normal 2 57 22" xfId="5497"/>
    <cellStyle name="Normal 2 57 23" xfId="5498"/>
    <cellStyle name="Normal 2 57 3" xfId="5499"/>
    <cellStyle name="Normal 2 57 3 10" xfId="5500"/>
    <cellStyle name="Normal 2 57 3 11" xfId="5501"/>
    <cellStyle name="Normal 2 57 3 12" xfId="5502"/>
    <cellStyle name="Normal 2 57 3 13" xfId="5503"/>
    <cellStyle name="Normal 2 57 3 14" xfId="5504"/>
    <cellStyle name="Normal 2 57 3 15" xfId="5505"/>
    <cellStyle name="Normal 2 57 3 2" xfId="5506"/>
    <cellStyle name="Normal 2 57 3 2 10" xfId="5507"/>
    <cellStyle name="Normal 2 57 3 2 11" xfId="5508"/>
    <cellStyle name="Normal 2 57 3 2 12" xfId="5509"/>
    <cellStyle name="Normal 2 57 3 2 13" xfId="5510"/>
    <cellStyle name="Normal 2 57 3 2 14" xfId="5511"/>
    <cellStyle name="Normal 2 57 3 2 2" xfId="5512"/>
    <cellStyle name="Normal 2 57 3 2 3" xfId="5513"/>
    <cellStyle name="Normal 2 57 3 2 4" xfId="5514"/>
    <cellStyle name="Normal 2 57 3 2 5" xfId="5515"/>
    <cellStyle name="Normal 2 57 3 2 6" xfId="5516"/>
    <cellStyle name="Normal 2 57 3 2 7" xfId="5517"/>
    <cellStyle name="Normal 2 57 3 2 8" xfId="5518"/>
    <cellStyle name="Normal 2 57 3 2 9" xfId="5519"/>
    <cellStyle name="Normal 2 57 3 3" xfId="5520"/>
    <cellStyle name="Normal 2 57 3 4" xfId="5521"/>
    <cellStyle name="Normal 2 57 3 5" xfId="5522"/>
    <cellStyle name="Normal 2 57 3 6" xfId="5523"/>
    <cellStyle name="Normal 2 57 3 7" xfId="5524"/>
    <cellStyle name="Normal 2 57 3 8" xfId="5525"/>
    <cellStyle name="Normal 2 57 3 9" xfId="5526"/>
    <cellStyle name="Normal 2 57 4" xfId="5527"/>
    <cellStyle name="Normal 2 57 4 10" xfId="5528"/>
    <cellStyle name="Normal 2 57 4 11" xfId="5529"/>
    <cellStyle name="Normal 2 57 4 12" xfId="5530"/>
    <cellStyle name="Normal 2 57 4 13" xfId="5531"/>
    <cellStyle name="Normal 2 57 4 14" xfId="5532"/>
    <cellStyle name="Normal 2 57 4 15" xfId="5533"/>
    <cellStyle name="Normal 2 57 4 2" xfId="5534"/>
    <cellStyle name="Normal 2 57 4 2 10" xfId="5535"/>
    <cellStyle name="Normal 2 57 4 2 11" xfId="5536"/>
    <cellStyle name="Normal 2 57 4 2 12" xfId="5537"/>
    <cellStyle name="Normal 2 57 4 2 13" xfId="5538"/>
    <cellStyle name="Normal 2 57 4 2 14" xfId="5539"/>
    <cellStyle name="Normal 2 57 4 2 2" xfId="5540"/>
    <cellStyle name="Normal 2 57 4 2 3" xfId="5541"/>
    <cellStyle name="Normal 2 57 4 2 4" xfId="5542"/>
    <cellStyle name="Normal 2 57 4 2 5" xfId="5543"/>
    <cellStyle name="Normal 2 57 4 2 6" xfId="5544"/>
    <cellStyle name="Normal 2 57 4 2 7" xfId="5545"/>
    <cellStyle name="Normal 2 57 4 2 8" xfId="5546"/>
    <cellStyle name="Normal 2 57 4 2 9" xfId="5547"/>
    <cellStyle name="Normal 2 57 4 3" xfId="5548"/>
    <cellStyle name="Normal 2 57 4 4" xfId="5549"/>
    <cellStyle name="Normal 2 57 4 5" xfId="5550"/>
    <cellStyle name="Normal 2 57 4 6" xfId="5551"/>
    <cellStyle name="Normal 2 57 4 7" xfId="5552"/>
    <cellStyle name="Normal 2 57 4 8" xfId="5553"/>
    <cellStyle name="Normal 2 57 4 9" xfId="5554"/>
    <cellStyle name="Normal 2 57 5" xfId="5555"/>
    <cellStyle name="Normal 2 57 5 10" xfId="5556"/>
    <cellStyle name="Normal 2 57 5 11" xfId="5557"/>
    <cellStyle name="Normal 2 57 5 12" xfId="5558"/>
    <cellStyle name="Normal 2 57 5 13" xfId="5559"/>
    <cellStyle name="Normal 2 57 5 14" xfId="5560"/>
    <cellStyle name="Normal 2 57 5 2" xfId="5561"/>
    <cellStyle name="Normal 2 57 5 3" xfId="5562"/>
    <cellStyle name="Normal 2 57 5 4" xfId="5563"/>
    <cellStyle name="Normal 2 57 5 5" xfId="5564"/>
    <cellStyle name="Normal 2 57 5 6" xfId="5565"/>
    <cellStyle name="Normal 2 57 5 7" xfId="5566"/>
    <cellStyle name="Normal 2 57 5 8" xfId="5567"/>
    <cellStyle name="Normal 2 57 5 9" xfId="5568"/>
    <cellStyle name="Normal 2 57 6" xfId="5569"/>
    <cellStyle name="Normal 2 57 6 10" xfId="5570"/>
    <cellStyle name="Normal 2 57 6 11" xfId="5571"/>
    <cellStyle name="Normal 2 57 6 12" xfId="5572"/>
    <cellStyle name="Normal 2 57 6 13" xfId="5573"/>
    <cellStyle name="Normal 2 57 6 14" xfId="5574"/>
    <cellStyle name="Normal 2 57 6 2" xfId="5575"/>
    <cellStyle name="Normal 2 57 6 3" xfId="5576"/>
    <cellStyle name="Normal 2 57 6 4" xfId="5577"/>
    <cellStyle name="Normal 2 57 6 5" xfId="5578"/>
    <cellStyle name="Normal 2 57 6 6" xfId="5579"/>
    <cellStyle name="Normal 2 57 6 7" xfId="5580"/>
    <cellStyle name="Normal 2 57 6 8" xfId="5581"/>
    <cellStyle name="Normal 2 57 6 9" xfId="5582"/>
    <cellStyle name="Normal 2 57 7" xfId="5583"/>
    <cellStyle name="Normal 2 57 7 10" xfId="5584"/>
    <cellStyle name="Normal 2 57 7 11" xfId="5585"/>
    <cellStyle name="Normal 2 57 7 12" xfId="5586"/>
    <cellStyle name="Normal 2 57 7 13" xfId="5587"/>
    <cellStyle name="Normal 2 57 7 14" xfId="5588"/>
    <cellStyle name="Normal 2 57 7 2" xfId="5589"/>
    <cellStyle name="Normal 2 57 7 3" xfId="5590"/>
    <cellStyle name="Normal 2 57 7 4" xfId="5591"/>
    <cellStyle name="Normal 2 57 7 5" xfId="5592"/>
    <cellStyle name="Normal 2 57 7 6" xfId="5593"/>
    <cellStyle name="Normal 2 57 7 7" xfId="5594"/>
    <cellStyle name="Normal 2 57 7 8" xfId="5595"/>
    <cellStyle name="Normal 2 57 7 9" xfId="5596"/>
    <cellStyle name="Normal 2 57 8" xfId="5597"/>
    <cellStyle name="Normal 2 57 8 10" xfId="5598"/>
    <cellStyle name="Normal 2 57 8 11" xfId="5599"/>
    <cellStyle name="Normal 2 57 8 12" xfId="5600"/>
    <cellStyle name="Normal 2 57 8 13" xfId="5601"/>
    <cellStyle name="Normal 2 57 8 14" xfId="5602"/>
    <cellStyle name="Normal 2 57 8 2" xfId="5603"/>
    <cellStyle name="Normal 2 57 8 3" xfId="5604"/>
    <cellStyle name="Normal 2 57 8 4" xfId="5605"/>
    <cellStyle name="Normal 2 57 8 5" xfId="5606"/>
    <cellStyle name="Normal 2 57 8 6" xfId="5607"/>
    <cellStyle name="Normal 2 57 8 7" xfId="5608"/>
    <cellStyle name="Normal 2 57 8 8" xfId="5609"/>
    <cellStyle name="Normal 2 57 8 9" xfId="5610"/>
    <cellStyle name="Normal 2 57 9" xfId="5611"/>
    <cellStyle name="Normal 2 57 9 10" xfId="5612"/>
    <cellStyle name="Normal 2 57 9 11" xfId="5613"/>
    <cellStyle name="Normal 2 57 9 12" xfId="5614"/>
    <cellStyle name="Normal 2 57 9 13" xfId="5615"/>
    <cellStyle name="Normal 2 57 9 14" xfId="5616"/>
    <cellStyle name="Normal 2 57 9 2" xfId="5617"/>
    <cellStyle name="Normal 2 57 9 3" xfId="5618"/>
    <cellStyle name="Normal 2 57 9 4" xfId="5619"/>
    <cellStyle name="Normal 2 57 9 5" xfId="5620"/>
    <cellStyle name="Normal 2 57 9 6" xfId="5621"/>
    <cellStyle name="Normal 2 57 9 7" xfId="5622"/>
    <cellStyle name="Normal 2 57 9 8" xfId="5623"/>
    <cellStyle name="Normal 2 57 9 9" xfId="5624"/>
    <cellStyle name="Normal 2 58" xfId="5625"/>
    <cellStyle name="Normal 2 58 10" xfId="5626"/>
    <cellStyle name="Normal 2 58 10 10" xfId="5627"/>
    <cellStyle name="Normal 2 58 10 11" xfId="5628"/>
    <cellStyle name="Normal 2 58 10 12" xfId="5629"/>
    <cellStyle name="Normal 2 58 10 13" xfId="5630"/>
    <cellStyle name="Normal 2 58 10 14" xfId="5631"/>
    <cellStyle name="Normal 2 58 10 2" xfId="5632"/>
    <cellStyle name="Normal 2 58 10 3" xfId="5633"/>
    <cellStyle name="Normal 2 58 10 4" xfId="5634"/>
    <cellStyle name="Normal 2 58 10 5" xfId="5635"/>
    <cellStyle name="Normal 2 58 10 6" xfId="5636"/>
    <cellStyle name="Normal 2 58 10 7" xfId="5637"/>
    <cellStyle name="Normal 2 58 10 8" xfId="5638"/>
    <cellStyle name="Normal 2 58 10 9" xfId="5639"/>
    <cellStyle name="Normal 2 58 11" xfId="5640"/>
    <cellStyle name="Normal 2 58 12" xfId="5641"/>
    <cellStyle name="Normal 2 58 13" xfId="5642"/>
    <cellStyle name="Normal 2 58 14" xfId="5643"/>
    <cellStyle name="Normal 2 58 15" xfId="5644"/>
    <cellStyle name="Normal 2 58 16" xfId="5645"/>
    <cellStyle name="Normal 2 58 17" xfId="5646"/>
    <cellStyle name="Normal 2 58 18" xfId="5647"/>
    <cellStyle name="Normal 2 58 19" xfId="5648"/>
    <cellStyle name="Normal 2 58 2" xfId="5649"/>
    <cellStyle name="Normal 2 58 2 10" xfId="5650"/>
    <cellStyle name="Normal 2 58 2 11" xfId="5651"/>
    <cellStyle name="Normal 2 58 2 12" xfId="5652"/>
    <cellStyle name="Normal 2 58 2 13" xfId="5653"/>
    <cellStyle name="Normal 2 58 2 14" xfId="5654"/>
    <cellStyle name="Normal 2 58 2 15" xfId="5655"/>
    <cellStyle name="Normal 2 58 2 2" xfId="5656"/>
    <cellStyle name="Normal 2 58 2 2 10" xfId="5657"/>
    <cellStyle name="Normal 2 58 2 2 11" xfId="5658"/>
    <cellStyle name="Normal 2 58 2 2 12" xfId="5659"/>
    <cellStyle name="Normal 2 58 2 2 13" xfId="5660"/>
    <cellStyle name="Normal 2 58 2 2 14" xfId="5661"/>
    <cellStyle name="Normal 2 58 2 2 2" xfId="5662"/>
    <cellStyle name="Normal 2 58 2 2 3" xfId="5663"/>
    <cellStyle name="Normal 2 58 2 2 4" xfId="5664"/>
    <cellStyle name="Normal 2 58 2 2 5" xfId="5665"/>
    <cellStyle name="Normal 2 58 2 2 6" xfId="5666"/>
    <cellStyle name="Normal 2 58 2 2 7" xfId="5667"/>
    <cellStyle name="Normal 2 58 2 2 8" xfId="5668"/>
    <cellStyle name="Normal 2 58 2 2 9" xfId="5669"/>
    <cellStyle name="Normal 2 58 2 3" xfId="5670"/>
    <cellStyle name="Normal 2 58 2 4" xfId="5671"/>
    <cellStyle name="Normal 2 58 2 5" xfId="5672"/>
    <cellStyle name="Normal 2 58 2 6" xfId="5673"/>
    <cellStyle name="Normal 2 58 2 7" xfId="5674"/>
    <cellStyle name="Normal 2 58 2 8" xfId="5675"/>
    <cellStyle name="Normal 2 58 2 9" xfId="5676"/>
    <cellStyle name="Normal 2 58 20" xfId="5677"/>
    <cellStyle name="Normal 2 58 21" xfId="5678"/>
    <cellStyle name="Normal 2 58 22" xfId="5679"/>
    <cellStyle name="Normal 2 58 23" xfId="5680"/>
    <cellStyle name="Normal 2 58 3" xfId="5681"/>
    <cellStyle name="Normal 2 58 3 10" xfId="5682"/>
    <cellStyle name="Normal 2 58 3 11" xfId="5683"/>
    <cellStyle name="Normal 2 58 3 12" xfId="5684"/>
    <cellStyle name="Normal 2 58 3 13" xfId="5685"/>
    <cellStyle name="Normal 2 58 3 14" xfId="5686"/>
    <cellStyle name="Normal 2 58 3 15" xfId="5687"/>
    <cellStyle name="Normal 2 58 3 2" xfId="5688"/>
    <cellStyle name="Normal 2 58 3 2 10" xfId="5689"/>
    <cellStyle name="Normal 2 58 3 2 11" xfId="5690"/>
    <cellStyle name="Normal 2 58 3 2 12" xfId="5691"/>
    <cellStyle name="Normal 2 58 3 2 13" xfId="5692"/>
    <cellStyle name="Normal 2 58 3 2 14" xfId="5693"/>
    <cellStyle name="Normal 2 58 3 2 2" xfId="5694"/>
    <cellStyle name="Normal 2 58 3 2 3" xfId="5695"/>
    <cellStyle name="Normal 2 58 3 2 4" xfId="5696"/>
    <cellStyle name="Normal 2 58 3 2 5" xfId="5697"/>
    <cellStyle name="Normal 2 58 3 2 6" xfId="5698"/>
    <cellStyle name="Normal 2 58 3 2 7" xfId="5699"/>
    <cellStyle name="Normal 2 58 3 2 8" xfId="5700"/>
    <cellStyle name="Normal 2 58 3 2 9" xfId="5701"/>
    <cellStyle name="Normal 2 58 3 3" xfId="5702"/>
    <cellStyle name="Normal 2 58 3 4" xfId="5703"/>
    <cellStyle name="Normal 2 58 3 5" xfId="5704"/>
    <cellStyle name="Normal 2 58 3 6" xfId="5705"/>
    <cellStyle name="Normal 2 58 3 7" xfId="5706"/>
    <cellStyle name="Normal 2 58 3 8" xfId="5707"/>
    <cellStyle name="Normal 2 58 3 9" xfId="5708"/>
    <cellStyle name="Normal 2 58 4" xfId="5709"/>
    <cellStyle name="Normal 2 58 4 10" xfId="5710"/>
    <cellStyle name="Normal 2 58 4 11" xfId="5711"/>
    <cellStyle name="Normal 2 58 4 12" xfId="5712"/>
    <cellStyle name="Normal 2 58 4 13" xfId="5713"/>
    <cellStyle name="Normal 2 58 4 14" xfId="5714"/>
    <cellStyle name="Normal 2 58 4 15" xfId="5715"/>
    <cellStyle name="Normal 2 58 4 2" xfId="5716"/>
    <cellStyle name="Normal 2 58 4 2 10" xfId="5717"/>
    <cellStyle name="Normal 2 58 4 2 11" xfId="5718"/>
    <cellStyle name="Normal 2 58 4 2 12" xfId="5719"/>
    <cellStyle name="Normal 2 58 4 2 13" xfId="5720"/>
    <cellStyle name="Normal 2 58 4 2 14" xfId="5721"/>
    <cellStyle name="Normal 2 58 4 2 2" xfId="5722"/>
    <cellStyle name="Normal 2 58 4 2 3" xfId="5723"/>
    <cellStyle name="Normal 2 58 4 2 4" xfId="5724"/>
    <cellStyle name="Normal 2 58 4 2 5" xfId="5725"/>
    <cellStyle name="Normal 2 58 4 2 6" xfId="5726"/>
    <cellStyle name="Normal 2 58 4 2 7" xfId="5727"/>
    <cellStyle name="Normal 2 58 4 2 8" xfId="5728"/>
    <cellStyle name="Normal 2 58 4 2 9" xfId="5729"/>
    <cellStyle name="Normal 2 58 4 3" xfId="5730"/>
    <cellStyle name="Normal 2 58 4 4" xfId="5731"/>
    <cellStyle name="Normal 2 58 4 5" xfId="5732"/>
    <cellStyle name="Normal 2 58 4 6" xfId="5733"/>
    <cellStyle name="Normal 2 58 4 7" xfId="5734"/>
    <cellStyle name="Normal 2 58 4 8" xfId="5735"/>
    <cellStyle name="Normal 2 58 4 9" xfId="5736"/>
    <cellStyle name="Normal 2 58 5" xfId="5737"/>
    <cellStyle name="Normal 2 58 5 10" xfId="5738"/>
    <cellStyle name="Normal 2 58 5 11" xfId="5739"/>
    <cellStyle name="Normal 2 58 5 12" xfId="5740"/>
    <cellStyle name="Normal 2 58 5 13" xfId="5741"/>
    <cellStyle name="Normal 2 58 5 14" xfId="5742"/>
    <cellStyle name="Normal 2 58 5 2" xfId="5743"/>
    <cellStyle name="Normal 2 58 5 3" xfId="5744"/>
    <cellStyle name="Normal 2 58 5 4" xfId="5745"/>
    <cellStyle name="Normal 2 58 5 5" xfId="5746"/>
    <cellStyle name="Normal 2 58 5 6" xfId="5747"/>
    <cellStyle name="Normal 2 58 5 7" xfId="5748"/>
    <cellStyle name="Normal 2 58 5 8" xfId="5749"/>
    <cellStyle name="Normal 2 58 5 9" xfId="5750"/>
    <cellStyle name="Normal 2 58 6" xfId="5751"/>
    <cellStyle name="Normal 2 58 6 10" xfId="5752"/>
    <cellStyle name="Normal 2 58 6 11" xfId="5753"/>
    <cellStyle name="Normal 2 58 6 12" xfId="5754"/>
    <cellStyle name="Normal 2 58 6 13" xfId="5755"/>
    <cellStyle name="Normal 2 58 6 14" xfId="5756"/>
    <cellStyle name="Normal 2 58 6 2" xfId="5757"/>
    <cellStyle name="Normal 2 58 6 3" xfId="5758"/>
    <cellStyle name="Normal 2 58 6 4" xfId="5759"/>
    <cellStyle name="Normal 2 58 6 5" xfId="5760"/>
    <cellStyle name="Normal 2 58 6 6" xfId="5761"/>
    <cellStyle name="Normal 2 58 6 7" xfId="5762"/>
    <cellStyle name="Normal 2 58 6 8" xfId="5763"/>
    <cellStyle name="Normal 2 58 6 9" xfId="5764"/>
    <cellStyle name="Normal 2 58 7" xfId="5765"/>
    <cellStyle name="Normal 2 58 7 10" xfId="5766"/>
    <cellStyle name="Normal 2 58 7 11" xfId="5767"/>
    <cellStyle name="Normal 2 58 7 12" xfId="5768"/>
    <cellStyle name="Normal 2 58 7 13" xfId="5769"/>
    <cellStyle name="Normal 2 58 7 14" xfId="5770"/>
    <cellStyle name="Normal 2 58 7 2" xfId="5771"/>
    <cellStyle name="Normal 2 58 7 3" xfId="5772"/>
    <cellStyle name="Normal 2 58 7 4" xfId="5773"/>
    <cellStyle name="Normal 2 58 7 5" xfId="5774"/>
    <cellStyle name="Normal 2 58 7 6" xfId="5775"/>
    <cellStyle name="Normal 2 58 7 7" xfId="5776"/>
    <cellStyle name="Normal 2 58 7 8" xfId="5777"/>
    <cellStyle name="Normal 2 58 7 9" xfId="5778"/>
    <cellStyle name="Normal 2 58 8" xfId="5779"/>
    <cellStyle name="Normal 2 58 8 10" xfId="5780"/>
    <cellStyle name="Normal 2 58 8 11" xfId="5781"/>
    <cellStyle name="Normal 2 58 8 12" xfId="5782"/>
    <cellStyle name="Normal 2 58 8 13" xfId="5783"/>
    <cellStyle name="Normal 2 58 8 14" xfId="5784"/>
    <cellStyle name="Normal 2 58 8 2" xfId="5785"/>
    <cellStyle name="Normal 2 58 8 3" xfId="5786"/>
    <cellStyle name="Normal 2 58 8 4" xfId="5787"/>
    <cellStyle name="Normal 2 58 8 5" xfId="5788"/>
    <cellStyle name="Normal 2 58 8 6" xfId="5789"/>
    <cellStyle name="Normal 2 58 8 7" xfId="5790"/>
    <cellStyle name="Normal 2 58 8 8" xfId="5791"/>
    <cellStyle name="Normal 2 58 8 9" xfId="5792"/>
    <cellStyle name="Normal 2 58 9" xfId="5793"/>
    <cellStyle name="Normal 2 58 9 10" xfId="5794"/>
    <cellStyle name="Normal 2 58 9 11" xfId="5795"/>
    <cellStyle name="Normal 2 58 9 12" xfId="5796"/>
    <cellStyle name="Normal 2 58 9 13" xfId="5797"/>
    <cellStyle name="Normal 2 58 9 14" xfId="5798"/>
    <cellStyle name="Normal 2 58 9 2" xfId="5799"/>
    <cellStyle name="Normal 2 58 9 3" xfId="5800"/>
    <cellStyle name="Normal 2 58 9 4" xfId="5801"/>
    <cellStyle name="Normal 2 58 9 5" xfId="5802"/>
    <cellStyle name="Normal 2 58 9 6" xfId="5803"/>
    <cellStyle name="Normal 2 58 9 7" xfId="5804"/>
    <cellStyle name="Normal 2 58 9 8" xfId="5805"/>
    <cellStyle name="Normal 2 58 9 9" xfId="5806"/>
    <cellStyle name="Normal 2 59" xfId="5807"/>
    <cellStyle name="Normal 2 59 10" xfId="5808"/>
    <cellStyle name="Normal 2 59 10 10" xfId="5809"/>
    <cellStyle name="Normal 2 59 10 11" xfId="5810"/>
    <cellStyle name="Normal 2 59 10 12" xfId="5811"/>
    <cellStyle name="Normal 2 59 10 13" xfId="5812"/>
    <cellStyle name="Normal 2 59 10 14" xfId="5813"/>
    <cellStyle name="Normal 2 59 10 2" xfId="5814"/>
    <cellStyle name="Normal 2 59 10 3" xfId="5815"/>
    <cellStyle name="Normal 2 59 10 4" xfId="5816"/>
    <cellStyle name="Normal 2 59 10 5" xfId="5817"/>
    <cellStyle name="Normal 2 59 10 6" xfId="5818"/>
    <cellStyle name="Normal 2 59 10 7" xfId="5819"/>
    <cellStyle name="Normal 2 59 10 8" xfId="5820"/>
    <cellStyle name="Normal 2 59 10 9" xfId="5821"/>
    <cellStyle name="Normal 2 59 11" xfId="5822"/>
    <cellStyle name="Normal 2 59 12" xfId="5823"/>
    <cellStyle name="Normal 2 59 13" xfId="5824"/>
    <cellStyle name="Normal 2 59 14" xfId="5825"/>
    <cellStyle name="Normal 2 59 15" xfId="5826"/>
    <cellStyle name="Normal 2 59 16" xfId="5827"/>
    <cellStyle name="Normal 2 59 17" xfId="5828"/>
    <cellStyle name="Normal 2 59 18" xfId="5829"/>
    <cellStyle name="Normal 2 59 19" xfId="5830"/>
    <cellStyle name="Normal 2 59 2" xfId="5831"/>
    <cellStyle name="Normal 2 59 2 10" xfId="5832"/>
    <cellStyle name="Normal 2 59 2 11" xfId="5833"/>
    <cellStyle name="Normal 2 59 2 12" xfId="5834"/>
    <cellStyle name="Normal 2 59 2 13" xfId="5835"/>
    <cellStyle name="Normal 2 59 2 14" xfId="5836"/>
    <cellStyle name="Normal 2 59 2 15" xfId="5837"/>
    <cellStyle name="Normal 2 59 2 2" xfId="5838"/>
    <cellStyle name="Normal 2 59 2 2 10" xfId="5839"/>
    <cellStyle name="Normal 2 59 2 2 11" xfId="5840"/>
    <cellStyle name="Normal 2 59 2 2 12" xfId="5841"/>
    <cellStyle name="Normal 2 59 2 2 13" xfId="5842"/>
    <cellStyle name="Normal 2 59 2 2 14" xfId="5843"/>
    <cellStyle name="Normal 2 59 2 2 2" xfId="5844"/>
    <cellStyle name="Normal 2 59 2 2 3" xfId="5845"/>
    <cellStyle name="Normal 2 59 2 2 4" xfId="5846"/>
    <cellStyle name="Normal 2 59 2 2 5" xfId="5847"/>
    <cellStyle name="Normal 2 59 2 2 6" xfId="5848"/>
    <cellStyle name="Normal 2 59 2 2 7" xfId="5849"/>
    <cellStyle name="Normal 2 59 2 2 8" xfId="5850"/>
    <cellStyle name="Normal 2 59 2 2 9" xfId="5851"/>
    <cellStyle name="Normal 2 59 2 3" xfId="5852"/>
    <cellStyle name="Normal 2 59 2 4" xfId="5853"/>
    <cellStyle name="Normal 2 59 2 5" xfId="5854"/>
    <cellStyle name="Normal 2 59 2 6" xfId="5855"/>
    <cellStyle name="Normal 2 59 2 7" xfId="5856"/>
    <cellStyle name="Normal 2 59 2 8" xfId="5857"/>
    <cellStyle name="Normal 2 59 2 9" xfId="5858"/>
    <cellStyle name="Normal 2 59 20" xfId="5859"/>
    <cellStyle name="Normal 2 59 21" xfId="5860"/>
    <cellStyle name="Normal 2 59 22" xfId="5861"/>
    <cellStyle name="Normal 2 59 23" xfId="5862"/>
    <cellStyle name="Normal 2 59 3" xfId="5863"/>
    <cellStyle name="Normal 2 59 3 10" xfId="5864"/>
    <cellStyle name="Normal 2 59 3 11" xfId="5865"/>
    <cellStyle name="Normal 2 59 3 12" xfId="5866"/>
    <cellStyle name="Normal 2 59 3 13" xfId="5867"/>
    <cellStyle name="Normal 2 59 3 14" xfId="5868"/>
    <cellStyle name="Normal 2 59 3 15" xfId="5869"/>
    <cellStyle name="Normal 2 59 3 2" xfId="5870"/>
    <cellStyle name="Normal 2 59 3 2 10" xfId="5871"/>
    <cellStyle name="Normal 2 59 3 2 11" xfId="5872"/>
    <cellStyle name="Normal 2 59 3 2 12" xfId="5873"/>
    <cellStyle name="Normal 2 59 3 2 13" xfId="5874"/>
    <cellStyle name="Normal 2 59 3 2 14" xfId="5875"/>
    <cellStyle name="Normal 2 59 3 2 2" xfId="5876"/>
    <cellStyle name="Normal 2 59 3 2 3" xfId="5877"/>
    <cellStyle name="Normal 2 59 3 2 4" xfId="5878"/>
    <cellStyle name="Normal 2 59 3 2 5" xfId="5879"/>
    <cellStyle name="Normal 2 59 3 2 6" xfId="5880"/>
    <cellStyle name="Normal 2 59 3 2 7" xfId="5881"/>
    <cellStyle name="Normal 2 59 3 2 8" xfId="5882"/>
    <cellStyle name="Normal 2 59 3 2 9" xfId="5883"/>
    <cellStyle name="Normal 2 59 3 3" xfId="5884"/>
    <cellStyle name="Normal 2 59 3 4" xfId="5885"/>
    <cellStyle name="Normal 2 59 3 5" xfId="5886"/>
    <cellStyle name="Normal 2 59 3 6" xfId="5887"/>
    <cellStyle name="Normal 2 59 3 7" xfId="5888"/>
    <cellStyle name="Normal 2 59 3 8" xfId="5889"/>
    <cellStyle name="Normal 2 59 3 9" xfId="5890"/>
    <cellStyle name="Normal 2 59 4" xfId="5891"/>
    <cellStyle name="Normal 2 59 4 10" xfId="5892"/>
    <cellStyle name="Normal 2 59 4 11" xfId="5893"/>
    <cellStyle name="Normal 2 59 4 12" xfId="5894"/>
    <cellStyle name="Normal 2 59 4 13" xfId="5895"/>
    <cellStyle name="Normal 2 59 4 14" xfId="5896"/>
    <cellStyle name="Normal 2 59 4 15" xfId="5897"/>
    <cellStyle name="Normal 2 59 4 2" xfId="5898"/>
    <cellStyle name="Normal 2 59 4 2 10" xfId="5899"/>
    <cellStyle name="Normal 2 59 4 2 11" xfId="5900"/>
    <cellStyle name="Normal 2 59 4 2 12" xfId="5901"/>
    <cellStyle name="Normal 2 59 4 2 13" xfId="5902"/>
    <cellStyle name="Normal 2 59 4 2 14" xfId="5903"/>
    <cellStyle name="Normal 2 59 4 2 2" xfId="5904"/>
    <cellStyle name="Normal 2 59 4 2 3" xfId="5905"/>
    <cellStyle name="Normal 2 59 4 2 4" xfId="5906"/>
    <cellStyle name="Normal 2 59 4 2 5" xfId="5907"/>
    <cellStyle name="Normal 2 59 4 2 6" xfId="5908"/>
    <cellStyle name="Normal 2 59 4 2 7" xfId="5909"/>
    <cellStyle name="Normal 2 59 4 2 8" xfId="5910"/>
    <cellStyle name="Normal 2 59 4 2 9" xfId="5911"/>
    <cellStyle name="Normal 2 59 4 3" xfId="5912"/>
    <cellStyle name="Normal 2 59 4 4" xfId="5913"/>
    <cellStyle name="Normal 2 59 4 5" xfId="5914"/>
    <cellStyle name="Normal 2 59 4 6" xfId="5915"/>
    <cellStyle name="Normal 2 59 4 7" xfId="5916"/>
    <cellStyle name="Normal 2 59 4 8" xfId="5917"/>
    <cellStyle name="Normal 2 59 4 9" xfId="5918"/>
    <cellStyle name="Normal 2 59 5" xfId="5919"/>
    <cellStyle name="Normal 2 59 5 10" xfId="5920"/>
    <cellStyle name="Normal 2 59 5 11" xfId="5921"/>
    <cellStyle name="Normal 2 59 5 12" xfId="5922"/>
    <cellStyle name="Normal 2 59 5 13" xfId="5923"/>
    <cellStyle name="Normal 2 59 5 14" xfId="5924"/>
    <cellStyle name="Normal 2 59 5 2" xfId="5925"/>
    <cellStyle name="Normal 2 59 5 3" xfId="5926"/>
    <cellStyle name="Normal 2 59 5 4" xfId="5927"/>
    <cellStyle name="Normal 2 59 5 5" xfId="5928"/>
    <cellStyle name="Normal 2 59 5 6" xfId="5929"/>
    <cellStyle name="Normal 2 59 5 7" xfId="5930"/>
    <cellStyle name="Normal 2 59 5 8" xfId="5931"/>
    <cellStyle name="Normal 2 59 5 9" xfId="5932"/>
    <cellStyle name="Normal 2 59 6" xfId="5933"/>
    <cellStyle name="Normal 2 59 6 10" xfId="5934"/>
    <cellStyle name="Normal 2 59 6 11" xfId="5935"/>
    <cellStyle name="Normal 2 59 6 12" xfId="5936"/>
    <cellStyle name="Normal 2 59 6 13" xfId="5937"/>
    <cellStyle name="Normal 2 59 6 14" xfId="5938"/>
    <cellStyle name="Normal 2 59 6 2" xfId="5939"/>
    <cellStyle name="Normal 2 59 6 3" xfId="5940"/>
    <cellStyle name="Normal 2 59 6 4" xfId="5941"/>
    <cellStyle name="Normal 2 59 6 5" xfId="5942"/>
    <cellStyle name="Normal 2 59 6 6" xfId="5943"/>
    <cellStyle name="Normal 2 59 6 7" xfId="5944"/>
    <cellStyle name="Normal 2 59 6 8" xfId="5945"/>
    <cellStyle name="Normal 2 59 6 9" xfId="5946"/>
    <cellStyle name="Normal 2 59 7" xfId="5947"/>
    <cellStyle name="Normal 2 59 7 10" xfId="5948"/>
    <cellStyle name="Normal 2 59 7 11" xfId="5949"/>
    <cellStyle name="Normal 2 59 7 12" xfId="5950"/>
    <cellStyle name="Normal 2 59 7 13" xfId="5951"/>
    <cellStyle name="Normal 2 59 7 14" xfId="5952"/>
    <cellStyle name="Normal 2 59 7 2" xfId="5953"/>
    <cellStyle name="Normal 2 59 7 3" xfId="5954"/>
    <cellStyle name="Normal 2 59 7 4" xfId="5955"/>
    <cellStyle name="Normal 2 59 7 5" xfId="5956"/>
    <cellStyle name="Normal 2 59 7 6" xfId="5957"/>
    <cellStyle name="Normal 2 59 7 7" xfId="5958"/>
    <cellStyle name="Normal 2 59 7 8" xfId="5959"/>
    <cellStyle name="Normal 2 59 7 9" xfId="5960"/>
    <cellStyle name="Normal 2 59 8" xfId="5961"/>
    <cellStyle name="Normal 2 59 8 10" xfId="5962"/>
    <cellStyle name="Normal 2 59 8 11" xfId="5963"/>
    <cellStyle name="Normal 2 59 8 12" xfId="5964"/>
    <cellStyle name="Normal 2 59 8 13" xfId="5965"/>
    <cellStyle name="Normal 2 59 8 14" xfId="5966"/>
    <cellStyle name="Normal 2 59 8 2" xfId="5967"/>
    <cellStyle name="Normal 2 59 8 3" xfId="5968"/>
    <cellStyle name="Normal 2 59 8 4" xfId="5969"/>
    <cellStyle name="Normal 2 59 8 5" xfId="5970"/>
    <cellStyle name="Normal 2 59 8 6" xfId="5971"/>
    <cellStyle name="Normal 2 59 8 7" xfId="5972"/>
    <cellStyle name="Normal 2 59 8 8" xfId="5973"/>
    <cellStyle name="Normal 2 59 8 9" xfId="5974"/>
    <cellStyle name="Normal 2 59 9" xfId="5975"/>
    <cellStyle name="Normal 2 59 9 10" xfId="5976"/>
    <cellStyle name="Normal 2 59 9 11" xfId="5977"/>
    <cellStyle name="Normal 2 59 9 12" xfId="5978"/>
    <cellStyle name="Normal 2 59 9 13" xfId="5979"/>
    <cellStyle name="Normal 2 59 9 14" xfId="5980"/>
    <cellStyle name="Normal 2 59 9 2" xfId="5981"/>
    <cellStyle name="Normal 2 59 9 3" xfId="5982"/>
    <cellStyle name="Normal 2 59 9 4" xfId="5983"/>
    <cellStyle name="Normal 2 59 9 5" xfId="5984"/>
    <cellStyle name="Normal 2 59 9 6" xfId="5985"/>
    <cellStyle name="Normal 2 59 9 7" xfId="5986"/>
    <cellStyle name="Normal 2 59 9 8" xfId="5987"/>
    <cellStyle name="Normal 2 59 9 9" xfId="5988"/>
    <cellStyle name="Normal 2 6" xfId="5989"/>
    <cellStyle name="Normal 2 6 2" xfId="5990"/>
    <cellStyle name="Normal 2 6 2 2" xfId="5991"/>
    <cellStyle name="Normal 2 6 2 2 2" xfId="5992"/>
    <cellStyle name="Normal 2 6 2 3" xfId="5993"/>
    <cellStyle name="Normal 2 6 2 3 2" xfId="5994"/>
    <cellStyle name="Normal 2 6 2 4" xfId="5995"/>
    <cellStyle name="Normal 2 6 2 4 2" xfId="5996"/>
    <cellStyle name="Normal 2 6 2 5" xfId="5997"/>
    <cellStyle name="Normal 2 6 2 5 2" xfId="5998"/>
    <cellStyle name="Normal 2 6 2 6" xfId="5999"/>
    <cellStyle name="Normal 2 6 2 6 2" xfId="6000"/>
    <cellStyle name="Normal 2 6 2 7" xfId="6001"/>
    <cellStyle name="Normal 2 6 2 7 2" xfId="6002"/>
    <cellStyle name="Normal 2 6 3" xfId="6003"/>
    <cellStyle name="Normal 2 6 4" xfId="6004"/>
    <cellStyle name="Normal 2 6 5" xfId="6005"/>
    <cellStyle name="Normal 2 6 6" xfId="6006"/>
    <cellStyle name="Normal 2 6 7" xfId="6007"/>
    <cellStyle name="Normal 2 6 8" xfId="6008"/>
    <cellStyle name="Normal 2 60" xfId="6009"/>
    <cellStyle name="Normal 2 60 10" xfId="6010"/>
    <cellStyle name="Normal 2 60 10 10" xfId="6011"/>
    <cellStyle name="Normal 2 60 10 11" xfId="6012"/>
    <cellStyle name="Normal 2 60 10 12" xfId="6013"/>
    <cellStyle name="Normal 2 60 10 13" xfId="6014"/>
    <cellStyle name="Normal 2 60 10 14" xfId="6015"/>
    <cellStyle name="Normal 2 60 10 2" xfId="6016"/>
    <cellStyle name="Normal 2 60 10 3" xfId="6017"/>
    <cellStyle name="Normal 2 60 10 4" xfId="6018"/>
    <cellStyle name="Normal 2 60 10 5" xfId="6019"/>
    <cellStyle name="Normal 2 60 10 6" xfId="6020"/>
    <cellStyle name="Normal 2 60 10 7" xfId="6021"/>
    <cellStyle name="Normal 2 60 10 8" xfId="6022"/>
    <cellStyle name="Normal 2 60 10 9" xfId="6023"/>
    <cellStyle name="Normal 2 60 11" xfId="6024"/>
    <cellStyle name="Normal 2 60 12" xfId="6025"/>
    <cellStyle name="Normal 2 60 13" xfId="6026"/>
    <cellStyle name="Normal 2 60 14" xfId="6027"/>
    <cellStyle name="Normal 2 60 15" xfId="6028"/>
    <cellStyle name="Normal 2 60 16" xfId="6029"/>
    <cellStyle name="Normal 2 60 17" xfId="6030"/>
    <cellStyle name="Normal 2 60 18" xfId="6031"/>
    <cellStyle name="Normal 2 60 19" xfId="6032"/>
    <cellStyle name="Normal 2 60 2" xfId="6033"/>
    <cellStyle name="Normal 2 60 2 10" xfId="6034"/>
    <cellStyle name="Normal 2 60 2 11" xfId="6035"/>
    <cellStyle name="Normal 2 60 2 12" xfId="6036"/>
    <cellStyle name="Normal 2 60 2 13" xfId="6037"/>
    <cellStyle name="Normal 2 60 2 14" xfId="6038"/>
    <cellStyle name="Normal 2 60 2 15" xfId="6039"/>
    <cellStyle name="Normal 2 60 2 2" xfId="6040"/>
    <cellStyle name="Normal 2 60 2 2 10" xfId="6041"/>
    <cellStyle name="Normal 2 60 2 2 11" xfId="6042"/>
    <cellStyle name="Normal 2 60 2 2 12" xfId="6043"/>
    <cellStyle name="Normal 2 60 2 2 13" xfId="6044"/>
    <cellStyle name="Normal 2 60 2 2 14" xfId="6045"/>
    <cellStyle name="Normal 2 60 2 2 2" xfId="6046"/>
    <cellStyle name="Normal 2 60 2 2 3" xfId="6047"/>
    <cellStyle name="Normal 2 60 2 2 4" xfId="6048"/>
    <cellStyle name="Normal 2 60 2 2 5" xfId="6049"/>
    <cellStyle name="Normal 2 60 2 2 6" xfId="6050"/>
    <cellStyle name="Normal 2 60 2 2 7" xfId="6051"/>
    <cellStyle name="Normal 2 60 2 2 8" xfId="6052"/>
    <cellStyle name="Normal 2 60 2 2 9" xfId="6053"/>
    <cellStyle name="Normal 2 60 2 3" xfId="6054"/>
    <cellStyle name="Normal 2 60 2 4" xfId="6055"/>
    <cellStyle name="Normal 2 60 2 5" xfId="6056"/>
    <cellStyle name="Normal 2 60 2 6" xfId="6057"/>
    <cellStyle name="Normal 2 60 2 7" xfId="6058"/>
    <cellStyle name="Normal 2 60 2 8" xfId="6059"/>
    <cellStyle name="Normal 2 60 2 9" xfId="6060"/>
    <cellStyle name="Normal 2 60 20" xfId="6061"/>
    <cellStyle name="Normal 2 60 21" xfId="6062"/>
    <cellStyle name="Normal 2 60 22" xfId="6063"/>
    <cellStyle name="Normal 2 60 23" xfId="6064"/>
    <cellStyle name="Normal 2 60 3" xfId="6065"/>
    <cellStyle name="Normal 2 60 3 10" xfId="6066"/>
    <cellStyle name="Normal 2 60 3 11" xfId="6067"/>
    <cellStyle name="Normal 2 60 3 12" xfId="6068"/>
    <cellStyle name="Normal 2 60 3 13" xfId="6069"/>
    <cellStyle name="Normal 2 60 3 14" xfId="6070"/>
    <cellStyle name="Normal 2 60 3 15" xfId="6071"/>
    <cellStyle name="Normal 2 60 3 2" xfId="6072"/>
    <cellStyle name="Normal 2 60 3 2 10" xfId="6073"/>
    <cellStyle name="Normal 2 60 3 2 11" xfId="6074"/>
    <cellStyle name="Normal 2 60 3 2 12" xfId="6075"/>
    <cellStyle name="Normal 2 60 3 2 13" xfId="6076"/>
    <cellStyle name="Normal 2 60 3 2 14" xfId="6077"/>
    <cellStyle name="Normal 2 60 3 2 2" xfId="6078"/>
    <cellStyle name="Normal 2 60 3 2 3" xfId="6079"/>
    <cellStyle name="Normal 2 60 3 2 4" xfId="6080"/>
    <cellStyle name="Normal 2 60 3 2 5" xfId="6081"/>
    <cellStyle name="Normal 2 60 3 2 6" xfId="6082"/>
    <cellStyle name="Normal 2 60 3 2 7" xfId="6083"/>
    <cellStyle name="Normal 2 60 3 2 8" xfId="6084"/>
    <cellStyle name="Normal 2 60 3 2 9" xfId="6085"/>
    <cellStyle name="Normal 2 60 3 3" xfId="6086"/>
    <cellStyle name="Normal 2 60 3 4" xfId="6087"/>
    <cellStyle name="Normal 2 60 3 5" xfId="6088"/>
    <cellStyle name="Normal 2 60 3 6" xfId="6089"/>
    <cellStyle name="Normal 2 60 3 7" xfId="6090"/>
    <cellStyle name="Normal 2 60 3 8" xfId="6091"/>
    <cellStyle name="Normal 2 60 3 9" xfId="6092"/>
    <cellStyle name="Normal 2 60 4" xfId="6093"/>
    <cellStyle name="Normal 2 60 4 10" xfId="6094"/>
    <cellStyle name="Normal 2 60 4 11" xfId="6095"/>
    <cellStyle name="Normal 2 60 4 12" xfId="6096"/>
    <cellStyle name="Normal 2 60 4 13" xfId="6097"/>
    <cellStyle name="Normal 2 60 4 14" xfId="6098"/>
    <cellStyle name="Normal 2 60 4 15" xfId="6099"/>
    <cellStyle name="Normal 2 60 4 2" xfId="6100"/>
    <cellStyle name="Normal 2 60 4 2 10" xfId="6101"/>
    <cellStyle name="Normal 2 60 4 2 11" xfId="6102"/>
    <cellStyle name="Normal 2 60 4 2 12" xfId="6103"/>
    <cellStyle name="Normal 2 60 4 2 13" xfId="6104"/>
    <cellStyle name="Normal 2 60 4 2 14" xfId="6105"/>
    <cellStyle name="Normal 2 60 4 2 2" xfId="6106"/>
    <cellStyle name="Normal 2 60 4 2 3" xfId="6107"/>
    <cellStyle name="Normal 2 60 4 2 4" xfId="6108"/>
    <cellStyle name="Normal 2 60 4 2 5" xfId="6109"/>
    <cellStyle name="Normal 2 60 4 2 6" xfId="6110"/>
    <cellStyle name="Normal 2 60 4 2 7" xfId="6111"/>
    <cellStyle name="Normal 2 60 4 2 8" xfId="6112"/>
    <cellStyle name="Normal 2 60 4 2 9" xfId="6113"/>
    <cellStyle name="Normal 2 60 4 3" xfId="6114"/>
    <cellStyle name="Normal 2 60 4 4" xfId="6115"/>
    <cellStyle name="Normal 2 60 4 5" xfId="6116"/>
    <cellStyle name="Normal 2 60 4 6" xfId="6117"/>
    <cellStyle name="Normal 2 60 4 7" xfId="6118"/>
    <cellStyle name="Normal 2 60 4 8" xfId="6119"/>
    <cellStyle name="Normal 2 60 4 9" xfId="6120"/>
    <cellStyle name="Normal 2 60 5" xfId="6121"/>
    <cellStyle name="Normal 2 60 5 10" xfId="6122"/>
    <cellStyle name="Normal 2 60 5 11" xfId="6123"/>
    <cellStyle name="Normal 2 60 5 12" xfId="6124"/>
    <cellStyle name="Normal 2 60 5 13" xfId="6125"/>
    <cellStyle name="Normal 2 60 5 14" xfId="6126"/>
    <cellStyle name="Normal 2 60 5 2" xfId="6127"/>
    <cellStyle name="Normal 2 60 5 3" xfId="6128"/>
    <cellStyle name="Normal 2 60 5 4" xfId="6129"/>
    <cellStyle name="Normal 2 60 5 5" xfId="6130"/>
    <cellStyle name="Normal 2 60 5 6" xfId="6131"/>
    <cellStyle name="Normal 2 60 5 7" xfId="6132"/>
    <cellStyle name="Normal 2 60 5 8" xfId="6133"/>
    <cellStyle name="Normal 2 60 5 9" xfId="6134"/>
    <cellStyle name="Normal 2 60 6" xfId="6135"/>
    <cellStyle name="Normal 2 60 6 10" xfId="6136"/>
    <cellStyle name="Normal 2 60 6 11" xfId="6137"/>
    <cellStyle name="Normal 2 60 6 12" xfId="6138"/>
    <cellStyle name="Normal 2 60 6 13" xfId="6139"/>
    <cellStyle name="Normal 2 60 6 14" xfId="6140"/>
    <cellStyle name="Normal 2 60 6 2" xfId="6141"/>
    <cellStyle name="Normal 2 60 6 3" xfId="6142"/>
    <cellStyle name="Normal 2 60 6 4" xfId="6143"/>
    <cellStyle name="Normal 2 60 6 5" xfId="6144"/>
    <cellStyle name="Normal 2 60 6 6" xfId="6145"/>
    <cellStyle name="Normal 2 60 6 7" xfId="6146"/>
    <cellStyle name="Normal 2 60 6 8" xfId="6147"/>
    <cellStyle name="Normal 2 60 6 9" xfId="6148"/>
    <cellStyle name="Normal 2 60 7" xfId="6149"/>
    <cellStyle name="Normal 2 60 7 10" xfId="6150"/>
    <cellStyle name="Normal 2 60 7 11" xfId="6151"/>
    <cellStyle name="Normal 2 60 7 12" xfId="6152"/>
    <cellStyle name="Normal 2 60 7 13" xfId="6153"/>
    <cellStyle name="Normal 2 60 7 14" xfId="6154"/>
    <cellStyle name="Normal 2 60 7 2" xfId="6155"/>
    <cellStyle name="Normal 2 60 7 3" xfId="6156"/>
    <cellStyle name="Normal 2 60 7 4" xfId="6157"/>
    <cellStyle name="Normal 2 60 7 5" xfId="6158"/>
    <cellStyle name="Normal 2 60 7 6" xfId="6159"/>
    <cellStyle name="Normal 2 60 7 7" xfId="6160"/>
    <cellStyle name="Normal 2 60 7 8" xfId="6161"/>
    <cellStyle name="Normal 2 60 7 9" xfId="6162"/>
    <cellStyle name="Normal 2 60 8" xfId="6163"/>
    <cellStyle name="Normal 2 60 8 10" xfId="6164"/>
    <cellStyle name="Normal 2 60 8 11" xfId="6165"/>
    <cellStyle name="Normal 2 60 8 12" xfId="6166"/>
    <cellStyle name="Normal 2 60 8 13" xfId="6167"/>
    <cellStyle name="Normal 2 60 8 14" xfId="6168"/>
    <cellStyle name="Normal 2 60 8 2" xfId="6169"/>
    <cellStyle name="Normal 2 60 8 3" xfId="6170"/>
    <cellStyle name="Normal 2 60 8 4" xfId="6171"/>
    <cellStyle name="Normal 2 60 8 5" xfId="6172"/>
    <cellStyle name="Normal 2 60 8 6" xfId="6173"/>
    <cellStyle name="Normal 2 60 8 7" xfId="6174"/>
    <cellStyle name="Normal 2 60 8 8" xfId="6175"/>
    <cellStyle name="Normal 2 60 8 9" xfId="6176"/>
    <cellStyle name="Normal 2 60 9" xfId="6177"/>
    <cellStyle name="Normal 2 60 9 10" xfId="6178"/>
    <cellStyle name="Normal 2 60 9 11" xfId="6179"/>
    <cellStyle name="Normal 2 60 9 12" xfId="6180"/>
    <cellStyle name="Normal 2 60 9 13" xfId="6181"/>
    <cellStyle name="Normal 2 60 9 14" xfId="6182"/>
    <cellStyle name="Normal 2 60 9 2" xfId="6183"/>
    <cellStyle name="Normal 2 60 9 3" xfId="6184"/>
    <cellStyle name="Normal 2 60 9 4" xfId="6185"/>
    <cellStyle name="Normal 2 60 9 5" xfId="6186"/>
    <cellStyle name="Normal 2 60 9 6" xfId="6187"/>
    <cellStyle name="Normal 2 60 9 7" xfId="6188"/>
    <cellStyle name="Normal 2 60 9 8" xfId="6189"/>
    <cellStyle name="Normal 2 60 9 9" xfId="6190"/>
    <cellStyle name="Normal 2 61" xfId="6191"/>
    <cellStyle name="Normal 2 61 10" xfId="6192"/>
    <cellStyle name="Normal 2 61 10 10" xfId="6193"/>
    <cellStyle name="Normal 2 61 10 11" xfId="6194"/>
    <cellStyle name="Normal 2 61 10 12" xfId="6195"/>
    <cellStyle name="Normal 2 61 10 13" xfId="6196"/>
    <cellStyle name="Normal 2 61 10 14" xfId="6197"/>
    <cellStyle name="Normal 2 61 10 2" xfId="6198"/>
    <cellStyle name="Normal 2 61 10 3" xfId="6199"/>
    <cellStyle name="Normal 2 61 10 4" xfId="6200"/>
    <cellStyle name="Normal 2 61 10 5" xfId="6201"/>
    <cellStyle name="Normal 2 61 10 6" xfId="6202"/>
    <cellStyle name="Normal 2 61 10 7" xfId="6203"/>
    <cellStyle name="Normal 2 61 10 8" xfId="6204"/>
    <cellStyle name="Normal 2 61 10 9" xfId="6205"/>
    <cellStyle name="Normal 2 61 11" xfId="6206"/>
    <cellStyle name="Normal 2 61 12" xfId="6207"/>
    <cellStyle name="Normal 2 61 13" xfId="6208"/>
    <cellStyle name="Normal 2 61 14" xfId="6209"/>
    <cellStyle name="Normal 2 61 15" xfId="6210"/>
    <cellStyle name="Normal 2 61 16" xfId="6211"/>
    <cellStyle name="Normal 2 61 17" xfId="6212"/>
    <cellStyle name="Normal 2 61 18" xfId="6213"/>
    <cellStyle name="Normal 2 61 19" xfId="6214"/>
    <cellStyle name="Normal 2 61 2" xfId="6215"/>
    <cellStyle name="Normal 2 61 2 10" xfId="6216"/>
    <cellStyle name="Normal 2 61 2 11" xfId="6217"/>
    <cellStyle name="Normal 2 61 2 12" xfId="6218"/>
    <cellStyle name="Normal 2 61 2 13" xfId="6219"/>
    <cellStyle name="Normal 2 61 2 14" xfId="6220"/>
    <cellStyle name="Normal 2 61 2 15" xfId="6221"/>
    <cellStyle name="Normal 2 61 2 2" xfId="6222"/>
    <cellStyle name="Normal 2 61 2 2 10" xfId="6223"/>
    <cellStyle name="Normal 2 61 2 2 11" xfId="6224"/>
    <cellStyle name="Normal 2 61 2 2 12" xfId="6225"/>
    <cellStyle name="Normal 2 61 2 2 13" xfId="6226"/>
    <cellStyle name="Normal 2 61 2 2 14" xfId="6227"/>
    <cellStyle name="Normal 2 61 2 2 2" xfId="6228"/>
    <cellStyle name="Normal 2 61 2 2 3" xfId="6229"/>
    <cellStyle name="Normal 2 61 2 2 4" xfId="6230"/>
    <cellStyle name="Normal 2 61 2 2 5" xfId="6231"/>
    <cellStyle name="Normal 2 61 2 2 6" xfId="6232"/>
    <cellStyle name="Normal 2 61 2 2 7" xfId="6233"/>
    <cellStyle name="Normal 2 61 2 2 8" xfId="6234"/>
    <cellStyle name="Normal 2 61 2 2 9" xfId="6235"/>
    <cellStyle name="Normal 2 61 2 3" xfId="6236"/>
    <cellStyle name="Normal 2 61 2 4" xfId="6237"/>
    <cellStyle name="Normal 2 61 2 5" xfId="6238"/>
    <cellStyle name="Normal 2 61 2 6" xfId="6239"/>
    <cellStyle name="Normal 2 61 2 7" xfId="6240"/>
    <cellStyle name="Normal 2 61 2 8" xfId="6241"/>
    <cellStyle name="Normal 2 61 2 9" xfId="6242"/>
    <cellStyle name="Normal 2 61 20" xfId="6243"/>
    <cellStyle name="Normal 2 61 21" xfId="6244"/>
    <cellStyle name="Normal 2 61 22" xfId="6245"/>
    <cellStyle name="Normal 2 61 23" xfId="6246"/>
    <cellStyle name="Normal 2 61 3" xfId="6247"/>
    <cellStyle name="Normal 2 61 3 10" xfId="6248"/>
    <cellStyle name="Normal 2 61 3 11" xfId="6249"/>
    <cellStyle name="Normal 2 61 3 12" xfId="6250"/>
    <cellStyle name="Normal 2 61 3 13" xfId="6251"/>
    <cellStyle name="Normal 2 61 3 14" xfId="6252"/>
    <cellStyle name="Normal 2 61 3 15" xfId="6253"/>
    <cellStyle name="Normal 2 61 3 2" xfId="6254"/>
    <cellStyle name="Normal 2 61 3 2 10" xfId="6255"/>
    <cellStyle name="Normal 2 61 3 2 11" xfId="6256"/>
    <cellStyle name="Normal 2 61 3 2 12" xfId="6257"/>
    <cellStyle name="Normal 2 61 3 2 13" xfId="6258"/>
    <cellStyle name="Normal 2 61 3 2 14" xfId="6259"/>
    <cellStyle name="Normal 2 61 3 2 2" xfId="6260"/>
    <cellStyle name="Normal 2 61 3 2 3" xfId="6261"/>
    <cellStyle name="Normal 2 61 3 2 4" xfId="6262"/>
    <cellStyle name="Normal 2 61 3 2 5" xfId="6263"/>
    <cellStyle name="Normal 2 61 3 2 6" xfId="6264"/>
    <cellStyle name="Normal 2 61 3 2 7" xfId="6265"/>
    <cellStyle name="Normal 2 61 3 2 8" xfId="6266"/>
    <cellStyle name="Normal 2 61 3 2 9" xfId="6267"/>
    <cellStyle name="Normal 2 61 3 3" xfId="6268"/>
    <cellStyle name="Normal 2 61 3 4" xfId="6269"/>
    <cellStyle name="Normal 2 61 3 5" xfId="6270"/>
    <cellStyle name="Normal 2 61 3 6" xfId="6271"/>
    <cellStyle name="Normal 2 61 3 7" xfId="6272"/>
    <cellStyle name="Normal 2 61 3 8" xfId="6273"/>
    <cellStyle name="Normal 2 61 3 9" xfId="6274"/>
    <cellStyle name="Normal 2 61 4" xfId="6275"/>
    <cellStyle name="Normal 2 61 4 10" xfId="6276"/>
    <cellStyle name="Normal 2 61 4 11" xfId="6277"/>
    <cellStyle name="Normal 2 61 4 12" xfId="6278"/>
    <cellStyle name="Normal 2 61 4 13" xfId="6279"/>
    <cellStyle name="Normal 2 61 4 14" xfId="6280"/>
    <cellStyle name="Normal 2 61 4 15" xfId="6281"/>
    <cellStyle name="Normal 2 61 4 2" xfId="6282"/>
    <cellStyle name="Normal 2 61 4 2 10" xfId="6283"/>
    <cellStyle name="Normal 2 61 4 2 11" xfId="6284"/>
    <cellStyle name="Normal 2 61 4 2 12" xfId="6285"/>
    <cellStyle name="Normal 2 61 4 2 13" xfId="6286"/>
    <cellStyle name="Normal 2 61 4 2 14" xfId="6287"/>
    <cellStyle name="Normal 2 61 4 2 2" xfId="6288"/>
    <cellStyle name="Normal 2 61 4 2 3" xfId="6289"/>
    <cellStyle name="Normal 2 61 4 2 4" xfId="6290"/>
    <cellStyle name="Normal 2 61 4 2 5" xfId="6291"/>
    <cellStyle name="Normal 2 61 4 2 6" xfId="6292"/>
    <cellStyle name="Normal 2 61 4 2 7" xfId="6293"/>
    <cellStyle name="Normal 2 61 4 2 8" xfId="6294"/>
    <cellStyle name="Normal 2 61 4 2 9" xfId="6295"/>
    <cellStyle name="Normal 2 61 4 3" xfId="6296"/>
    <cellStyle name="Normal 2 61 4 4" xfId="6297"/>
    <cellStyle name="Normal 2 61 4 5" xfId="6298"/>
    <cellStyle name="Normal 2 61 4 6" xfId="6299"/>
    <cellStyle name="Normal 2 61 4 7" xfId="6300"/>
    <cellStyle name="Normal 2 61 4 8" xfId="6301"/>
    <cellStyle name="Normal 2 61 4 9" xfId="6302"/>
    <cellStyle name="Normal 2 61 5" xfId="6303"/>
    <cellStyle name="Normal 2 61 5 10" xfId="6304"/>
    <cellStyle name="Normal 2 61 5 11" xfId="6305"/>
    <cellStyle name="Normal 2 61 5 12" xfId="6306"/>
    <cellStyle name="Normal 2 61 5 13" xfId="6307"/>
    <cellStyle name="Normal 2 61 5 14" xfId="6308"/>
    <cellStyle name="Normal 2 61 5 2" xfId="6309"/>
    <cellStyle name="Normal 2 61 5 3" xfId="6310"/>
    <cellStyle name="Normal 2 61 5 4" xfId="6311"/>
    <cellStyle name="Normal 2 61 5 5" xfId="6312"/>
    <cellStyle name="Normal 2 61 5 6" xfId="6313"/>
    <cellStyle name="Normal 2 61 5 7" xfId="6314"/>
    <cellStyle name="Normal 2 61 5 8" xfId="6315"/>
    <cellStyle name="Normal 2 61 5 9" xfId="6316"/>
    <cellStyle name="Normal 2 61 6" xfId="6317"/>
    <cellStyle name="Normal 2 61 6 10" xfId="6318"/>
    <cellStyle name="Normal 2 61 6 11" xfId="6319"/>
    <cellStyle name="Normal 2 61 6 12" xfId="6320"/>
    <cellStyle name="Normal 2 61 6 13" xfId="6321"/>
    <cellStyle name="Normal 2 61 6 14" xfId="6322"/>
    <cellStyle name="Normal 2 61 6 2" xfId="6323"/>
    <cellStyle name="Normal 2 61 6 3" xfId="6324"/>
    <cellStyle name="Normal 2 61 6 4" xfId="6325"/>
    <cellStyle name="Normal 2 61 6 5" xfId="6326"/>
    <cellStyle name="Normal 2 61 6 6" xfId="6327"/>
    <cellStyle name="Normal 2 61 6 7" xfId="6328"/>
    <cellStyle name="Normal 2 61 6 8" xfId="6329"/>
    <cellStyle name="Normal 2 61 6 9" xfId="6330"/>
    <cellStyle name="Normal 2 61 7" xfId="6331"/>
    <cellStyle name="Normal 2 61 7 10" xfId="6332"/>
    <cellStyle name="Normal 2 61 7 11" xfId="6333"/>
    <cellStyle name="Normal 2 61 7 12" xfId="6334"/>
    <cellStyle name="Normal 2 61 7 13" xfId="6335"/>
    <cellStyle name="Normal 2 61 7 14" xfId="6336"/>
    <cellStyle name="Normal 2 61 7 2" xfId="6337"/>
    <cellStyle name="Normal 2 61 7 3" xfId="6338"/>
    <cellStyle name="Normal 2 61 7 4" xfId="6339"/>
    <cellStyle name="Normal 2 61 7 5" xfId="6340"/>
    <cellStyle name="Normal 2 61 7 6" xfId="6341"/>
    <cellStyle name="Normal 2 61 7 7" xfId="6342"/>
    <cellStyle name="Normal 2 61 7 8" xfId="6343"/>
    <cellStyle name="Normal 2 61 7 9" xfId="6344"/>
    <cellStyle name="Normal 2 61 8" xfId="6345"/>
    <cellStyle name="Normal 2 61 8 10" xfId="6346"/>
    <cellStyle name="Normal 2 61 8 11" xfId="6347"/>
    <cellStyle name="Normal 2 61 8 12" xfId="6348"/>
    <cellStyle name="Normal 2 61 8 13" xfId="6349"/>
    <cellStyle name="Normal 2 61 8 14" xfId="6350"/>
    <cellStyle name="Normal 2 61 8 2" xfId="6351"/>
    <cellStyle name="Normal 2 61 8 3" xfId="6352"/>
    <cellStyle name="Normal 2 61 8 4" xfId="6353"/>
    <cellStyle name="Normal 2 61 8 5" xfId="6354"/>
    <cellStyle name="Normal 2 61 8 6" xfId="6355"/>
    <cellStyle name="Normal 2 61 8 7" xfId="6356"/>
    <cellStyle name="Normal 2 61 8 8" xfId="6357"/>
    <cellStyle name="Normal 2 61 8 9" xfId="6358"/>
    <cellStyle name="Normal 2 61 9" xfId="6359"/>
    <cellStyle name="Normal 2 61 9 10" xfId="6360"/>
    <cellStyle name="Normal 2 61 9 11" xfId="6361"/>
    <cellStyle name="Normal 2 61 9 12" xfId="6362"/>
    <cellStyle name="Normal 2 61 9 13" xfId="6363"/>
    <cellStyle name="Normal 2 61 9 14" xfId="6364"/>
    <cellStyle name="Normal 2 61 9 2" xfId="6365"/>
    <cellStyle name="Normal 2 61 9 3" xfId="6366"/>
    <cellStyle name="Normal 2 61 9 4" xfId="6367"/>
    <cellStyle name="Normal 2 61 9 5" xfId="6368"/>
    <cellStyle name="Normal 2 61 9 6" xfId="6369"/>
    <cellStyle name="Normal 2 61 9 7" xfId="6370"/>
    <cellStyle name="Normal 2 61 9 8" xfId="6371"/>
    <cellStyle name="Normal 2 61 9 9" xfId="6372"/>
    <cellStyle name="Normal 2 62" xfId="6373"/>
    <cellStyle name="Normal 2 62 10" xfId="6374"/>
    <cellStyle name="Normal 2 62 10 10" xfId="6375"/>
    <cellStyle name="Normal 2 62 10 11" xfId="6376"/>
    <cellStyle name="Normal 2 62 10 12" xfId="6377"/>
    <cellStyle name="Normal 2 62 10 13" xfId="6378"/>
    <cellStyle name="Normal 2 62 10 14" xfId="6379"/>
    <cellStyle name="Normal 2 62 10 2" xfId="6380"/>
    <cellStyle name="Normal 2 62 10 3" xfId="6381"/>
    <cellStyle name="Normal 2 62 10 4" xfId="6382"/>
    <cellStyle name="Normal 2 62 10 5" xfId="6383"/>
    <cellStyle name="Normal 2 62 10 6" xfId="6384"/>
    <cellStyle name="Normal 2 62 10 7" xfId="6385"/>
    <cellStyle name="Normal 2 62 10 8" xfId="6386"/>
    <cellStyle name="Normal 2 62 10 9" xfId="6387"/>
    <cellStyle name="Normal 2 62 11" xfId="6388"/>
    <cellStyle name="Normal 2 62 12" xfId="6389"/>
    <cellStyle name="Normal 2 62 13" xfId="6390"/>
    <cellStyle name="Normal 2 62 14" xfId="6391"/>
    <cellStyle name="Normal 2 62 15" xfId="6392"/>
    <cellStyle name="Normal 2 62 16" xfId="6393"/>
    <cellStyle name="Normal 2 62 17" xfId="6394"/>
    <cellStyle name="Normal 2 62 18" xfId="6395"/>
    <cellStyle name="Normal 2 62 19" xfId="6396"/>
    <cellStyle name="Normal 2 62 2" xfId="6397"/>
    <cellStyle name="Normal 2 62 2 10" xfId="6398"/>
    <cellStyle name="Normal 2 62 2 11" xfId="6399"/>
    <cellStyle name="Normal 2 62 2 12" xfId="6400"/>
    <cellStyle name="Normal 2 62 2 13" xfId="6401"/>
    <cellStyle name="Normal 2 62 2 14" xfId="6402"/>
    <cellStyle name="Normal 2 62 2 15" xfId="6403"/>
    <cellStyle name="Normal 2 62 2 2" xfId="6404"/>
    <cellStyle name="Normal 2 62 2 2 10" xfId="6405"/>
    <cellStyle name="Normal 2 62 2 2 11" xfId="6406"/>
    <cellStyle name="Normal 2 62 2 2 12" xfId="6407"/>
    <cellStyle name="Normal 2 62 2 2 13" xfId="6408"/>
    <cellStyle name="Normal 2 62 2 2 14" xfId="6409"/>
    <cellStyle name="Normal 2 62 2 2 2" xfId="6410"/>
    <cellStyle name="Normal 2 62 2 2 3" xfId="6411"/>
    <cellStyle name="Normal 2 62 2 2 4" xfId="6412"/>
    <cellStyle name="Normal 2 62 2 2 5" xfId="6413"/>
    <cellStyle name="Normal 2 62 2 2 6" xfId="6414"/>
    <cellStyle name="Normal 2 62 2 2 7" xfId="6415"/>
    <cellStyle name="Normal 2 62 2 2 8" xfId="6416"/>
    <cellStyle name="Normal 2 62 2 2 9" xfId="6417"/>
    <cellStyle name="Normal 2 62 2 3" xfId="6418"/>
    <cellStyle name="Normal 2 62 2 4" xfId="6419"/>
    <cellStyle name="Normal 2 62 2 5" xfId="6420"/>
    <cellStyle name="Normal 2 62 2 6" xfId="6421"/>
    <cellStyle name="Normal 2 62 2 7" xfId="6422"/>
    <cellStyle name="Normal 2 62 2 8" xfId="6423"/>
    <cellStyle name="Normal 2 62 2 9" xfId="6424"/>
    <cellStyle name="Normal 2 62 20" xfId="6425"/>
    <cellStyle name="Normal 2 62 21" xfId="6426"/>
    <cellStyle name="Normal 2 62 22" xfId="6427"/>
    <cellStyle name="Normal 2 62 23" xfId="6428"/>
    <cellStyle name="Normal 2 62 3" xfId="6429"/>
    <cellStyle name="Normal 2 62 3 10" xfId="6430"/>
    <cellStyle name="Normal 2 62 3 11" xfId="6431"/>
    <cellStyle name="Normal 2 62 3 12" xfId="6432"/>
    <cellStyle name="Normal 2 62 3 13" xfId="6433"/>
    <cellStyle name="Normal 2 62 3 14" xfId="6434"/>
    <cellStyle name="Normal 2 62 3 15" xfId="6435"/>
    <cellStyle name="Normal 2 62 3 2" xfId="6436"/>
    <cellStyle name="Normal 2 62 3 2 10" xfId="6437"/>
    <cellStyle name="Normal 2 62 3 2 11" xfId="6438"/>
    <cellStyle name="Normal 2 62 3 2 12" xfId="6439"/>
    <cellStyle name="Normal 2 62 3 2 13" xfId="6440"/>
    <cellStyle name="Normal 2 62 3 2 14" xfId="6441"/>
    <cellStyle name="Normal 2 62 3 2 2" xfId="6442"/>
    <cellStyle name="Normal 2 62 3 2 3" xfId="6443"/>
    <cellStyle name="Normal 2 62 3 2 4" xfId="6444"/>
    <cellStyle name="Normal 2 62 3 2 5" xfId="6445"/>
    <cellStyle name="Normal 2 62 3 2 6" xfId="6446"/>
    <cellStyle name="Normal 2 62 3 2 7" xfId="6447"/>
    <cellStyle name="Normal 2 62 3 2 8" xfId="6448"/>
    <cellStyle name="Normal 2 62 3 2 9" xfId="6449"/>
    <cellStyle name="Normal 2 62 3 3" xfId="6450"/>
    <cellStyle name="Normal 2 62 3 4" xfId="6451"/>
    <cellStyle name="Normal 2 62 3 5" xfId="6452"/>
    <cellStyle name="Normal 2 62 3 6" xfId="6453"/>
    <cellStyle name="Normal 2 62 3 7" xfId="6454"/>
    <cellStyle name="Normal 2 62 3 8" xfId="6455"/>
    <cellStyle name="Normal 2 62 3 9" xfId="6456"/>
    <cellStyle name="Normal 2 62 4" xfId="6457"/>
    <cellStyle name="Normal 2 62 4 10" xfId="6458"/>
    <cellStyle name="Normal 2 62 4 11" xfId="6459"/>
    <cellStyle name="Normal 2 62 4 12" xfId="6460"/>
    <cellStyle name="Normal 2 62 4 13" xfId="6461"/>
    <cellStyle name="Normal 2 62 4 14" xfId="6462"/>
    <cellStyle name="Normal 2 62 4 15" xfId="6463"/>
    <cellStyle name="Normal 2 62 4 2" xfId="6464"/>
    <cellStyle name="Normal 2 62 4 2 10" xfId="6465"/>
    <cellStyle name="Normal 2 62 4 2 11" xfId="6466"/>
    <cellStyle name="Normal 2 62 4 2 12" xfId="6467"/>
    <cellStyle name="Normal 2 62 4 2 13" xfId="6468"/>
    <cellStyle name="Normal 2 62 4 2 14" xfId="6469"/>
    <cellStyle name="Normal 2 62 4 2 2" xfId="6470"/>
    <cellStyle name="Normal 2 62 4 2 3" xfId="6471"/>
    <cellStyle name="Normal 2 62 4 2 4" xfId="6472"/>
    <cellStyle name="Normal 2 62 4 2 5" xfId="6473"/>
    <cellStyle name="Normal 2 62 4 2 6" xfId="6474"/>
    <cellStyle name="Normal 2 62 4 2 7" xfId="6475"/>
    <cellStyle name="Normal 2 62 4 2 8" xfId="6476"/>
    <cellStyle name="Normal 2 62 4 2 9" xfId="6477"/>
    <cellStyle name="Normal 2 62 4 3" xfId="6478"/>
    <cellStyle name="Normal 2 62 4 4" xfId="6479"/>
    <cellStyle name="Normal 2 62 4 5" xfId="6480"/>
    <cellStyle name="Normal 2 62 4 6" xfId="6481"/>
    <cellStyle name="Normal 2 62 4 7" xfId="6482"/>
    <cellStyle name="Normal 2 62 4 8" xfId="6483"/>
    <cellStyle name="Normal 2 62 4 9" xfId="6484"/>
    <cellStyle name="Normal 2 62 5" xfId="6485"/>
    <cellStyle name="Normal 2 62 5 10" xfId="6486"/>
    <cellStyle name="Normal 2 62 5 11" xfId="6487"/>
    <cellStyle name="Normal 2 62 5 12" xfId="6488"/>
    <cellStyle name="Normal 2 62 5 13" xfId="6489"/>
    <cellStyle name="Normal 2 62 5 14" xfId="6490"/>
    <cellStyle name="Normal 2 62 5 2" xfId="6491"/>
    <cellStyle name="Normal 2 62 5 3" xfId="6492"/>
    <cellStyle name="Normal 2 62 5 4" xfId="6493"/>
    <cellStyle name="Normal 2 62 5 5" xfId="6494"/>
    <cellStyle name="Normal 2 62 5 6" xfId="6495"/>
    <cellStyle name="Normal 2 62 5 7" xfId="6496"/>
    <cellStyle name="Normal 2 62 5 8" xfId="6497"/>
    <cellStyle name="Normal 2 62 5 9" xfId="6498"/>
    <cellStyle name="Normal 2 62 6" xfId="6499"/>
    <cellStyle name="Normal 2 62 6 10" xfId="6500"/>
    <cellStyle name="Normal 2 62 6 11" xfId="6501"/>
    <cellStyle name="Normal 2 62 6 12" xfId="6502"/>
    <cellStyle name="Normal 2 62 6 13" xfId="6503"/>
    <cellStyle name="Normal 2 62 6 14" xfId="6504"/>
    <cellStyle name="Normal 2 62 6 2" xfId="6505"/>
    <cellStyle name="Normal 2 62 6 3" xfId="6506"/>
    <cellStyle name="Normal 2 62 6 4" xfId="6507"/>
    <cellStyle name="Normal 2 62 6 5" xfId="6508"/>
    <cellStyle name="Normal 2 62 6 6" xfId="6509"/>
    <cellStyle name="Normal 2 62 6 7" xfId="6510"/>
    <cellStyle name="Normal 2 62 6 8" xfId="6511"/>
    <cellStyle name="Normal 2 62 6 9" xfId="6512"/>
    <cellStyle name="Normal 2 62 7" xfId="6513"/>
    <cellStyle name="Normal 2 62 7 10" xfId="6514"/>
    <cellStyle name="Normal 2 62 7 11" xfId="6515"/>
    <cellStyle name="Normal 2 62 7 12" xfId="6516"/>
    <cellStyle name="Normal 2 62 7 13" xfId="6517"/>
    <cellStyle name="Normal 2 62 7 14" xfId="6518"/>
    <cellStyle name="Normal 2 62 7 2" xfId="6519"/>
    <cellStyle name="Normal 2 62 7 3" xfId="6520"/>
    <cellStyle name="Normal 2 62 7 4" xfId="6521"/>
    <cellStyle name="Normal 2 62 7 5" xfId="6522"/>
    <cellStyle name="Normal 2 62 7 6" xfId="6523"/>
    <cellStyle name="Normal 2 62 7 7" xfId="6524"/>
    <cellStyle name="Normal 2 62 7 8" xfId="6525"/>
    <cellStyle name="Normal 2 62 7 9" xfId="6526"/>
    <cellStyle name="Normal 2 62 8" xfId="6527"/>
    <cellStyle name="Normal 2 62 8 10" xfId="6528"/>
    <cellStyle name="Normal 2 62 8 11" xfId="6529"/>
    <cellStyle name="Normal 2 62 8 12" xfId="6530"/>
    <cellStyle name="Normal 2 62 8 13" xfId="6531"/>
    <cellStyle name="Normal 2 62 8 14" xfId="6532"/>
    <cellStyle name="Normal 2 62 8 2" xfId="6533"/>
    <cellStyle name="Normal 2 62 8 3" xfId="6534"/>
    <cellStyle name="Normal 2 62 8 4" xfId="6535"/>
    <cellStyle name="Normal 2 62 8 5" xfId="6536"/>
    <cellStyle name="Normal 2 62 8 6" xfId="6537"/>
    <cellStyle name="Normal 2 62 8 7" xfId="6538"/>
    <cellStyle name="Normal 2 62 8 8" xfId="6539"/>
    <cellStyle name="Normal 2 62 8 9" xfId="6540"/>
    <cellStyle name="Normal 2 62 9" xfId="6541"/>
    <cellStyle name="Normal 2 62 9 10" xfId="6542"/>
    <cellStyle name="Normal 2 62 9 11" xfId="6543"/>
    <cellStyle name="Normal 2 62 9 12" xfId="6544"/>
    <cellStyle name="Normal 2 62 9 13" xfId="6545"/>
    <cellStyle name="Normal 2 62 9 14" xfId="6546"/>
    <cellStyle name="Normal 2 62 9 2" xfId="6547"/>
    <cellStyle name="Normal 2 62 9 3" xfId="6548"/>
    <cellStyle name="Normal 2 62 9 4" xfId="6549"/>
    <cellStyle name="Normal 2 62 9 5" xfId="6550"/>
    <cellStyle name="Normal 2 62 9 6" xfId="6551"/>
    <cellStyle name="Normal 2 62 9 7" xfId="6552"/>
    <cellStyle name="Normal 2 62 9 8" xfId="6553"/>
    <cellStyle name="Normal 2 62 9 9" xfId="6554"/>
    <cellStyle name="Normal 2 63" xfId="6555"/>
    <cellStyle name="Normal 2 64" xfId="6556"/>
    <cellStyle name="Normal 2 65" xfId="6557"/>
    <cellStyle name="Normal 2 66" xfId="6558"/>
    <cellStyle name="Normal 2 66 10" xfId="6559"/>
    <cellStyle name="Normal 2 66 11" xfId="6560"/>
    <cellStyle name="Normal 2 66 12" xfId="6561"/>
    <cellStyle name="Normal 2 66 13" xfId="6562"/>
    <cellStyle name="Normal 2 66 14" xfId="6563"/>
    <cellStyle name="Normal 2 66 15" xfId="6564"/>
    <cellStyle name="Normal 2 66 2" xfId="6565"/>
    <cellStyle name="Normal 2 66 2 10" xfId="6566"/>
    <cellStyle name="Normal 2 66 2 11" xfId="6567"/>
    <cellStyle name="Normal 2 66 2 12" xfId="6568"/>
    <cellStyle name="Normal 2 66 2 13" xfId="6569"/>
    <cellStyle name="Normal 2 66 2 14" xfId="6570"/>
    <cellStyle name="Normal 2 66 2 2" xfId="6571"/>
    <cellStyle name="Normal 2 66 2 3" xfId="6572"/>
    <cellStyle name="Normal 2 66 2 4" xfId="6573"/>
    <cellStyle name="Normal 2 66 2 5" xfId="6574"/>
    <cellStyle name="Normal 2 66 2 6" xfId="6575"/>
    <cellStyle name="Normal 2 66 2 7" xfId="6576"/>
    <cellStyle name="Normal 2 66 2 8" xfId="6577"/>
    <cellStyle name="Normal 2 66 2 9" xfId="6578"/>
    <cellStyle name="Normal 2 66 3" xfId="6579"/>
    <cellStyle name="Normal 2 66 4" xfId="6580"/>
    <cellStyle name="Normal 2 66 5" xfId="6581"/>
    <cellStyle name="Normal 2 66 6" xfId="6582"/>
    <cellStyle name="Normal 2 66 7" xfId="6583"/>
    <cellStyle name="Normal 2 66 8" xfId="6584"/>
    <cellStyle name="Normal 2 66 9" xfId="6585"/>
    <cellStyle name="Normal 2 67" xfId="6586"/>
    <cellStyle name="Normal 2 67 10" xfId="6587"/>
    <cellStyle name="Normal 2 67 11" xfId="6588"/>
    <cellStyle name="Normal 2 67 12" xfId="6589"/>
    <cellStyle name="Normal 2 67 13" xfId="6590"/>
    <cellStyle name="Normal 2 67 14" xfId="6591"/>
    <cellStyle name="Normal 2 67 15" xfId="6592"/>
    <cellStyle name="Normal 2 67 2" xfId="6593"/>
    <cellStyle name="Normal 2 67 2 10" xfId="6594"/>
    <cellStyle name="Normal 2 67 2 11" xfId="6595"/>
    <cellStyle name="Normal 2 67 2 12" xfId="6596"/>
    <cellStyle name="Normal 2 67 2 13" xfId="6597"/>
    <cellStyle name="Normal 2 67 2 14" xfId="6598"/>
    <cellStyle name="Normal 2 67 2 2" xfId="6599"/>
    <cellStyle name="Normal 2 67 2 3" xfId="6600"/>
    <cellStyle name="Normal 2 67 2 4" xfId="6601"/>
    <cellStyle name="Normal 2 67 2 5" xfId="6602"/>
    <cellStyle name="Normal 2 67 2 6" xfId="6603"/>
    <cellStyle name="Normal 2 67 2 7" xfId="6604"/>
    <cellStyle name="Normal 2 67 2 8" xfId="6605"/>
    <cellStyle name="Normal 2 67 2 9" xfId="6606"/>
    <cellStyle name="Normal 2 67 3" xfId="6607"/>
    <cellStyle name="Normal 2 67 4" xfId="6608"/>
    <cellStyle name="Normal 2 67 5" xfId="6609"/>
    <cellStyle name="Normal 2 67 6" xfId="6610"/>
    <cellStyle name="Normal 2 67 7" xfId="6611"/>
    <cellStyle name="Normal 2 67 8" xfId="6612"/>
    <cellStyle name="Normal 2 67 9" xfId="6613"/>
    <cellStyle name="Normal 2 68" xfId="6614"/>
    <cellStyle name="Normal 2 68 10" xfId="6615"/>
    <cellStyle name="Normal 2 68 11" xfId="6616"/>
    <cellStyle name="Normal 2 68 12" xfId="6617"/>
    <cellStyle name="Normal 2 68 13" xfId="6618"/>
    <cellStyle name="Normal 2 68 14" xfId="6619"/>
    <cellStyle name="Normal 2 68 15" xfId="6620"/>
    <cellStyle name="Normal 2 68 2" xfId="6621"/>
    <cellStyle name="Normal 2 68 2 10" xfId="6622"/>
    <cellStyle name="Normal 2 68 2 11" xfId="6623"/>
    <cellStyle name="Normal 2 68 2 12" xfId="6624"/>
    <cellStyle name="Normal 2 68 2 13" xfId="6625"/>
    <cellStyle name="Normal 2 68 2 14" xfId="6626"/>
    <cellStyle name="Normal 2 68 2 2" xfId="6627"/>
    <cellStyle name="Normal 2 68 2 3" xfId="6628"/>
    <cellStyle name="Normal 2 68 2 4" xfId="6629"/>
    <cellStyle name="Normal 2 68 2 5" xfId="6630"/>
    <cellStyle name="Normal 2 68 2 6" xfId="6631"/>
    <cellStyle name="Normal 2 68 2 7" xfId="6632"/>
    <cellStyle name="Normal 2 68 2 8" xfId="6633"/>
    <cellStyle name="Normal 2 68 2 9" xfId="6634"/>
    <cellStyle name="Normal 2 68 3" xfId="6635"/>
    <cellStyle name="Normal 2 68 4" xfId="6636"/>
    <cellStyle name="Normal 2 68 5" xfId="6637"/>
    <cellStyle name="Normal 2 68 6" xfId="6638"/>
    <cellStyle name="Normal 2 68 7" xfId="6639"/>
    <cellStyle name="Normal 2 68 8" xfId="6640"/>
    <cellStyle name="Normal 2 68 9" xfId="6641"/>
    <cellStyle name="Normal 2 69" xfId="6642"/>
    <cellStyle name="Normal 2 69 10" xfId="6643"/>
    <cellStyle name="Normal 2 69 11" xfId="6644"/>
    <cellStyle name="Normal 2 69 12" xfId="6645"/>
    <cellStyle name="Normal 2 69 13" xfId="6646"/>
    <cellStyle name="Normal 2 69 14" xfId="6647"/>
    <cellStyle name="Normal 2 69 2" xfId="6648"/>
    <cellStyle name="Normal 2 69 3" xfId="6649"/>
    <cellStyle name="Normal 2 69 4" xfId="6650"/>
    <cellStyle name="Normal 2 69 5" xfId="6651"/>
    <cellStyle name="Normal 2 69 6" xfId="6652"/>
    <cellStyle name="Normal 2 69 7" xfId="6653"/>
    <cellStyle name="Normal 2 69 8" xfId="6654"/>
    <cellStyle name="Normal 2 69 9" xfId="6655"/>
    <cellStyle name="Normal 2 7" xfId="6656"/>
    <cellStyle name="Normal 2 7 2" xfId="6657"/>
    <cellStyle name="Normal 2 7 2 2" xfId="6658"/>
    <cellStyle name="Normal 2 7 2 2 2" xfId="6659"/>
    <cellStyle name="Normal 2 7 2 3" xfId="6660"/>
    <cellStyle name="Normal 2 7 2 3 2" xfId="6661"/>
    <cellStyle name="Normal 2 7 2 4" xfId="6662"/>
    <cellStyle name="Normal 2 7 2 4 2" xfId="6663"/>
    <cellStyle name="Normal 2 7 2 5" xfId="6664"/>
    <cellStyle name="Normal 2 7 2 5 2" xfId="6665"/>
    <cellStyle name="Normal 2 7 2 6" xfId="6666"/>
    <cellStyle name="Normal 2 7 2 6 2" xfId="6667"/>
    <cellStyle name="Normal 2 7 2 7" xfId="6668"/>
    <cellStyle name="Normal 2 7 2 7 2" xfId="6669"/>
    <cellStyle name="Normal 2 7 3" xfId="6670"/>
    <cellStyle name="Normal 2 7 4" xfId="6671"/>
    <cellStyle name="Normal 2 7 5" xfId="6672"/>
    <cellStyle name="Normal 2 7 6" xfId="6673"/>
    <cellStyle name="Normal 2 7 7" xfId="6674"/>
    <cellStyle name="Normal 2 7 8" xfId="6675"/>
    <cellStyle name="Normal 2 70" xfId="6676"/>
    <cellStyle name="Normal 2 70 10" xfId="6677"/>
    <cellStyle name="Normal 2 70 11" xfId="6678"/>
    <cellStyle name="Normal 2 70 12" xfId="6679"/>
    <cellStyle name="Normal 2 70 13" xfId="6680"/>
    <cellStyle name="Normal 2 70 14" xfId="6681"/>
    <cellStyle name="Normal 2 70 2" xfId="6682"/>
    <cellStyle name="Normal 2 70 3" xfId="6683"/>
    <cellStyle name="Normal 2 70 4" xfId="6684"/>
    <cellStyle name="Normal 2 70 5" xfId="6685"/>
    <cellStyle name="Normal 2 70 6" xfId="6686"/>
    <cellStyle name="Normal 2 70 7" xfId="6687"/>
    <cellStyle name="Normal 2 70 8" xfId="6688"/>
    <cellStyle name="Normal 2 70 9" xfId="6689"/>
    <cellStyle name="Normal 2 71" xfId="6690"/>
    <cellStyle name="Normal 2 71 10" xfId="6691"/>
    <cellStyle name="Normal 2 71 11" xfId="6692"/>
    <cellStyle name="Normal 2 71 12" xfId="6693"/>
    <cellStyle name="Normal 2 71 13" xfId="6694"/>
    <cellStyle name="Normal 2 71 14" xfId="6695"/>
    <cellStyle name="Normal 2 71 2" xfId="6696"/>
    <cellStyle name="Normal 2 71 3" xfId="6697"/>
    <cellStyle name="Normal 2 71 4" xfId="6698"/>
    <cellStyle name="Normal 2 71 5" xfId="6699"/>
    <cellStyle name="Normal 2 71 6" xfId="6700"/>
    <cellStyle name="Normal 2 71 7" xfId="6701"/>
    <cellStyle name="Normal 2 71 8" xfId="6702"/>
    <cellStyle name="Normal 2 71 9" xfId="6703"/>
    <cellStyle name="Normal 2 72" xfId="6704"/>
    <cellStyle name="Normal 2 72 10" xfId="6705"/>
    <cellStyle name="Normal 2 72 11" xfId="6706"/>
    <cellStyle name="Normal 2 72 12" xfId="6707"/>
    <cellStyle name="Normal 2 72 13" xfId="6708"/>
    <cellStyle name="Normal 2 72 14" xfId="6709"/>
    <cellStyle name="Normal 2 72 2" xfId="6710"/>
    <cellStyle name="Normal 2 72 3" xfId="6711"/>
    <cellStyle name="Normal 2 72 4" xfId="6712"/>
    <cellStyle name="Normal 2 72 5" xfId="6713"/>
    <cellStyle name="Normal 2 72 6" xfId="6714"/>
    <cellStyle name="Normal 2 72 7" xfId="6715"/>
    <cellStyle name="Normal 2 72 8" xfId="6716"/>
    <cellStyle name="Normal 2 72 9" xfId="6717"/>
    <cellStyle name="Normal 2 73" xfId="6718"/>
    <cellStyle name="Normal 2 73 10" xfId="6719"/>
    <cellStyle name="Normal 2 73 11" xfId="6720"/>
    <cellStyle name="Normal 2 73 12" xfId="6721"/>
    <cellStyle name="Normal 2 73 13" xfId="6722"/>
    <cellStyle name="Normal 2 73 14" xfId="6723"/>
    <cellStyle name="Normal 2 73 2" xfId="6724"/>
    <cellStyle name="Normal 2 73 3" xfId="6725"/>
    <cellStyle name="Normal 2 73 4" xfId="6726"/>
    <cellStyle name="Normal 2 73 5" xfId="6727"/>
    <cellStyle name="Normal 2 73 6" xfId="6728"/>
    <cellStyle name="Normal 2 73 7" xfId="6729"/>
    <cellStyle name="Normal 2 73 8" xfId="6730"/>
    <cellStyle name="Normal 2 73 9" xfId="6731"/>
    <cellStyle name="Normal 2 74" xfId="6732"/>
    <cellStyle name="Normal 2 74 10" xfId="6733"/>
    <cellStyle name="Normal 2 74 11" xfId="6734"/>
    <cellStyle name="Normal 2 74 12" xfId="6735"/>
    <cellStyle name="Normal 2 74 13" xfId="6736"/>
    <cellStyle name="Normal 2 74 14" xfId="6737"/>
    <cellStyle name="Normal 2 74 2" xfId="6738"/>
    <cellStyle name="Normal 2 74 3" xfId="6739"/>
    <cellStyle name="Normal 2 74 4" xfId="6740"/>
    <cellStyle name="Normal 2 74 5" xfId="6741"/>
    <cellStyle name="Normal 2 74 6" xfId="6742"/>
    <cellStyle name="Normal 2 74 7" xfId="6743"/>
    <cellStyle name="Normal 2 74 8" xfId="6744"/>
    <cellStyle name="Normal 2 74 9" xfId="6745"/>
    <cellStyle name="Normal 2 75" xfId="6746"/>
    <cellStyle name="Normal 2 75 10" xfId="6747"/>
    <cellStyle name="Normal 2 75 11" xfId="6748"/>
    <cellStyle name="Normal 2 75 12" xfId="6749"/>
    <cellStyle name="Normal 2 75 13" xfId="6750"/>
    <cellStyle name="Normal 2 75 14" xfId="6751"/>
    <cellStyle name="Normal 2 75 2" xfId="6752"/>
    <cellStyle name="Normal 2 75 3" xfId="6753"/>
    <cellStyle name="Normal 2 75 4" xfId="6754"/>
    <cellStyle name="Normal 2 75 5" xfId="6755"/>
    <cellStyle name="Normal 2 75 6" xfId="6756"/>
    <cellStyle name="Normal 2 75 7" xfId="6757"/>
    <cellStyle name="Normal 2 75 8" xfId="6758"/>
    <cellStyle name="Normal 2 75 9" xfId="6759"/>
    <cellStyle name="Normal 2 76" xfId="6760"/>
    <cellStyle name="Normal 2 76 10" xfId="6761"/>
    <cellStyle name="Normal 2 76 11" xfId="6762"/>
    <cellStyle name="Normal 2 76 12" xfId="6763"/>
    <cellStyle name="Normal 2 76 13" xfId="6764"/>
    <cellStyle name="Normal 2 76 14" xfId="6765"/>
    <cellStyle name="Normal 2 76 2" xfId="6766"/>
    <cellStyle name="Normal 2 76 3" xfId="6767"/>
    <cellStyle name="Normal 2 76 4" xfId="6768"/>
    <cellStyle name="Normal 2 76 5" xfId="6769"/>
    <cellStyle name="Normal 2 76 6" xfId="6770"/>
    <cellStyle name="Normal 2 76 7" xfId="6771"/>
    <cellStyle name="Normal 2 76 8" xfId="6772"/>
    <cellStyle name="Normal 2 76 9" xfId="6773"/>
    <cellStyle name="Normal 2 77" xfId="6774"/>
    <cellStyle name="Normal 2 77 10" xfId="6775"/>
    <cellStyle name="Normal 2 77 11" xfId="6776"/>
    <cellStyle name="Normal 2 77 12" xfId="6777"/>
    <cellStyle name="Normal 2 77 13" xfId="6778"/>
    <cellStyle name="Normal 2 77 14" xfId="6779"/>
    <cellStyle name="Normal 2 77 2" xfId="6780"/>
    <cellStyle name="Normal 2 77 3" xfId="6781"/>
    <cellStyle name="Normal 2 77 4" xfId="6782"/>
    <cellStyle name="Normal 2 77 5" xfId="6783"/>
    <cellStyle name="Normal 2 77 6" xfId="6784"/>
    <cellStyle name="Normal 2 77 7" xfId="6785"/>
    <cellStyle name="Normal 2 77 8" xfId="6786"/>
    <cellStyle name="Normal 2 77 9" xfId="6787"/>
    <cellStyle name="Normal 2 78" xfId="6788"/>
    <cellStyle name="Normal 2 78 10" xfId="6789"/>
    <cellStyle name="Normal 2 78 11" xfId="6790"/>
    <cellStyle name="Normal 2 78 12" xfId="6791"/>
    <cellStyle name="Normal 2 78 13" xfId="6792"/>
    <cellStyle name="Normal 2 78 14" xfId="6793"/>
    <cellStyle name="Normal 2 78 2" xfId="6794"/>
    <cellStyle name="Normal 2 78 3" xfId="6795"/>
    <cellStyle name="Normal 2 78 4" xfId="6796"/>
    <cellStyle name="Normal 2 78 5" xfId="6797"/>
    <cellStyle name="Normal 2 78 6" xfId="6798"/>
    <cellStyle name="Normal 2 78 7" xfId="6799"/>
    <cellStyle name="Normal 2 78 8" xfId="6800"/>
    <cellStyle name="Normal 2 78 9" xfId="6801"/>
    <cellStyle name="Normal 2 79" xfId="6802"/>
    <cellStyle name="Normal 2 8" xfId="6803"/>
    <cellStyle name="Normal 2 8 2" xfId="6804"/>
    <cellStyle name="Normal 2 8 2 2" xfId="6805"/>
    <cellStyle name="Normal 2 8 3" xfId="6806"/>
    <cellStyle name="Normal 2 8 3 2" xfId="6807"/>
    <cellStyle name="Normal 2 8 4" xfId="6808"/>
    <cellStyle name="Normal 2 8 4 2" xfId="6809"/>
    <cellStyle name="Normal 2 8 5" xfId="6810"/>
    <cellStyle name="Normal 2 8 5 2" xfId="6811"/>
    <cellStyle name="Normal 2 8 6" xfId="6812"/>
    <cellStyle name="Normal 2 8 6 2" xfId="6813"/>
    <cellStyle name="Normal 2 8 7" xfId="6814"/>
    <cellStyle name="Normal 2 8 7 2" xfId="6815"/>
    <cellStyle name="Normal 2 8 8" xfId="6816"/>
    <cellStyle name="Normal 2 80" xfId="6817"/>
    <cellStyle name="Normal 2 80 10" xfId="6818"/>
    <cellStyle name="Normal 2 80 11" xfId="6819"/>
    <cellStyle name="Normal 2 80 12" xfId="6820"/>
    <cellStyle name="Normal 2 80 13" xfId="6821"/>
    <cellStyle name="Normal 2 80 14" xfId="6822"/>
    <cellStyle name="Normal 2 80 2" xfId="6823"/>
    <cellStyle name="Normal 2 80 3" xfId="6824"/>
    <cellStyle name="Normal 2 80 4" xfId="6825"/>
    <cellStyle name="Normal 2 80 5" xfId="6826"/>
    <cellStyle name="Normal 2 80 6" xfId="6827"/>
    <cellStyle name="Normal 2 80 7" xfId="6828"/>
    <cellStyle name="Normal 2 80 8" xfId="6829"/>
    <cellStyle name="Normal 2 80 9" xfId="6830"/>
    <cellStyle name="Normal 2 81" xfId="6831"/>
    <cellStyle name="Normal 2 81 10" xfId="6832"/>
    <cellStyle name="Normal 2 81 11" xfId="6833"/>
    <cellStyle name="Normal 2 81 12" xfId="6834"/>
    <cellStyle name="Normal 2 81 13" xfId="6835"/>
    <cellStyle name="Normal 2 81 14" xfId="6836"/>
    <cellStyle name="Normal 2 81 2" xfId="6837"/>
    <cellStyle name="Normal 2 81 3" xfId="6838"/>
    <cellStyle name="Normal 2 81 4" xfId="6839"/>
    <cellStyle name="Normal 2 81 5" xfId="6840"/>
    <cellStyle name="Normal 2 81 6" xfId="6841"/>
    <cellStyle name="Normal 2 81 7" xfId="6842"/>
    <cellStyle name="Normal 2 81 8" xfId="6843"/>
    <cellStyle name="Normal 2 81 9" xfId="6844"/>
    <cellStyle name="Normal 2 9" xfId="6845"/>
    <cellStyle name="Normal 2 9 2" xfId="6846"/>
    <cellStyle name="Normal 2 9 2 2" xfId="6847"/>
    <cellStyle name="Normal 2 9 3" xfId="6848"/>
    <cellStyle name="Normal 2 9 3 2" xfId="6849"/>
    <cellStyle name="Normal 2 9 4" xfId="6850"/>
    <cellStyle name="Normal 2 9 4 2" xfId="6851"/>
    <cellStyle name="Normal 2 9 5" xfId="6852"/>
    <cellStyle name="Normal 2 9 5 2" xfId="6853"/>
    <cellStyle name="Normal 2 9 6" xfId="6854"/>
    <cellStyle name="Normal 2 9 6 2" xfId="6855"/>
    <cellStyle name="Normal 2 9 7" xfId="6856"/>
    <cellStyle name="Normal 2 9 7 2" xfId="6857"/>
    <cellStyle name="Normal 2 9 8" xfId="6858"/>
    <cellStyle name="Normal 20" xfId="6859"/>
    <cellStyle name="Normal 20 2" xfId="6860"/>
    <cellStyle name="Normal 20 3" xfId="6861"/>
    <cellStyle name="Normal 20 4" xfId="6862"/>
    <cellStyle name="Normal 20 5" xfId="6863"/>
    <cellStyle name="Normal 20 6" xfId="6864"/>
    <cellStyle name="Normal 20 7" xfId="6865"/>
    <cellStyle name="Normal 20 8" xfId="6866"/>
    <cellStyle name="Normal 20 9" xfId="6867"/>
    <cellStyle name="Normal 21" xfId="6868"/>
    <cellStyle name="Normal 21 2" xfId="6869"/>
    <cellStyle name="Normal 21 3" xfId="6870"/>
    <cellStyle name="Normal 21 4" xfId="6871"/>
    <cellStyle name="Normal 21 5" xfId="6872"/>
    <cellStyle name="Normal 21 6" xfId="6873"/>
    <cellStyle name="Normal 21 7" xfId="6874"/>
    <cellStyle name="Normal 21 8" xfId="6875"/>
    <cellStyle name="Normal 21 9" xfId="6876"/>
    <cellStyle name="Normal 22" xfId="6877"/>
    <cellStyle name="Normal 22 2" xfId="6878"/>
    <cellStyle name="Normal 23" xfId="6879"/>
    <cellStyle name="Normal 23 2" xfId="6880"/>
    <cellStyle name="Normal 24" xfId="6881"/>
    <cellStyle name="Normal 24 2" xfId="6882"/>
    <cellStyle name="Normal 25" xfId="6883"/>
    <cellStyle name="Normal 25 2" xfId="6884"/>
    <cellStyle name="Normal 26" xfId="6885"/>
    <cellStyle name="Normal 26 2" xfId="6886"/>
    <cellStyle name="Normal 26 3" xfId="6887"/>
    <cellStyle name="Normal 26 4" xfId="6888"/>
    <cellStyle name="Normal 26 5" xfId="6889"/>
    <cellStyle name="Normal 26 6" xfId="6890"/>
    <cellStyle name="Normal 26 7" xfId="6891"/>
    <cellStyle name="Normal 27" xfId="6892"/>
    <cellStyle name="Normal 27 2" xfId="6893"/>
    <cellStyle name="Normal 27 3" xfId="6894"/>
    <cellStyle name="Normal 27 4" xfId="6895"/>
    <cellStyle name="Normal 27 5" xfId="6896"/>
    <cellStyle name="Normal 27 6" xfId="6897"/>
    <cellStyle name="Normal 27 7" xfId="6898"/>
    <cellStyle name="Normal 27 8" xfId="6899"/>
    <cellStyle name="Normal 28" xfId="6900"/>
    <cellStyle name="Normal 28 2" xfId="6901"/>
    <cellStyle name="Normal 28 3" xfId="6902"/>
    <cellStyle name="Normal 28 3 10" xfId="6903"/>
    <cellStyle name="Normal 28 3 10 10" xfId="6904"/>
    <cellStyle name="Normal 28 3 10 11" xfId="6905"/>
    <cellStyle name="Normal 28 3 10 12" xfId="6906"/>
    <cellStyle name="Normal 28 3 10 13" xfId="6907"/>
    <cellStyle name="Normal 28 3 10 14" xfId="6908"/>
    <cellStyle name="Normal 28 3 10 2" xfId="6909"/>
    <cellStyle name="Normal 28 3 10 3" xfId="6910"/>
    <cellStyle name="Normal 28 3 10 4" xfId="6911"/>
    <cellStyle name="Normal 28 3 10 5" xfId="6912"/>
    <cellStyle name="Normal 28 3 10 6" xfId="6913"/>
    <cellStyle name="Normal 28 3 10 7" xfId="6914"/>
    <cellStyle name="Normal 28 3 10 8" xfId="6915"/>
    <cellStyle name="Normal 28 3 10 9" xfId="6916"/>
    <cellStyle name="Normal 28 3 11" xfId="6917"/>
    <cellStyle name="Normal 28 3 11 10" xfId="6918"/>
    <cellStyle name="Normal 28 3 11 11" xfId="6919"/>
    <cellStyle name="Normal 28 3 11 12" xfId="6920"/>
    <cellStyle name="Normal 28 3 11 13" xfId="6921"/>
    <cellStyle name="Normal 28 3 11 14" xfId="6922"/>
    <cellStyle name="Normal 28 3 11 2" xfId="6923"/>
    <cellStyle name="Normal 28 3 11 3" xfId="6924"/>
    <cellStyle name="Normal 28 3 11 4" xfId="6925"/>
    <cellStyle name="Normal 28 3 11 5" xfId="6926"/>
    <cellStyle name="Normal 28 3 11 6" xfId="6927"/>
    <cellStyle name="Normal 28 3 11 7" xfId="6928"/>
    <cellStyle name="Normal 28 3 11 8" xfId="6929"/>
    <cellStyle name="Normal 28 3 11 9" xfId="6930"/>
    <cellStyle name="Normal 28 3 12" xfId="6931"/>
    <cellStyle name="Normal 28 3 12 10" xfId="6932"/>
    <cellStyle name="Normal 28 3 12 11" xfId="6933"/>
    <cellStyle name="Normal 28 3 12 12" xfId="6934"/>
    <cellStyle name="Normal 28 3 12 13" xfId="6935"/>
    <cellStyle name="Normal 28 3 12 14" xfId="6936"/>
    <cellStyle name="Normal 28 3 12 2" xfId="6937"/>
    <cellStyle name="Normal 28 3 12 3" xfId="6938"/>
    <cellStyle name="Normal 28 3 12 4" xfId="6939"/>
    <cellStyle name="Normal 28 3 12 5" xfId="6940"/>
    <cellStyle name="Normal 28 3 12 6" xfId="6941"/>
    <cellStyle name="Normal 28 3 12 7" xfId="6942"/>
    <cellStyle name="Normal 28 3 12 8" xfId="6943"/>
    <cellStyle name="Normal 28 3 12 9" xfId="6944"/>
    <cellStyle name="Normal 28 3 13" xfId="6945"/>
    <cellStyle name="Normal 28 3 13 10" xfId="6946"/>
    <cellStyle name="Normal 28 3 13 11" xfId="6947"/>
    <cellStyle name="Normal 28 3 13 12" xfId="6948"/>
    <cellStyle name="Normal 28 3 13 13" xfId="6949"/>
    <cellStyle name="Normal 28 3 13 14" xfId="6950"/>
    <cellStyle name="Normal 28 3 13 2" xfId="6951"/>
    <cellStyle name="Normal 28 3 13 3" xfId="6952"/>
    <cellStyle name="Normal 28 3 13 4" xfId="6953"/>
    <cellStyle name="Normal 28 3 13 5" xfId="6954"/>
    <cellStyle name="Normal 28 3 13 6" xfId="6955"/>
    <cellStyle name="Normal 28 3 13 7" xfId="6956"/>
    <cellStyle name="Normal 28 3 13 8" xfId="6957"/>
    <cellStyle name="Normal 28 3 13 9" xfId="6958"/>
    <cellStyle name="Normal 28 3 14" xfId="6959"/>
    <cellStyle name="Normal 28 3 14 10" xfId="6960"/>
    <cellStyle name="Normal 28 3 14 11" xfId="6961"/>
    <cellStyle name="Normal 28 3 14 12" xfId="6962"/>
    <cellStyle name="Normal 28 3 14 13" xfId="6963"/>
    <cellStyle name="Normal 28 3 14 14" xfId="6964"/>
    <cellStyle name="Normal 28 3 14 2" xfId="6965"/>
    <cellStyle name="Normal 28 3 14 3" xfId="6966"/>
    <cellStyle name="Normal 28 3 14 4" xfId="6967"/>
    <cellStyle name="Normal 28 3 14 5" xfId="6968"/>
    <cellStyle name="Normal 28 3 14 6" xfId="6969"/>
    <cellStyle name="Normal 28 3 14 7" xfId="6970"/>
    <cellStyle name="Normal 28 3 14 8" xfId="6971"/>
    <cellStyle name="Normal 28 3 14 9" xfId="6972"/>
    <cellStyle name="Normal 28 3 15" xfId="6973"/>
    <cellStyle name="Normal 28 3 15 10" xfId="6974"/>
    <cellStyle name="Normal 28 3 15 11" xfId="6975"/>
    <cellStyle name="Normal 28 3 15 12" xfId="6976"/>
    <cellStyle name="Normal 28 3 15 13" xfId="6977"/>
    <cellStyle name="Normal 28 3 15 14" xfId="6978"/>
    <cellStyle name="Normal 28 3 15 2" xfId="6979"/>
    <cellStyle name="Normal 28 3 15 3" xfId="6980"/>
    <cellStyle name="Normal 28 3 15 4" xfId="6981"/>
    <cellStyle name="Normal 28 3 15 5" xfId="6982"/>
    <cellStyle name="Normal 28 3 15 6" xfId="6983"/>
    <cellStyle name="Normal 28 3 15 7" xfId="6984"/>
    <cellStyle name="Normal 28 3 15 8" xfId="6985"/>
    <cellStyle name="Normal 28 3 15 9" xfId="6986"/>
    <cellStyle name="Normal 28 3 16" xfId="6987"/>
    <cellStyle name="Normal 28 3 17" xfId="6988"/>
    <cellStyle name="Normal 28 3 18" xfId="6989"/>
    <cellStyle name="Normal 28 3 19" xfId="6990"/>
    <cellStyle name="Normal 28 3 2" xfId="6991"/>
    <cellStyle name="Normal 28 3 2 10" xfId="6992"/>
    <cellStyle name="Normal 28 3 2 11" xfId="6993"/>
    <cellStyle name="Normal 28 3 2 12" xfId="6994"/>
    <cellStyle name="Normal 28 3 2 13" xfId="6995"/>
    <cellStyle name="Normal 28 3 2 14" xfId="6996"/>
    <cellStyle name="Normal 28 3 2 15" xfId="6997"/>
    <cellStyle name="Normal 28 3 2 2" xfId="6998"/>
    <cellStyle name="Normal 28 3 2 2 10" xfId="6999"/>
    <cellStyle name="Normal 28 3 2 2 11" xfId="7000"/>
    <cellStyle name="Normal 28 3 2 2 12" xfId="7001"/>
    <cellStyle name="Normal 28 3 2 2 13" xfId="7002"/>
    <cellStyle name="Normal 28 3 2 2 14" xfId="7003"/>
    <cellStyle name="Normal 28 3 2 2 2" xfId="7004"/>
    <cellStyle name="Normal 28 3 2 2 3" xfId="7005"/>
    <cellStyle name="Normal 28 3 2 2 4" xfId="7006"/>
    <cellStyle name="Normal 28 3 2 2 5" xfId="7007"/>
    <cellStyle name="Normal 28 3 2 2 6" xfId="7008"/>
    <cellStyle name="Normal 28 3 2 2 7" xfId="7009"/>
    <cellStyle name="Normal 28 3 2 2 8" xfId="7010"/>
    <cellStyle name="Normal 28 3 2 2 9" xfId="7011"/>
    <cellStyle name="Normal 28 3 2 3" xfId="7012"/>
    <cellStyle name="Normal 28 3 2 4" xfId="7013"/>
    <cellStyle name="Normal 28 3 2 5" xfId="7014"/>
    <cellStyle name="Normal 28 3 2 6" xfId="7015"/>
    <cellStyle name="Normal 28 3 2 7" xfId="7016"/>
    <cellStyle name="Normal 28 3 2 8" xfId="7017"/>
    <cellStyle name="Normal 28 3 2 9" xfId="7018"/>
    <cellStyle name="Normal 28 3 20" xfId="7019"/>
    <cellStyle name="Normal 28 3 21" xfId="7020"/>
    <cellStyle name="Normal 28 3 22" xfId="7021"/>
    <cellStyle name="Normal 28 3 23" xfId="7022"/>
    <cellStyle name="Normal 28 3 24" xfId="7023"/>
    <cellStyle name="Normal 28 3 25" xfId="7024"/>
    <cellStyle name="Normal 28 3 26" xfId="7025"/>
    <cellStyle name="Normal 28 3 27" xfId="7026"/>
    <cellStyle name="Normal 28 3 28" xfId="7027"/>
    <cellStyle name="Normal 28 3 3" xfId="7028"/>
    <cellStyle name="Normal 28 3 3 10" xfId="7029"/>
    <cellStyle name="Normal 28 3 3 11" xfId="7030"/>
    <cellStyle name="Normal 28 3 3 12" xfId="7031"/>
    <cellStyle name="Normal 28 3 3 13" xfId="7032"/>
    <cellStyle name="Normal 28 3 3 14" xfId="7033"/>
    <cellStyle name="Normal 28 3 3 15" xfId="7034"/>
    <cellStyle name="Normal 28 3 3 2" xfId="7035"/>
    <cellStyle name="Normal 28 3 3 2 10" xfId="7036"/>
    <cellStyle name="Normal 28 3 3 2 11" xfId="7037"/>
    <cellStyle name="Normal 28 3 3 2 12" xfId="7038"/>
    <cellStyle name="Normal 28 3 3 2 13" xfId="7039"/>
    <cellStyle name="Normal 28 3 3 2 14" xfId="7040"/>
    <cellStyle name="Normal 28 3 3 2 2" xfId="7041"/>
    <cellStyle name="Normal 28 3 3 2 3" xfId="7042"/>
    <cellStyle name="Normal 28 3 3 2 4" xfId="7043"/>
    <cellStyle name="Normal 28 3 3 2 5" xfId="7044"/>
    <cellStyle name="Normal 28 3 3 2 6" xfId="7045"/>
    <cellStyle name="Normal 28 3 3 2 7" xfId="7046"/>
    <cellStyle name="Normal 28 3 3 2 8" xfId="7047"/>
    <cellStyle name="Normal 28 3 3 2 9" xfId="7048"/>
    <cellStyle name="Normal 28 3 3 3" xfId="7049"/>
    <cellStyle name="Normal 28 3 3 4" xfId="7050"/>
    <cellStyle name="Normal 28 3 3 5" xfId="7051"/>
    <cellStyle name="Normal 28 3 3 6" xfId="7052"/>
    <cellStyle name="Normal 28 3 3 7" xfId="7053"/>
    <cellStyle name="Normal 28 3 3 8" xfId="7054"/>
    <cellStyle name="Normal 28 3 3 9" xfId="7055"/>
    <cellStyle name="Normal 28 3 4" xfId="7056"/>
    <cellStyle name="Normal 28 3 4 10" xfId="7057"/>
    <cellStyle name="Normal 28 3 4 11" xfId="7058"/>
    <cellStyle name="Normal 28 3 4 12" xfId="7059"/>
    <cellStyle name="Normal 28 3 4 13" xfId="7060"/>
    <cellStyle name="Normal 28 3 4 14" xfId="7061"/>
    <cellStyle name="Normal 28 3 4 15" xfId="7062"/>
    <cellStyle name="Normal 28 3 4 2" xfId="7063"/>
    <cellStyle name="Normal 28 3 4 2 10" xfId="7064"/>
    <cellStyle name="Normal 28 3 4 2 11" xfId="7065"/>
    <cellStyle name="Normal 28 3 4 2 12" xfId="7066"/>
    <cellStyle name="Normal 28 3 4 2 13" xfId="7067"/>
    <cellStyle name="Normal 28 3 4 2 14" xfId="7068"/>
    <cellStyle name="Normal 28 3 4 2 2" xfId="7069"/>
    <cellStyle name="Normal 28 3 4 2 3" xfId="7070"/>
    <cellStyle name="Normal 28 3 4 2 4" xfId="7071"/>
    <cellStyle name="Normal 28 3 4 2 5" xfId="7072"/>
    <cellStyle name="Normal 28 3 4 2 6" xfId="7073"/>
    <cellStyle name="Normal 28 3 4 2 7" xfId="7074"/>
    <cellStyle name="Normal 28 3 4 2 8" xfId="7075"/>
    <cellStyle name="Normal 28 3 4 2 9" xfId="7076"/>
    <cellStyle name="Normal 28 3 4 3" xfId="7077"/>
    <cellStyle name="Normal 28 3 4 4" xfId="7078"/>
    <cellStyle name="Normal 28 3 4 5" xfId="7079"/>
    <cellStyle name="Normal 28 3 4 6" xfId="7080"/>
    <cellStyle name="Normal 28 3 4 7" xfId="7081"/>
    <cellStyle name="Normal 28 3 4 8" xfId="7082"/>
    <cellStyle name="Normal 28 3 4 9" xfId="7083"/>
    <cellStyle name="Normal 28 3 5" xfId="7084"/>
    <cellStyle name="Normal 28 3 5 10" xfId="7085"/>
    <cellStyle name="Normal 28 3 5 11" xfId="7086"/>
    <cellStyle name="Normal 28 3 5 12" xfId="7087"/>
    <cellStyle name="Normal 28 3 5 13" xfId="7088"/>
    <cellStyle name="Normal 28 3 5 14" xfId="7089"/>
    <cellStyle name="Normal 28 3 5 2" xfId="7090"/>
    <cellStyle name="Normal 28 3 5 3" xfId="7091"/>
    <cellStyle name="Normal 28 3 5 4" xfId="7092"/>
    <cellStyle name="Normal 28 3 5 5" xfId="7093"/>
    <cellStyle name="Normal 28 3 5 6" xfId="7094"/>
    <cellStyle name="Normal 28 3 5 7" xfId="7095"/>
    <cellStyle name="Normal 28 3 5 8" xfId="7096"/>
    <cellStyle name="Normal 28 3 5 9" xfId="7097"/>
    <cellStyle name="Normal 28 3 6" xfId="7098"/>
    <cellStyle name="Normal 28 3 6 10" xfId="7099"/>
    <cellStyle name="Normal 28 3 6 11" xfId="7100"/>
    <cellStyle name="Normal 28 3 6 12" xfId="7101"/>
    <cellStyle name="Normal 28 3 6 13" xfId="7102"/>
    <cellStyle name="Normal 28 3 6 14" xfId="7103"/>
    <cellStyle name="Normal 28 3 6 2" xfId="7104"/>
    <cellStyle name="Normal 28 3 6 3" xfId="7105"/>
    <cellStyle name="Normal 28 3 6 4" xfId="7106"/>
    <cellStyle name="Normal 28 3 6 5" xfId="7107"/>
    <cellStyle name="Normal 28 3 6 6" xfId="7108"/>
    <cellStyle name="Normal 28 3 6 7" xfId="7109"/>
    <cellStyle name="Normal 28 3 6 8" xfId="7110"/>
    <cellStyle name="Normal 28 3 6 9" xfId="7111"/>
    <cellStyle name="Normal 28 3 7" xfId="7112"/>
    <cellStyle name="Normal 28 3 7 10" xfId="7113"/>
    <cellStyle name="Normal 28 3 7 11" xfId="7114"/>
    <cellStyle name="Normal 28 3 7 12" xfId="7115"/>
    <cellStyle name="Normal 28 3 7 13" xfId="7116"/>
    <cellStyle name="Normal 28 3 7 14" xfId="7117"/>
    <cellStyle name="Normal 28 3 7 2" xfId="7118"/>
    <cellStyle name="Normal 28 3 7 3" xfId="7119"/>
    <cellStyle name="Normal 28 3 7 4" xfId="7120"/>
    <cellStyle name="Normal 28 3 7 5" xfId="7121"/>
    <cellStyle name="Normal 28 3 7 6" xfId="7122"/>
    <cellStyle name="Normal 28 3 7 7" xfId="7123"/>
    <cellStyle name="Normal 28 3 7 8" xfId="7124"/>
    <cellStyle name="Normal 28 3 7 9" xfId="7125"/>
    <cellStyle name="Normal 28 3 8" xfId="7126"/>
    <cellStyle name="Normal 28 3 8 10" xfId="7127"/>
    <cellStyle name="Normal 28 3 8 11" xfId="7128"/>
    <cellStyle name="Normal 28 3 8 12" xfId="7129"/>
    <cellStyle name="Normal 28 3 8 13" xfId="7130"/>
    <cellStyle name="Normal 28 3 8 14" xfId="7131"/>
    <cellStyle name="Normal 28 3 8 2" xfId="7132"/>
    <cellStyle name="Normal 28 3 8 3" xfId="7133"/>
    <cellStyle name="Normal 28 3 8 4" xfId="7134"/>
    <cellStyle name="Normal 28 3 8 5" xfId="7135"/>
    <cellStyle name="Normal 28 3 8 6" xfId="7136"/>
    <cellStyle name="Normal 28 3 8 7" xfId="7137"/>
    <cellStyle name="Normal 28 3 8 8" xfId="7138"/>
    <cellStyle name="Normal 28 3 8 9" xfId="7139"/>
    <cellStyle name="Normal 28 3 9" xfId="7140"/>
    <cellStyle name="Normal 28 3 9 10" xfId="7141"/>
    <cellStyle name="Normal 28 3 9 11" xfId="7142"/>
    <cellStyle name="Normal 28 3 9 12" xfId="7143"/>
    <cellStyle name="Normal 28 3 9 13" xfId="7144"/>
    <cellStyle name="Normal 28 3 9 14" xfId="7145"/>
    <cellStyle name="Normal 28 3 9 2" xfId="7146"/>
    <cellStyle name="Normal 28 3 9 3" xfId="7147"/>
    <cellStyle name="Normal 28 3 9 4" xfId="7148"/>
    <cellStyle name="Normal 28 3 9 5" xfId="7149"/>
    <cellStyle name="Normal 28 3 9 6" xfId="7150"/>
    <cellStyle name="Normal 28 3 9 7" xfId="7151"/>
    <cellStyle name="Normal 28 3 9 8" xfId="7152"/>
    <cellStyle name="Normal 28 3 9 9" xfId="7153"/>
    <cellStyle name="Normal 28 4" xfId="7154"/>
    <cellStyle name="Normal 28 4 10" xfId="7155"/>
    <cellStyle name="Normal 28 4 10 10" xfId="7156"/>
    <cellStyle name="Normal 28 4 10 11" xfId="7157"/>
    <cellStyle name="Normal 28 4 10 12" xfId="7158"/>
    <cellStyle name="Normal 28 4 10 13" xfId="7159"/>
    <cellStyle name="Normal 28 4 10 14" xfId="7160"/>
    <cellStyle name="Normal 28 4 10 2" xfId="7161"/>
    <cellStyle name="Normal 28 4 10 3" xfId="7162"/>
    <cellStyle name="Normal 28 4 10 4" xfId="7163"/>
    <cellStyle name="Normal 28 4 10 5" xfId="7164"/>
    <cellStyle name="Normal 28 4 10 6" xfId="7165"/>
    <cellStyle name="Normal 28 4 10 7" xfId="7166"/>
    <cellStyle name="Normal 28 4 10 8" xfId="7167"/>
    <cellStyle name="Normal 28 4 10 9" xfId="7168"/>
    <cellStyle name="Normal 28 4 11" xfId="7169"/>
    <cellStyle name="Normal 28 4 11 10" xfId="7170"/>
    <cellStyle name="Normal 28 4 11 11" xfId="7171"/>
    <cellStyle name="Normal 28 4 11 12" xfId="7172"/>
    <cellStyle name="Normal 28 4 11 13" xfId="7173"/>
    <cellStyle name="Normal 28 4 11 14" xfId="7174"/>
    <cellStyle name="Normal 28 4 11 2" xfId="7175"/>
    <cellStyle name="Normal 28 4 11 3" xfId="7176"/>
    <cellStyle name="Normal 28 4 11 4" xfId="7177"/>
    <cellStyle name="Normal 28 4 11 5" xfId="7178"/>
    <cellStyle name="Normal 28 4 11 6" xfId="7179"/>
    <cellStyle name="Normal 28 4 11 7" xfId="7180"/>
    <cellStyle name="Normal 28 4 11 8" xfId="7181"/>
    <cellStyle name="Normal 28 4 11 9" xfId="7182"/>
    <cellStyle name="Normal 28 4 12" xfId="7183"/>
    <cellStyle name="Normal 28 4 12 10" xfId="7184"/>
    <cellStyle name="Normal 28 4 12 11" xfId="7185"/>
    <cellStyle name="Normal 28 4 12 12" xfId="7186"/>
    <cellStyle name="Normal 28 4 12 13" xfId="7187"/>
    <cellStyle name="Normal 28 4 12 14" xfId="7188"/>
    <cellStyle name="Normal 28 4 12 2" xfId="7189"/>
    <cellStyle name="Normal 28 4 12 3" xfId="7190"/>
    <cellStyle name="Normal 28 4 12 4" xfId="7191"/>
    <cellStyle name="Normal 28 4 12 5" xfId="7192"/>
    <cellStyle name="Normal 28 4 12 6" xfId="7193"/>
    <cellStyle name="Normal 28 4 12 7" xfId="7194"/>
    <cellStyle name="Normal 28 4 12 8" xfId="7195"/>
    <cellStyle name="Normal 28 4 12 9" xfId="7196"/>
    <cellStyle name="Normal 28 4 13" xfId="7197"/>
    <cellStyle name="Normal 28 4 13 10" xfId="7198"/>
    <cellStyle name="Normal 28 4 13 11" xfId="7199"/>
    <cellStyle name="Normal 28 4 13 12" xfId="7200"/>
    <cellStyle name="Normal 28 4 13 13" xfId="7201"/>
    <cellStyle name="Normal 28 4 13 14" xfId="7202"/>
    <cellStyle name="Normal 28 4 13 2" xfId="7203"/>
    <cellStyle name="Normal 28 4 13 3" xfId="7204"/>
    <cellStyle name="Normal 28 4 13 4" xfId="7205"/>
    <cellStyle name="Normal 28 4 13 5" xfId="7206"/>
    <cellStyle name="Normal 28 4 13 6" xfId="7207"/>
    <cellStyle name="Normal 28 4 13 7" xfId="7208"/>
    <cellStyle name="Normal 28 4 13 8" xfId="7209"/>
    <cellStyle name="Normal 28 4 13 9" xfId="7210"/>
    <cellStyle name="Normal 28 4 14" xfId="7211"/>
    <cellStyle name="Normal 28 4 14 10" xfId="7212"/>
    <cellStyle name="Normal 28 4 14 11" xfId="7213"/>
    <cellStyle name="Normal 28 4 14 12" xfId="7214"/>
    <cellStyle name="Normal 28 4 14 13" xfId="7215"/>
    <cellStyle name="Normal 28 4 14 14" xfId="7216"/>
    <cellStyle name="Normal 28 4 14 2" xfId="7217"/>
    <cellStyle name="Normal 28 4 14 3" xfId="7218"/>
    <cellStyle name="Normal 28 4 14 4" xfId="7219"/>
    <cellStyle name="Normal 28 4 14 5" xfId="7220"/>
    <cellStyle name="Normal 28 4 14 6" xfId="7221"/>
    <cellStyle name="Normal 28 4 14 7" xfId="7222"/>
    <cellStyle name="Normal 28 4 14 8" xfId="7223"/>
    <cellStyle name="Normal 28 4 14 9" xfId="7224"/>
    <cellStyle name="Normal 28 4 15" xfId="7225"/>
    <cellStyle name="Normal 28 4 15 10" xfId="7226"/>
    <cellStyle name="Normal 28 4 15 11" xfId="7227"/>
    <cellStyle name="Normal 28 4 15 12" xfId="7228"/>
    <cellStyle name="Normal 28 4 15 13" xfId="7229"/>
    <cellStyle name="Normal 28 4 15 14" xfId="7230"/>
    <cellStyle name="Normal 28 4 15 2" xfId="7231"/>
    <cellStyle name="Normal 28 4 15 3" xfId="7232"/>
    <cellStyle name="Normal 28 4 15 4" xfId="7233"/>
    <cellStyle name="Normal 28 4 15 5" xfId="7234"/>
    <cellStyle name="Normal 28 4 15 6" xfId="7235"/>
    <cellStyle name="Normal 28 4 15 7" xfId="7236"/>
    <cellStyle name="Normal 28 4 15 8" xfId="7237"/>
    <cellStyle name="Normal 28 4 15 9" xfId="7238"/>
    <cellStyle name="Normal 28 4 16" xfId="7239"/>
    <cellStyle name="Normal 28 4 17" xfId="7240"/>
    <cellStyle name="Normal 28 4 18" xfId="7241"/>
    <cellStyle name="Normal 28 4 19" xfId="7242"/>
    <cellStyle name="Normal 28 4 2" xfId="7243"/>
    <cellStyle name="Normal 28 4 2 10" xfId="7244"/>
    <cellStyle name="Normal 28 4 2 11" xfId="7245"/>
    <cellStyle name="Normal 28 4 2 12" xfId="7246"/>
    <cellStyle name="Normal 28 4 2 13" xfId="7247"/>
    <cellStyle name="Normal 28 4 2 14" xfId="7248"/>
    <cellStyle name="Normal 28 4 2 15" xfId="7249"/>
    <cellStyle name="Normal 28 4 2 2" xfId="7250"/>
    <cellStyle name="Normal 28 4 2 2 10" xfId="7251"/>
    <cellStyle name="Normal 28 4 2 2 11" xfId="7252"/>
    <cellStyle name="Normal 28 4 2 2 12" xfId="7253"/>
    <cellStyle name="Normal 28 4 2 2 13" xfId="7254"/>
    <cellStyle name="Normal 28 4 2 2 14" xfId="7255"/>
    <cellStyle name="Normal 28 4 2 2 2" xfId="7256"/>
    <cellStyle name="Normal 28 4 2 2 3" xfId="7257"/>
    <cellStyle name="Normal 28 4 2 2 4" xfId="7258"/>
    <cellStyle name="Normal 28 4 2 2 5" xfId="7259"/>
    <cellStyle name="Normal 28 4 2 2 6" xfId="7260"/>
    <cellStyle name="Normal 28 4 2 2 7" xfId="7261"/>
    <cellStyle name="Normal 28 4 2 2 8" xfId="7262"/>
    <cellStyle name="Normal 28 4 2 2 9" xfId="7263"/>
    <cellStyle name="Normal 28 4 2 3" xfId="7264"/>
    <cellStyle name="Normal 28 4 2 4" xfId="7265"/>
    <cellStyle name="Normal 28 4 2 5" xfId="7266"/>
    <cellStyle name="Normal 28 4 2 6" xfId="7267"/>
    <cellStyle name="Normal 28 4 2 7" xfId="7268"/>
    <cellStyle name="Normal 28 4 2 8" xfId="7269"/>
    <cellStyle name="Normal 28 4 2 9" xfId="7270"/>
    <cellStyle name="Normal 28 4 20" xfId="7271"/>
    <cellStyle name="Normal 28 4 21" xfId="7272"/>
    <cellStyle name="Normal 28 4 22" xfId="7273"/>
    <cellStyle name="Normal 28 4 23" xfId="7274"/>
    <cellStyle name="Normal 28 4 24" xfId="7275"/>
    <cellStyle name="Normal 28 4 25" xfId="7276"/>
    <cellStyle name="Normal 28 4 26" xfId="7277"/>
    <cellStyle name="Normal 28 4 27" xfId="7278"/>
    <cellStyle name="Normal 28 4 28" xfId="7279"/>
    <cellStyle name="Normal 28 4 3" xfId="7280"/>
    <cellStyle name="Normal 28 4 3 10" xfId="7281"/>
    <cellStyle name="Normal 28 4 3 11" xfId="7282"/>
    <cellStyle name="Normal 28 4 3 12" xfId="7283"/>
    <cellStyle name="Normal 28 4 3 13" xfId="7284"/>
    <cellStyle name="Normal 28 4 3 14" xfId="7285"/>
    <cellStyle name="Normal 28 4 3 15" xfId="7286"/>
    <cellStyle name="Normal 28 4 3 2" xfId="7287"/>
    <cellStyle name="Normal 28 4 3 2 10" xfId="7288"/>
    <cellStyle name="Normal 28 4 3 2 11" xfId="7289"/>
    <cellStyle name="Normal 28 4 3 2 12" xfId="7290"/>
    <cellStyle name="Normal 28 4 3 2 13" xfId="7291"/>
    <cellStyle name="Normal 28 4 3 2 14" xfId="7292"/>
    <cellStyle name="Normal 28 4 3 2 2" xfId="7293"/>
    <cellStyle name="Normal 28 4 3 2 3" xfId="7294"/>
    <cellStyle name="Normal 28 4 3 2 4" xfId="7295"/>
    <cellStyle name="Normal 28 4 3 2 5" xfId="7296"/>
    <cellStyle name="Normal 28 4 3 2 6" xfId="7297"/>
    <cellStyle name="Normal 28 4 3 2 7" xfId="7298"/>
    <cellStyle name="Normal 28 4 3 2 8" xfId="7299"/>
    <cellStyle name="Normal 28 4 3 2 9" xfId="7300"/>
    <cellStyle name="Normal 28 4 3 3" xfId="7301"/>
    <cellStyle name="Normal 28 4 3 4" xfId="7302"/>
    <cellStyle name="Normal 28 4 3 5" xfId="7303"/>
    <cellStyle name="Normal 28 4 3 6" xfId="7304"/>
    <cellStyle name="Normal 28 4 3 7" xfId="7305"/>
    <cellStyle name="Normal 28 4 3 8" xfId="7306"/>
    <cellStyle name="Normal 28 4 3 9" xfId="7307"/>
    <cellStyle name="Normal 28 4 4" xfId="7308"/>
    <cellStyle name="Normal 28 4 4 10" xfId="7309"/>
    <cellStyle name="Normal 28 4 4 11" xfId="7310"/>
    <cellStyle name="Normal 28 4 4 12" xfId="7311"/>
    <cellStyle name="Normal 28 4 4 13" xfId="7312"/>
    <cellStyle name="Normal 28 4 4 14" xfId="7313"/>
    <cellStyle name="Normal 28 4 4 15" xfId="7314"/>
    <cellStyle name="Normal 28 4 4 2" xfId="7315"/>
    <cellStyle name="Normal 28 4 4 2 10" xfId="7316"/>
    <cellStyle name="Normal 28 4 4 2 11" xfId="7317"/>
    <cellStyle name="Normal 28 4 4 2 12" xfId="7318"/>
    <cellStyle name="Normal 28 4 4 2 13" xfId="7319"/>
    <cellStyle name="Normal 28 4 4 2 14" xfId="7320"/>
    <cellStyle name="Normal 28 4 4 2 2" xfId="7321"/>
    <cellStyle name="Normal 28 4 4 2 3" xfId="7322"/>
    <cellStyle name="Normal 28 4 4 2 4" xfId="7323"/>
    <cellStyle name="Normal 28 4 4 2 5" xfId="7324"/>
    <cellStyle name="Normal 28 4 4 2 6" xfId="7325"/>
    <cellStyle name="Normal 28 4 4 2 7" xfId="7326"/>
    <cellStyle name="Normal 28 4 4 2 8" xfId="7327"/>
    <cellStyle name="Normal 28 4 4 2 9" xfId="7328"/>
    <cellStyle name="Normal 28 4 4 3" xfId="7329"/>
    <cellStyle name="Normal 28 4 4 4" xfId="7330"/>
    <cellStyle name="Normal 28 4 4 5" xfId="7331"/>
    <cellStyle name="Normal 28 4 4 6" xfId="7332"/>
    <cellStyle name="Normal 28 4 4 7" xfId="7333"/>
    <cellStyle name="Normal 28 4 4 8" xfId="7334"/>
    <cellStyle name="Normal 28 4 4 9" xfId="7335"/>
    <cellStyle name="Normal 28 4 5" xfId="7336"/>
    <cellStyle name="Normal 28 4 5 10" xfId="7337"/>
    <cellStyle name="Normal 28 4 5 11" xfId="7338"/>
    <cellStyle name="Normal 28 4 5 12" xfId="7339"/>
    <cellStyle name="Normal 28 4 5 13" xfId="7340"/>
    <cellStyle name="Normal 28 4 5 14" xfId="7341"/>
    <cellStyle name="Normal 28 4 5 2" xfId="7342"/>
    <cellStyle name="Normal 28 4 5 3" xfId="7343"/>
    <cellStyle name="Normal 28 4 5 4" xfId="7344"/>
    <cellStyle name="Normal 28 4 5 5" xfId="7345"/>
    <cellStyle name="Normal 28 4 5 6" xfId="7346"/>
    <cellStyle name="Normal 28 4 5 7" xfId="7347"/>
    <cellStyle name="Normal 28 4 5 8" xfId="7348"/>
    <cellStyle name="Normal 28 4 5 9" xfId="7349"/>
    <cellStyle name="Normal 28 4 6" xfId="7350"/>
    <cellStyle name="Normal 28 4 6 10" xfId="7351"/>
    <cellStyle name="Normal 28 4 6 11" xfId="7352"/>
    <cellStyle name="Normal 28 4 6 12" xfId="7353"/>
    <cellStyle name="Normal 28 4 6 13" xfId="7354"/>
    <cellStyle name="Normal 28 4 6 14" xfId="7355"/>
    <cellStyle name="Normal 28 4 6 2" xfId="7356"/>
    <cellStyle name="Normal 28 4 6 3" xfId="7357"/>
    <cellStyle name="Normal 28 4 6 4" xfId="7358"/>
    <cellStyle name="Normal 28 4 6 5" xfId="7359"/>
    <cellStyle name="Normal 28 4 6 6" xfId="7360"/>
    <cellStyle name="Normal 28 4 6 7" xfId="7361"/>
    <cellStyle name="Normal 28 4 6 8" xfId="7362"/>
    <cellStyle name="Normal 28 4 6 9" xfId="7363"/>
    <cellStyle name="Normal 28 4 7" xfId="7364"/>
    <cellStyle name="Normal 28 4 7 10" xfId="7365"/>
    <cellStyle name="Normal 28 4 7 11" xfId="7366"/>
    <cellStyle name="Normal 28 4 7 12" xfId="7367"/>
    <cellStyle name="Normal 28 4 7 13" xfId="7368"/>
    <cellStyle name="Normal 28 4 7 14" xfId="7369"/>
    <cellStyle name="Normal 28 4 7 2" xfId="7370"/>
    <cellStyle name="Normal 28 4 7 3" xfId="7371"/>
    <cellStyle name="Normal 28 4 7 4" xfId="7372"/>
    <cellStyle name="Normal 28 4 7 5" xfId="7373"/>
    <cellStyle name="Normal 28 4 7 6" xfId="7374"/>
    <cellStyle name="Normal 28 4 7 7" xfId="7375"/>
    <cellStyle name="Normal 28 4 7 8" xfId="7376"/>
    <cellStyle name="Normal 28 4 7 9" xfId="7377"/>
    <cellStyle name="Normal 28 4 8" xfId="7378"/>
    <cellStyle name="Normal 28 4 8 10" xfId="7379"/>
    <cellStyle name="Normal 28 4 8 11" xfId="7380"/>
    <cellStyle name="Normal 28 4 8 12" xfId="7381"/>
    <cellStyle name="Normal 28 4 8 13" xfId="7382"/>
    <cellStyle name="Normal 28 4 8 14" xfId="7383"/>
    <cellStyle name="Normal 28 4 8 2" xfId="7384"/>
    <cellStyle name="Normal 28 4 8 3" xfId="7385"/>
    <cellStyle name="Normal 28 4 8 4" xfId="7386"/>
    <cellStyle name="Normal 28 4 8 5" xfId="7387"/>
    <cellStyle name="Normal 28 4 8 6" xfId="7388"/>
    <cellStyle name="Normal 28 4 8 7" xfId="7389"/>
    <cellStyle name="Normal 28 4 8 8" xfId="7390"/>
    <cellStyle name="Normal 28 4 8 9" xfId="7391"/>
    <cellStyle name="Normal 28 4 9" xfId="7392"/>
    <cellStyle name="Normal 28 4 9 10" xfId="7393"/>
    <cellStyle name="Normal 28 4 9 11" xfId="7394"/>
    <cellStyle name="Normal 28 4 9 12" xfId="7395"/>
    <cellStyle name="Normal 28 4 9 13" xfId="7396"/>
    <cellStyle name="Normal 28 4 9 14" xfId="7397"/>
    <cellStyle name="Normal 28 4 9 2" xfId="7398"/>
    <cellStyle name="Normal 28 4 9 3" xfId="7399"/>
    <cellStyle name="Normal 28 4 9 4" xfId="7400"/>
    <cellStyle name="Normal 28 4 9 5" xfId="7401"/>
    <cellStyle name="Normal 28 4 9 6" xfId="7402"/>
    <cellStyle name="Normal 28 4 9 7" xfId="7403"/>
    <cellStyle name="Normal 28 4 9 8" xfId="7404"/>
    <cellStyle name="Normal 28 4 9 9" xfId="7405"/>
    <cellStyle name="Normal 28 5" xfId="7406"/>
    <cellStyle name="Normal 28 6" xfId="7407"/>
    <cellStyle name="Normal 28 7" xfId="7408"/>
    <cellStyle name="Normal 29" xfId="7409"/>
    <cellStyle name="Normal 29 2" xfId="7410"/>
    <cellStyle name="Normal 29 3" xfId="7411"/>
    <cellStyle name="Normal 3" xfId="7412"/>
    <cellStyle name="Normal 3 10" xfId="7413"/>
    <cellStyle name="Normal 3 10 10" xfId="7414"/>
    <cellStyle name="Normal 3 10 11" xfId="7415"/>
    <cellStyle name="Normal 3 10 11 10" xfId="7416"/>
    <cellStyle name="Normal 3 10 11 11" xfId="7417"/>
    <cellStyle name="Normal 3 10 11 12" xfId="7418"/>
    <cellStyle name="Normal 3 10 11 13" xfId="7419"/>
    <cellStyle name="Normal 3 10 11 14" xfId="7420"/>
    <cellStyle name="Normal 3 10 11 15" xfId="7421"/>
    <cellStyle name="Normal 3 10 11 16" xfId="7422"/>
    <cellStyle name="Normal 3 10 11 17" xfId="7423"/>
    <cellStyle name="Normal 3 10 11 2" xfId="7424"/>
    <cellStyle name="Normal 3 10 11 3" xfId="7425"/>
    <cellStyle name="Normal 3 10 11 4" xfId="7426"/>
    <cellStyle name="Normal 3 10 11 5" xfId="7427"/>
    <cellStyle name="Normal 3 10 11 6" xfId="7428"/>
    <cellStyle name="Normal 3 10 11 7" xfId="7429"/>
    <cellStyle name="Normal 3 10 11 8" xfId="7430"/>
    <cellStyle name="Normal 3 10 11 9" xfId="7431"/>
    <cellStyle name="Normal 3 10 12" xfId="7432"/>
    <cellStyle name="Normal 3 10 13" xfId="7433"/>
    <cellStyle name="Normal 3 10 14" xfId="7434"/>
    <cellStyle name="Normal 3 10 14 10" xfId="7435"/>
    <cellStyle name="Normal 3 10 14 11" xfId="7436"/>
    <cellStyle name="Normal 3 10 14 12" xfId="7437"/>
    <cellStyle name="Normal 3 10 14 13" xfId="7438"/>
    <cellStyle name="Normal 3 10 14 14" xfId="7439"/>
    <cellStyle name="Normal 3 10 14 15" xfId="7440"/>
    <cellStyle name="Normal 3 10 14 2" xfId="7441"/>
    <cellStyle name="Normal 3 10 14 2 10" xfId="7442"/>
    <cellStyle name="Normal 3 10 14 2 11" xfId="7443"/>
    <cellStyle name="Normal 3 10 14 2 12" xfId="7444"/>
    <cellStyle name="Normal 3 10 14 2 13" xfId="7445"/>
    <cellStyle name="Normal 3 10 14 2 14" xfId="7446"/>
    <cellStyle name="Normal 3 10 14 2 2" xfId="7447"/>
    <cellStyle name="Normal 3 10 14 2 3" xfId="7448"/>
    <cellStyle name="Normal 3 10 14 2 4" xfId="7449"/>
    <cellStyle name="Normal 3 10 14 2 5" xfId="7450"/>
    <cellStyle name="Normal 3 10 14 2 6" xfId="7451"/>
    <cellStyle name="Normal 3 10 14 2 7" xfId="7452"/>
    <cellStyle name="Normal 3 10 14 2 8" xfId="7453"/>
    <cellStyle name="Normal 3 10 14 2 9" xfId="7454"/>
    <cellStyle name="Normal 3 10 14 3" xfId="7455"/>
    <cellStyle name="Normal 3 10 14 4" xfId="7456"/>
    <cellStyle name="Normal 3 10 14 5" xfId="7457"/>
    <cellStyle name="Normal 3 10 14 6" xfId="7458"/>
    <cellStyle name="Normal 3 10 14 7" xfId="7459"/>
    <cellStyle name="Normal 3 10 14 8" xfId="7460"/>
    <cellStyle name="Normal 3 10 14 9" xfId="7461"/>
    <cellStyle name="Normal 3 10 15" xfId="7462"/>
    <cellStyle name="Normal 3 10 15 10" xfId="7463"/>
    <cellStyle name="Normal 3 10 15 11" xfId="7464"/>
    <cellStyle name="Normal 3 10 15 12" xfId="7465"/>
    <cellStyle name="Normal 3 10 15 13" xfId="7466"/>
    <cellStyle name="Normal 3 10 15 14" xfId="7467"/>
    <cellStyle name="Normal 3 10 15 15" xfId="7468"/>
    <cellStyle name="Normal 3 10 15 2" xfId="7469"/>
    <cellStyle name="Normal 3 10 15 2 10" xfId="7470"/>
    <cellStyle name="Normal 3 10 15 2 11" xfId="7471"/>
    <cellStyle name="Normal 3 10 15 2 12" xfId="7472"/>
    <cellStyle name="Normal 3 10 15 2 13" xfId="7473"/>
    <cellStyle name="Normal 3 10 15 2 14" xfId="7474"/>
    <cellStyle name="Normal 3 10 15 2 2" xfId="7475"/>
    <cellStyle name="Normal 3 10 15 2 3" xfId="7476"/>
    <cellStyle name="Normal 3 10 15 2 4" xfId="7477"/>
    <cellStyle name="Normal 3 10 15 2 5" xfId="7478"/>
    <cellStyle name="Normal 3 10 15 2 6" xfId="7479"/>
    <cellStyle name="Normal 3 10 15 2 7" xfId="7480"/>
    <cellStyle name="Normal 3 10 15 2 8" xfId="7481"/>
    <cellStyle name="Normal 3 10 15 2 9" xfId="7482"/>
    <cellStyle name="Normal 3 10 15 3" xfId="7483"/>
    <cellStyle name="Normal 3 10 15 4" xfId="7484"/>
    <cellStyle name="Normal 3 10 15 5" xfId="7485"/>
    <cellStyle name="Normal 3 10 15 6" xfId="7486"/>
    <cellStyle name="Normal 3 10 15 7" xfId="7487"/>
    <cellStyle name="Normal 3 10 15 8" xfId="7488"/>
    <cellStyle name="Normal 3 10 15 9" xfId="7489"/>
    <cellStyle name="Normal 3 10 16" xfId="7490"/>
    <cellStyle name="Normal 3 10 16 10" xfId="7491"/>
    <cellStyle name="Normal 3 10 16 11" xfId="7492"/>
    <cellStyle name="Normal 3 10 16 12" xfId="7493"/>
    <cellStyle name="Normal 3 10 16 13" xfId="7494"/>
    <cellStyle name="Normal 3 10 16 14" xfId="7495"/>
    <cellStyle name="Normal 3 10 16 15" xfId="7496"/>
    <cellStyle name="Normal 3 10 16 2" xfId="7497"/>
    <cellStyle name="Normal 3 10 16 2 10" xfId="7498"/>
    <cellStyle name="Normal 3 10 16 2 11" xfId="7499"/>
    <cellStyle name="Normal 3 10 16 2 12" xfId="7500"/>
    <cellStyle name="Normal 3 10 16 2 13" xfId="7501"/>
    <cellStyle name="Normal 3 10 16 2 14" xfId="7502"/>
    <cellStyle name="Normal 3 10 16 2 2" xfId="7503"/>
    <cellStyle name="Normal 3 10 16 2 3" xfId="7504"/>
    <cellStyle name="Normal 3 10 16 2 4" xfId="7505"/>
    <cellStyle name="Normal 3 10 16 2 5" xfId="7506"/>
    <cellStyle name="Normal 3 10 16 2 6" xfId="7507"/>
    <cellStyle name="Normal 3 10 16 2 7" xfId="7508"/>
    <cellStyle name="Normal 3 10 16 2 8" xfId="7509"/>
    <cellStyle name="Normal 3 10 16 2 9" xfId="7510"/>
    <cellStyle name="Normal 3 10 16 3" xfId="7511"/>
    <cellStyle name="Normal 3 10 16 4" xfId="7512"/>
    <cellStyle name="Normal 3 10 16 5" xfId="7513"/>
    <cellStyle name="Normal 3 10 16 6" xfId="7514"/>
    <cellStyle name="Normal 3 10 16 7" xfId="7515"/>
    <cellStyle name="Normal 3 10 16 8" xfId="7516"/>
    <cellStyle name="Normal 3 10 16 9" xfId="7517"/>
    <cellStyle name="Normal 3 10 17" xfId="7518"/>
    <cellStyle name="Normal 3 10 17 10" xfId="7519"/>
    <cellStyle name="Normal 3 10 17 11" xfId="7520"/>
    <cellStyle name="Normal 3 10 17 12" xfId="7521"/>
    <cellStyle name="Normal 3 10 17 13" xfId="7522"/>
    <cellStyle name="Normal 3 10 17 14" xfId="7523"/>
    <cellStyle name="Normal 3 10 17 2" xfId="7524"/>
    <cellStyle name="Normal 3 10 17 3" xfId="7525"/>
    <cellStyle name="Normal 3 10 17 4" xfId="7526"/>
    <cellStyle name="Normal 3 10 17 5" xfId="7527"/>
    <cellStyle name="Normal 3 10 17 6" xfId="7528"/>
    <cellStyle name="Normal 3 10 17 7" xfId="7529"/>
    <cellStyle name="Normal 3 10 17 8" xfId="7530"/>
    <cellStyle name="Normal 3 10 17 9" xfId="7531"/>
    <cellStyle name="Normal 3 10 18" xfId="7532"/>
    <cellStyle name="Normal 3 10 18 10" xfId="7533"/>
    <cellStyle name="Normal 3 10 18 11" xfId="7534"/>
    <cellStyle name="Normal 3 10 18 12" xfId="7535"/>
    <cellStyle name="Normal 3 10 18 13" xfId="7536"/>
    <cellStyle name="Normal 3 10 18 14" xfId="7537"/>
    <cellStyle name="Normal 3 10 18 2" xfId="7538"/>
    <cellStyle name="Normal 3 10 18 3" xfId="7539"/>
    <cellStyle name="Normal 3 10 18 4" xfId="7540"/>
    <cellStyle name="Normal 3 10 18 5" xfId="7541"/>
    <cellStyle name="Normal 3 10 18 6" xfId="7542"/>
    <cellStyle name="Normal 3 10 18 7" xfId="7543"/>
    <cellStyle name="Normal 3 10 18 8" xfId="7544"/>
    <cellStyle name="Normal 3 10 18 9" xfId="7545"/>
    <cellStyle name="Normal 3 10 19" xfId="7546"/>
    <cellStyle name="Normal 3 10 19 10" xfId="7547"/>
    <cellStyle name="Normal 3 10 19 11" xfId="7548"/>
    <cellStyle name="Normal 3 10 19 12" xfId="7549"/>
    <cellStyle name="Normal 3 10 19 13" xfId="7550"/>
    <cellStyle name="Normal 3 10 19 14" xfId="7551"/>
    <cellStyle name="Normal 3 10 19 2" xfId="7552"/>
    <cellStyle name="Normal 3 10 19 3" xfId="7553"/>
    <cellStyle name="Normal 3 10 19 4" xfId="7554"/>
    <cellStyle name="Normal 3 10 19 5" xfId="7555"/>
    <cellStyle name="Normal 3 10 19 6" xfId="7556"/>
    <cellStyle name="Normal 3 10 19 7" xfId="7557"/>
    <cellStyle name="Normal 3 10 19 8" xfId="7558"/>
    <cellStyle name="Normal 3 10 19 9" xfId="7559"/>
    <cellStyle name="Normal 3 10 2" xfId="7560"/>
    <cellStyle name="Normal 3 10 20" xfId="7561"/>
    <cellStyle name="Normal 3 10 20 10" xfId="7562"/>
    <cellStyle name="Normal 3 10 20 11" xfId="7563"/>
    <cellStyle name="Normal 3 10 20 12" xfId="7564"/>
    <cellStyle name="Normal 3 10 20 13" xfId="7565"/>
    <cellStyle name="Normal 3 10 20 14" xfId="7566"/>
    <cellStyle name="Normal 3 10 20 2" xfId="7567"/>
    <cellStyle name="Normal 3 10 20 3" xfId="7568"/>
    <cellStyle name="Normal 3 10 20 4" xfId="7569"/>
    <cellStyle name="Normal 3 10 20 5" xfId="7570"/>
    <cellStyle name="Normal 3 10 20 6" xfId="7571"/>
    <cellStyle name="Normal 3 10 20 7" xfId="7572"/>
    <cellStyle name="Normal 3 10 20 8" xfId="7573"/>
    <cellStyle name="Normal 3 10 20 9" xfId="7574"/>
    <cellStyle name="Normal 3 10 21" xfId="7575"/>
    <cellStyle name="Normal 3 10 21 10" xfId="7576"/>
    <cellStyle name="Normal 3 10 21 11" xfId="7577"/>
    <cellStyle name="Normal 3 10 21 12" xfId="7578"/>
    <cellStyle name="Normal 3 10 21 13" xfId="7579"/>
    <cellStyle name="Normal 3 10 21 14" xfId="7580"/>
    <cellStyle name="Normal 3 10 21 2" xfId="7581"/>
    <cellStyle name="Normal 3 10 21 3" xfId="7582"/>
    <cellStyle name="Normal 3 10 21 4" xfId="7583"/>
    <cellStyle name="Normal 3 10 21 5" xfId="7584"/>
    <cellStyle name="Normal 3 10 21 6" xfId="7585"/>
    <cellStyle name="Normal 3 10 21 7" xfId="7586"/>
    <cellStyle name="Normal 3 10 21 8" xfId="7587"/>
    <cellStyle name="Normal 3 10 21 9" xfId="7588"/>
    <cellStyle name="Normal 3 10 22" xfId="7589"/>
    <cellStyle name="Normal 3 10 22 10" xfId="7590"/>
    <cellStyle name="Normal 3 10 22 11" xfId="7591"/>
    <cellStyle name="Normal 3 10 22 12" xfId="7592"/>
    <cellStyle name="Normal 3 10 22 13" xfId="7593"/>
    <cellStyle name="Normal 3 10 22 14" xfId="7594"/>
    <cellStyle name="Normal 3 10 22 2" xfId="7595"/>
    <cellStyle name="Normal 3 10 22 3" xfId="7596"/>
    <cellStyle name="Normal 3 10 22 4" xfId="7597"/>
    <cellStyle name="Normal 3 10 22 5" xfId="7598"/>
    <cellStyle name="Normal 3 10 22 6" xfId="7599"/>
    <cellStyle name="Normal 3 10 22 7" xfId="7600"/>
    <cellStyle name="Normal 3 10 22 8" xfId="7601"/>
    <cellStyle name="Normal 3 10 22 9" xfId="7602"/>
    <cellStyle name="Normal 3 10 23" xfId="7603"/>
    <cellStyle name="Normal 3 10 24" xfId="7604"/>
    <cellStyle name="Normal 3 10 25" xfId="7605"/>
    <cellStyle name="Normal 3 10 25 10" xfId="7606"/>
    <cellStyle name="Normal 3 10 25 11" xfId="7607"/>
    <cellStyle name="Normal 3 10 25 12" xfId="7608"/>
    <cellStyle name="Normal 3 10 25 13" xfId="7609"/>
    <cellStyle name="Normal 3 10 25 14" xfId="7610"/>
    <cellStyle name="Normal 3 10 25 2" xfId="7611"/>
    <cellStyle name="Normal 3 10 25 3" xfId="7612"/>
    <cellStyle name="Normal 3 10 25 4" xfId="7613"/>
    <cellStyle name="Normal 3 10 25 5" xfId="7614"/>
    <cellStyle name="Normal 3 10 25 6" xfId="7615"/>
    <cellStyle name="Normal 3 10 25 7" xfId="7616"/>
    <cellStyle name="Normal 3 10 25 8" xfId="7617"/>
    <cellStyle name="Normal 3 10 25 9" xfId="7618"/>
    <cellStyle name="Normal 3 10 26" xfId="7619"/>
    <cellStyle name="Normal 3 10 26 10" xfId="7620"/>
    <cellStyle name="Normal 3 10 26 11" xfId="7621"/>
    <cellStyle name="Normal 3 10 26 12" xfId="7622"/>
    <cellStyle name="Normal 3 10 26 13" xfId="7623"/>
    <cellStyle name="Normal 3 10 26 14" xfId="7624"/>
    <cellStyle name="Normal 3 10 26 2" xfId="7625"/>
    <cellStyle name="Normal 3 10 26 3" xfId="7626"/>
    <cellStyle name="Normal 3 10 26 4" xfId="7627"/>
    <cellStyle name="Normal 3 10 26 5" xfId="7628"/>
    <cellStyle name="Normal 3 10 26 6" xfId="7629"/>
    <cellStyle name="Normal 3 10 26 7" xfId="7630"/>
    <cellStyle name="Normal 3 10 26 8" xfId="7631"/>
    <cellStyle name="Normal 3 10 26 9" xfId="7632"/>
    <cellStyle name="Normal 3 10 3" xfId="7633"/>
    <cellStyle name="Normal 3 10 4" xfId="7634"/>
    <cellStyle name="Normal 3 10 5" xfId="7635"/>
    <cellStyle name="Normal 3 10 6" xfId="7636"/>
    <cellStyle name="Normal 3 10 7" xfId="7637"/>
    <cellStyle name="Normal 3 10 8" xfId="7638"/>
    <cellStyle name="Normal 3 10 9" xfId="7639"/>
    <cellStyle name="Normal 3 11" xfId="7640"/>
    <cellStyle name="Normal 3 11 10" xfId="7641"/>
    <cellStyle name="Normal 3 11 11" xfId="7642"/>
    <cellStyle name="Normal 3 11 11 10" xfId="7643"/>
    <cellStyle name="Normal 3 11 11 11" xfId="7644"/>
    <cellStyle name="Normal 3 11 11 12" xfId="7645"/>
    <cellStyle name="Normal 3 11 11 13" xfId="7646"/>
    <cellStyle name="Normal 3 11 11 14" xfId="7647"/>
    <cellStyle name="Normal 3 11 11 15" xfId="7648"/>
    <cellStyle name="Normal 3 11 11 16" xfId="7649"/>
    <cellStyle name="Normal 3 11 11 17" xfId="7650"/>
    <cellStyle name="Normal 3 11 11 2" xfId="7651"/>
    <cellStyle name="Normal 3 11 11 3" xfId="7652"/>
    <cellStyle name="Normal 3 11 11 4" xfId="7653"/>
    <cellStyle name="Normal 3 11 11 5" xfId="7654"/>
    <cellStyle name="Normal 3 11 11 6" xfId="7655"/>
    <cellStyle name="Normal 3 11 11 7" xfId="7656"/>
    <cellStyle name="Normal 3 11 11 8" xfId="7657"/>
    <cellStyle name="Normal 3 11 11 9" xfId="7658"/>
    <cellStyle name="Normal 3 11 12" xfId="7659"/>
    <cellStyle name="Normal 3 11 13" xfId="7660"/>
    <cellStyle name="Normal 3 11 14" xfId="7661"/>
    <cellStyle name="Normal 3 11 14 10" xfId="7662"/>
    <cellStyle name="Normal 3 11 14 11" xfId="7663"/>
    <cellStyle name="Normal 3 11 14 12" xfId="7664"/>
    <cellStyle name="Normal 3 11 14 13" xfId="7665"/>
    <cellStyle name="Normal 3 11 14 14" xfId="7666"/>
    <cellStyle name="Normal 3 11 14 15" xfId="7667"/>
    <cellStyle name="Normal 3 11 14 2" xfId="7668"/>
    <cellStyle name="Normal 3 11 14 2 10" xfId="7669"/>
    <cellStyle name="Normal 3 11 14 2 11" xfId="7670"/>
    <cellStyle name="Normal 3 11 14 2 12" xfId="7671"/>
    <cellStyle name="Normal 3 11 14 2 13" xfId="7672"/>
    <cellStyle name="Normal 3 11 14 2 14" xfId="7673"/>
    <cellStyle name="Normal 3 11 14 2 2" xfId="7674"/>
    <cellStyle name="Normal 3 11 14 2 3" xfId="7675"/>
    <cellStyle name="Normal 3 11 14 2 4" xfId="7676"/>
    <cellStyle name="Normal 3 11 14 2 5" xfId="7677"/>
    <cellStyle name="Normal 3 11 14 2 6" xfId="7678"/>
    <cellStyle name="Normal 3 11 14 2 7" xfId="7679"/>
    <cellStyle name="Normal 3 11 14 2 8" xfId="7680"/>
    <cellStyle name="Normal 3 11 14 2 9" xfId="7681"/>
    <cellStyle name="Normal 3 11 14 3" xfId="7682"/>
    <cellStyle name="Normal 3 11 14 4" xfId="7683"/>
    <cellStyle name="Normal 3 11 14 5" xfId="7684"/>
    <cellStyle name="Normal 3 11 14 6" xfId="7685"/>
    <cellStyle name="Normal 3 11 14 7" xfId="7686"/>
    <cellStyle name="Normal 3 11 14 8" xfId="7687"/>
    <cellStyle name="Normal 3 11 14 9" xfId="7688"/>
    <cellStyle name="Normal 3 11 15" xfId="7689"/>
    <cellStyle name="Normal 3 11 15 10" xfId="7690"/>
    <cellStyle name="Normal 3 11 15 11" xfId="7691"/>
    <cellStyle name="Normal 3 11 15 12" xfId="7692"/>
    <cellStyle name="Normal 3 11 15 13" xfId="7693"/>
    <cellStyle name="Normal 3 11 15 14" xfId="7694"/>
    <cellStyle name="Normal 3 11 15 15" xfId="7695"/>
    <cellStyle name="Normal 3 11 15 2" xfId="7696"/>
    <cellStyle name="Normal 3 11 15 2 10" xfId="7697"/>
    <cellStyle name="Normal 3 11 15 2 11" xfId="7698"/>
    <cellStyle name="Normal 3 11 15 2 12" xfId="7699"/>
    <cellStyle name="Normal 3 11 15 2 13" xfId="7700"/>
    <cellStyle name="Normal 3 11 15 2 14" xfId="7701"/>
    <cellStyle name="Normal 3 11 15 2 2" xfId="7702"/>
    <cellStyle name="Normal 3 11 15 2 3" xfId="7703"/>
    <cellStyle name="Normal 3 11 15 2 4" xfId="7704"/>
    <cellStyle name="Normal 3 11 15 2 5" xfId="7705"/>
    <cellStyle name="Normal 3 11 15 2 6" xfId="7706"/>
    <cellStyle name="Normal 3 11 15 2 7" xfId="7707"/>
    <cellStyle name="Normal 3 11 15 2 8" xfId="7708"/>
    <cellStyle name="Normal 3 11 15 2 9" xfId="7709"/>
    <cellStyle name="Normal 3 11 15 3" xfId="7710"/>
    <cellStyle name="Normal 3 11 15 4" xfId="7711"/>
    <cellStyle name="Normal 3 11 15 5" xfId="7712"/>
    <cellStyle name="Normal 3 11 15 6" xfId="7713"/>
    <cellStyle name="Normal 3 11 15 7" xfId="7714"/>
    <cellStyle name="Normal 3 11 15 8" xfId="7715"/>
    <cellStyle name="Normal 3 11 15 9" xfId="7716"/>
    <cellStyle name="Normal 3 11 16" xfId="7717"/>
    <cellStyle name="Normal 3 11 16 10" xfId="7718"/>
    <cellStyle name="Normal 3 11 16 11" xfId="7719"/>
    <cellStyle name="Normal 3 11 16 12" xfId="7720"/>
    <cellStyle name="Normal 3 11 16 13" xfId="7721"/>
    <cellStyle name="Normal 3 11 16 14" xfId="7722"/>
    <cellStyle name="Normal 3 11 16 15" xfId="7723"/>
    <cellStyle name="Normal 3 11 16 2" xfId="7724"/>
    <cellStyle name="Normal 3 11 16 2 10" xfId="7725"/>
    <cellStyle name="Normal 3 11 16 2 11" xfId="7726"/>
    <cellStyle name="Normal 3 11 16 2 12" xfId="7727"/>
    <cellStyle name="Normal 3 11 16 2 13" xfId="7728"/>
    <cellStyle name="Normal 3 11 16 2 14" xfId="7729"/>
    <cellStyle name="Normal 3 11 16 2 2" xfId="7730"/>
    <cellStyle name="Normal 3 11 16 2 3" xfId="7731"/>
    <cellStyle name="Normal 3 11 16 2 4" xfId="7732"/>
    <cellStyle name="Normal 3 11 16 2 5" xfId="7733"/>
    <cellStyle name="Normal 3 11 16 2 6" xfId="7734"/>
    <cellStyle name="Normal 3 11 16 2 7" xfId="7735"/>
    <cellStyle name="Normal 3 11 16 2 8" xfId="7736"/>
    <cellStyle name="Normal 3 11 16 2 9" xfId="7737"/>
    <cellStyle name="Normal 3 11 16 3" xfId="7738"/>
    <cellStyle name="Normal 3 11 16 4" xfId="7739"/>
    <cellStyle name="Normal 3 11 16 5" xfId="7740"/>
    <cellStyle name="Normal 3 11 16 6" xfId="7741"/>
    <cellStyle name="Normal 3 11 16 7" xfId="7742"/>
    <cellStyle name="Normal 3 11 16 8" xfId="7743"/>
    <cellStyle name="Normal 3 11 16 9" xfId="7744"/>
    <cellStyle name="Normal 3 11 17" xfId="7745"/>
    <cellStyle name="Normal 3 11 17 10" xfId="7746"/>
    <cellStyle name="Normal 3 11 17 11" xfId="7747"/>
    <cellStyle name="Normal 3 11 17 12" xfId="7748"/>
    <cellStyle name="Normal 3 11 17 13" xfId="7749"/>
    <cellStyle name="Normal 3 11 17 14" xfId="7750"/>
    <cellStyle name="Normal 3 11 17 2" xfId="7751"/>
    <cellStyle name="Normal 3 11 17 3" xfId="7752"/>
    <cellStyle name="Normal 3 11 17 4" xfId="7753"/>
    <cellStyle name="Normal 3 11 17 5" xfId="7754"/>
    <cellStyle name="Normal 3 11 17 6" xfId="7755"/>
    <cellStyle name="Normal 3 11 17 7" xfId="7756"/>
    <cellStyle name="Normal 3 11 17 8" xfId="7757"/>
    <cellStyle name="Normal 3 11 17 9" xfId="7758"/>
    <cellStyle name="Normal 3 11 18" xfId="7759"/>
    <cellStyle name="Normal 3 11 18 10" xfId="7760"/>
    <cellStyle name="Normal 3 11 18 11" xfId="7761"/>
    <cellStyle name="Normal 3 11 18 12" xfId="7762"/>
    <cellStyle name="Normal 3 11 18 13" xfId="7763"/>
    <cellStyle name="Normal 3 11 18 14" xfId="7764"/>
    <cellStyle name="Normal 3 11 18 2" xfId="7765"/>
    <cellStyle name="Normal 3 11 18 3" xfId="7766"/>
    <cellStyle name="Normal 3 11 18 4" xfId="7767"/>
    <cellStyle name="Normal 3 11 18 5" xfId="7768"/>
    <cellStyle name="Normal 3 11 18 6" xfId="7769"/>
    <cellStyle name="Normal 3 11 18 7" xfId="7770"/>
    <cellStyle name="Normal 3 11 18 8" xfId="7771"/>
    <cellStyle name="Normal 3 11 18 9" xfId="7772"/>
    <cellStyle name="Normal 3 11 19" xfId="7773"/>
    <cellStyle name="Normal 3 11 19 10" xfId="7774"/>
    <cellStyle name="Normal 3 11 19 11" xfId="7775"/>
    <cellStyle name="Normal 3 11 19 12" xfId="7776"/>
    <cellStyle name="Normal 3 11 19 13" xfId="7777"/>
    <cellStyle name="Normal 3 11 19 14" xfId="7778"/>
    <cellStyle name="Normal 3 11 19 2" xfId="7779"/>
    <cellStyle name="Normal 3 11 19 3" xfId="7780"/>
    <cellStyle name="Normal 3 11 19 4" xfId="7781"/>
    <cellStyle name="Normal 3 11 19 5" xfId="7782"/>
    <cellStyle name="Normal 3 11 19 6" xfId="7783"/>
    <cellStyle name="Normal 3 11 19 7" xfId="7784"/>
    <cellStyle name="Normal 3 11 19 8" xfId="7785"/>
    <cellStyle name="Normal 3 11 19 9" xfId="7786"/>
    <cellStyle name="Normal 3 11 2" xfId="7787"/>
    <cellStyle name="Normal 3 11 20" xfId="7788"/>
    <cellStyle name="Normal 3 11 20 10" xfId="7789"/>
    <cellStyle name="Normal 3 11 20 11" xfId="7790"/>
    <cellStyle name="Normal 3 11 20 12" xfId="7791"/>
    <cellStyle name="Normal 3 11 20 13" xfId="7792"/>
    <cellStyle name="Normal 3 11 20 14" xfId="7793"/>
    <cellStyle name="Normal 3 11 20 2" xfId="7794"/>
    <cellStyle name="Normal 3 11 20 3" xfId="7795"/>
    <cellStyle name="Normal 3 11 20 4" xfId="7796"/>
    <cellStyle name="Normal 3 11 20 5" xfId="7797"/>
    <cellStyle name="Normal 3 11 20 6" xfId="7798"/>
    <cellStyle name="Normal 3 11 20 7" xfId="7799"/>
    <cellStyle name="Normal 3 11 20 8" xfId="7800"/>
    <cellStyle name="Normal 3 11 20 9" xfId="7801"/>
    <cellStyle name="Normal 3 11 21" xfId="7802"/>
    <cellStyle name="Normal 3 11 21 10" xfId="7803"/>
    <cellStyle name="Normal 3 11 21 11" xfId="7804"/>
    <cellStyle name="Normal 3 11 21 12" xfId="7805"/>
    <cellStyle name="Normal 3 11 21 13" xfId="7806"/>
    <cellStyle name="Normal 3 11 21 14" xfId="7807"/>
    <cellStyle name="Normal 3 11 21 2" xfId="7808"/>
    <cellStyle name="Normal 3 11 21 3" xfId="7809"/>
    <cellStyle name="Normal 3 11 21 4" xfId="7810"/>
    <cellStyle name="Normal 3 11 21 5" xfId="7811"/>
    <cellStyle name="Normal 3 11 21 6" xfId="7812"/>
    <cellStyle name="Normal 3 11 21 7" xfId="7813"/>
    <cellStyle name="Normal 3 11 21 8" xfId="7814"/>
    <cellStyle name="Normal 3 11 21 9" xfId="7815"/>
    <cellStyle name="Normal 3 11 22" xfId="7816"/>
    <cellStyle name="Normal 3 11 22 10" xfId="7817"/>
    <cellStyle name="Normal 3 11 22 11" xfId="7818"/>
    <cellStyle name="Normal 3 11 22 12" xfId="7819"/>
    <cellStyle name="Normal 3 11 22 13" xfId="7820"/>
    <cellStyle name="Normal 3 11 22 14" xfId="7821"/>
    <cellStyle name="Normal 3 11 22 2" xfId="7822"/>
    <cellStyle name="Normal 3 11 22 3" xfId="7823"/>
    <cellStyle name="Normal 3 11 22 4" xfId="7824"/>
    <cellStyle name="Normal 3 11 22 5" xfId="7825"/>
    <cellStyle name="Normal 3 11 22 6" xfId="7826"/>
    <cellStyle name="Normal 3 11 22 7" xfId="7827"/>
    <cellStyle name="Normal 3 11 22 8" xfId="7828"/>
    <cellStyle name="Normal 3 11 22 9" xfId="7829"/>
    <cellStyle name="Normal 3 11 23" xfId="7830"/>
    <cellStyle name="Normal 3 11 24" xfId="7831"/>
    <cellStyle name="Normal 3 11 25" xfId="7832"/>
    <cellStyle name="Normal 3 11 25 10" xfId="7833"/>
    <cellStyle name="Normal 3 11 25 11" xfId="7834"/>
    <cellStyle name="Normal 3 11 25 12" xfId="7835"/>
    <cellStyle name="Normal 3 11 25 13" xfId="7836"/>
    <cellStyle name="Normal 3 11 25 14" xfId="7837"/>
    <cellStyle name="Normal 3 11 25 2" xfId="7838"/>
    <cellStyle name="Normal 3 11 25 3" xfId="7839"/>
    <cellStyle name="Normal 3 11 25 4" xfId="7840"/>
    <cellStyle name="Normal 3 11 25 5" xfId="7841"/>
    <cellStyle name="Normal 3 11 25 6" xfId="7842"/>
    <cellStyle name="Normal 3 11 25 7" xfId="7843"/>
    <cellStyle name="Normal 3 11 25 8" xfId="7844"/>
    <cellStyle name="Normal 3 11 25 9" xfId="7845"/>
    <cellStyle name="Normal 3 11 26" xfId="7846"/>
    <cellStyle name="Normal 3 11 26 10" xfId="7847"/>
    <cellStyle name="Normal 3 11 26 11" xfId="7848"/>
    <cellStyle name="Normal 3 11 26 12" xfId="7849"/>
    <cellStyle name="Normal 3 11 26 13" xfId="7850"/>
    <cellStyle name="Normal 3 11 26 14" xfId="7851"/>
    <cellStyle name="Normal 3 11 26 2" xfId="7852"/>
    <cellStyle name="Normal 3 11 26 3" xfId="7853"/>
    <cellStyle name="Normal 3 11 26 4" xfId="7854"/>
    <cellStyle name="Normal 3 11 26 5" xfId="7855"/>
    <cellStyle name="Normal 3 11 26 6" xfId="7856"/>
    <cellStyle name="Normal 3 11 26 7" xfId="7857"/>
    <cellStyle name="Normal 3 11 26 8" xfId="7858"/>
    <cellStyle name="Normal 3 11 26 9" xfId="7859"/>
    <cellStyle name="Normal 3 11 3" xfId="7860"/>
    <cellStyle name="Normal 3 11 4" xfId="7861"/>
    <cellStyle name="Normal 3 11 5" xfId="7862"/>
    <cellStyle name="Normal 3 11 6" xfId="7863"/>
    <cellStyle name="Normal 3 11 7" xfId="7864"/>
    <cellStyle name="Normal 3 11 8" xfId="7865"/>
    <cellStyle name="Normal 3 11 9" xfId="7866"/>
    <cellStyle name="Normal 3 12" xfId="7867"/>
    <cellStyle name="Normal 3 12 10" xfId="7868"/>
    <cellStyle name="Normal 3 12 10 10" xfId="7869"/>
    <cellStyle name="Normal 3 12 10 11" xfId="7870"/>
    <cellStyle name="Normal 3 12 10 12" xfId="7871"/>
    <cellStyle name="Normal 3 12 10 13" xfId="7872"/>
    <cellStyle name="Normal 3 12 10 14" xfId="7873"/>
    <cellStyle name="Normal 3 12 10 2" xfId="7874"/>
    <cellStyle name="Normal 3 12 10 3" xfId="7875"/>
    <cellStyle name="Normal 3 12 10 4" xfId="7876"/>
    <cellStyle name="Normal 3 12 10 5" xfId="7877"/>
    <cellStyle name="Normal 3 12 10 6" xfId="7878"/>
    <cellStyle name="Normal 3 12 10 7" xfId="7879"/>
    <cellStyle name="Normal 3 12 10 8" xfId="7880"/>
    <cellStyle name="Normal 3 12 10 9" xfId="7881"/>
    <cellStyle name="Normal 3 12 11" xfId="7882"/>
    <cellStyle name="Normal 3 12 11 10" xfId="7883"/>
    <cellStyle name="Normal 3 12 11 11" xfId="7884"/>
    <cellStyle name="Normal 3 12 11 12" xfId="7885"/>
    <cellStyle name="Normal 3 12 11 13" xfId="7886"/>
    <cellStyle name="Normal 3 12 11 14" xfId="7887"/>
    <cellStyle name="Normal 3 12 11 2" xfId="7888"/>
    <cellStyle name="Normal 3 12 11 3" xfId="7889"/>
    <cellStyle name="Normal 3 12 11 4" xfId="7890"/>
    <cellStyle name="Normal 3 12 11 5" xfId="7891"/>
    <cellStyle name="Normal 3 12 11 6" xfId="7892"/>
    <cellStyle name="Normal 3 12 11 7" xfId="7893"/>
    <cellStyle name="Normal 3 12 11 8" xfId="7894"/>
    <cellStyle name="Normal 3 12 11 9" xfId="7895"/>
    <cellStyle name="Normal 3 12 12" xfId="7896"/>
    <cellStyle name="Normal 3 12 12 10" xfId="7897"/>
    <cellStyle name="Normal 3 12 12 11" xfId="7898"/>
    <cellStyle name="Normal 3 12 12 12" xfId="7899"/>
    <cellStyle name="Normal 3 12 12 13" xfId="7900"/>
    <cellStyle name="Normal 3 12 12 14" xfId="7901"/>
    <cellStyle name="Normal 3 12 12 2" xfId="7902"/>
    <cellStyle name="Normal 3 12 12 3" xfId="7903"/>
    <cellStyle name="Normal 3 12 12 4" xfId="7904"/>
    <cellStyle name="Normal 3 12 12 5" xfId="7905"/>
    <cellStyle name="Normal 3 12 12 6" xfId="7906"/>
    <cellStyle name="Normal 3 12 12 7" xfId="7907"/>
    <cellStyle name="Normal 3 12 12 8" xfId="7908"/>
    <cellStyle name="Normal 3 12 12 9" xfId="7909"/>
    <cellStyle name="Normal 3 12 13" xfId="7910"/>
    <cellStyle name="Normal 3 12 13 10" xfId="7911"/>
    <cellStyle name="Normal 3 12 13 11" xfId="7912"/>
    <cellStyle name="Normal 3 12 13 12" xfId="7913"/>
    <cellStyle name="Normal 3 12 13 13" xfId="7914"/>
    <cellStyle name="Normal 3 12 13 14" xfId="7915"/>
    <cellStyle name="Normal 3 12 13 2" xfId="7916"/>
    <cellStyle name="Normal 3 12 13 3" xfId="7917"/>
    <cellStyle name="Normal 3 12 13 4" xfId="7918"/>
    <cellStyle name="Normal 3 12 13 5" xfId="7919"/>
    <cellStyle name="Normal 3 12 13 6" xfId="7920"/>
    <cellStyle name="Normal 3 12 13 7" xfId="7921"/>
    <cellStyle name="Normal 3 12 13 8" xfId="7922"/>
    <cellStyle name="Normal 3 12 13 9" xfId="7923"/>
    <cellStyle name="Normal 3 12 14" xfId="7924"/>
    <cellStyle name="Normal 3 12 14 10" xfId="7925"/>
    <cellStyle name="Normal 3 12 14 11" xfId="7926"/>
    <cellStyle name="Normal 3 12 14 12" xfId="7927"/>
    <cellStyle name="Normal 3 12 14 13" xfId="7928"/>
    <cellStyle name="Normal 3 12 14 14" xfId="7929"/>
    <cellStyle name="Normal 3 12 14 2" xfId="7930"/>
    <cellStyle name="Normal 3 12 14 3" xfId="7931"/>
    <cellStyle name="Normal 3 12 14 4" xfId="7932"/>
    <cellStyle name="Normal 3 12 14 5" xfId="7933"/>
    <cellStyle name="Normal 3 12 14 6" xfId="7934"/>
    <cellStyle name="Normal 3 12 14 7" xfId="7935"/>
    <cellStyle name="Normal 3 12 14 8" xfId="7936"/>
    <cellStyle name="Normal 3 12 14 9" xfId="7937"/>
    <cellStyle name="Normal 3 12 15" xfId="7938"/>
    <cellStyle name="Normal 3 12 16" xfId="7939"/>
    <cellStyle name="Normal 3 12 17" xfId="7940"/>
    <cellStyle name="Normal 3 12 17 10" xfId="7941"/>
    <cellStyle name="Normal 3 12 17 11" xfId="7942"/>
    <cellStyle name="Normal 3 12 17 12" xfId="7943"/>
    <cellStyle name="Normal 3 12 17 13" xfId="7944"/>
    <cellStyle name="Normal 3 12 17 14" xfId="7945"/>
    <cellStyle name="Normal 3 12 17 2" xfId="7946"/>
    <cellStyle name="Normal 3 12 17 3" xfId="7947"/>
    <cellStyle name="Normal 3 12 17 4" xfId="7948"/>
    <cellStyle name="Normal 3 12 17 5" xfId="7949"/>
    <cellStyle name="Normal 3 12 17 6" xfId="7950"/>
    <cellStyle name="Normal 3 12 17 7" xfId="7951"/>
    <cellStyle name="Normal 3 12 17 8" xfId="7952"/>
    <cellStyle name="Normal 3 12 17 9" xfId="7953"/>
    <cellStyle name="Normal 3 12 18" xfId="7954"/>
    <cellStyle name="Normal 3 12 18 10" xfId="7955"/>
    <cellStyle name="Normal 3 12 18 11" xfId="7956"/>
    <cellStyle name="Normal 3 12 18 12" xfId="7957"/>
    <cellStyle name="Normal 3 12 18 13" xfId="7958"/>
    <cellStyle name="Normal 3 12 18 14" xfId="7959"/>
    <cellStyle name="Normal 3 12 18 2" xfId="7960"/>
    <cellStyle name="Normal 3 12 18 3" xfId="7961"/>
    <cellStyle name="Normal 3 12 18 4" xfId="7962"/>
    <cellStyle name="Normal 3 12 18 5" xfId="7963"/>
    <cellStyle name="Normal 3 12 18 6" xfId="7964"/>
    <cellStyle name="Normal 3 12 18 7" xfId="7965"/>
    <cellStyle name="Normal 3 12 18 8" xfId="7966"/>
    <cellStyle name="Normal 3 12 18 9" xfId="7967"/>
    <cellStyle name="Normal 3 12 2" xfId="7968"/>
    <cellStyle name="Normal 3 12 2 10" xfId="7969"/>
    <cellStyle name="Normal 3 12 2 11" xfId="7970"/>
    <cellStyle name="Normal 3 12 2 12" xfId="7971"/>
    <cellStyle name="Normal 3 12 2 13" xfId="7972"/>
    <cellStyle name="Normal 3 12 2 14" xfId="7973"/>
    <cellStyle name="Normal 3 12 2 15" xfId="7974"/>
    <cellStyle name="Normal 3 12 2 16" xfId="7975"/>
    <cellStyle name="Normal 3 12 2 17" xfId="7976"/>
    <cellStyle name="Normal 3 12 2 2" xfId="7977"/>
    <cellStyle name="Normal 3 12 2 3" xfId="7978"/>
    <cellStyle name="Normal 3 12 2 4" xfId="7979"/>
    <cellStyle name="Normal 3 12 2 5" xfId="7980"/>
    <cellStyle name="Normal 3 12 2 6" xfId="7981"/>
    <cellStyle name="Normal 3 12 2 7" xfId="7982"/>
    <cellStyle name="Normal 3 12 2 8" xfId="7983"/>
    <cellStyle name="Normal 3 12 2 9" xfId="7984"/>
    <cellStyle name="Normal 3 12 3" xfId="7985"/>
    <cellStyle name="Normal 3 12 4" xfId="7986"/>
    <cellStyle name="Normal 3 12 5" xfId="7987"/>
    <cellStyle name="Normal 3 12 6" xfId="7988"/>
    <cellStyle name="Normal 3 12 6 10" xfId="7989"/>
    <cellStyle name="Normal 3 12 6 11" xfId="7990"/>
    <cellStyle name="Normal 3 12 6 12" xfId="7991"/>
    <cellStyle name="Normal 3 12 6 13" xfId="7992"/>
    <cellStyle name="Normal 3 12 6 14" xfId="7993"/>
    <cellStyle name="Normal 3 12 6 15" xfId="7994"/>
    <cellStyle name="Normal 3 12 6 2" xfId="7995"/>
    <cellStyle name="Normal 3 12 6 2 10" xfId="7996"/>
    <cellStyle name="Normal 3 12 6 2 11" xfId="7997"/>
    <cellStyle name="Normal 3 12 6 2 12" xfId="7998"/>
    <cellStyle name="Normal 3 12 6 2 13" xfId="7999"/>
    <cellStyle name="Normal 3 12 6 2 14" xfId="8000"/>
    <cellStyle name="Normal 3 12 6 2 2" xfId="8001"/>
    <cellStyle name="Normal 3 12 6 2 3" xfId="8002"/>
    <cellStyle name="Normal 3 12 6 2 4" xfId="8003"/>
    <cellStyle name="Normal 3 12 6 2 5" xfId="8004"/>
    <cellStyle name="Normal 3 12 6 2 6" xfId="8005"/>
    <cellStyle name="Normal 3 12 6 2 7" xfId="8006"/>
    <cellStyle name="Normal 3 12 6 2 8" xfId="8007"/>
    <cellStyle name="Normal 3 12 6 2 9" xfId="8008"/>
    <cellStyle name="Normal 3 12 6 3" xfId="8009"/>
    <cellStyle name="Normal 3 12 6 4" xfId="8010"/>
    <cellStyle name="Normal 3 12 6 5" xfId="8011"/>
    <cellStyle name="Normal 3 12 6 6" xfId="8012"/>
    <cellStyle name="Normal 3 12 6 7" xfId="8013"/>
    <cellStyle name="Normal 3 12 6 8" xfId="8014"/>
    <cellStyle name="Normal 3 12 6 9" xfId="8015"/>
    <cellStyle name="Normal 3 12 7" xfId="8016"/>
    <cellStyle name="Normal 3 12 7 10" xfId="8017"/>
    <cellStyle name="Normal 3 12 7 11" xfId="8018"/>
    <cellStyle name="Normal 3 12 7 12" xfId="8019"/>
    <cellStyle name="Normal 3 12 7 13" xfId="8020"/>
    <cellStyle name="Normal 3 12 7 14" xfId="8021"/>
    <cellStyle name="Normal 3 12 7 15" xfId="8022"/>
    <cellStyle name="Normal 3 12 7 2" xfId="8023"/>
    <cellStyle name="Normal 3 12 7 2 10" xfId="8024"/>
    <cellStyle name="Normal 3 12 7 2 11" xfId="8025"/>
    <cellStyle name="Normal 3 12 7 2 12" xfId="8026"/>
    <cellStyle name="Normal 3 12 7 2 13" xfId="8027"/>
    <cellStyle name="Normal 3 12 7 2 14" xfId="8028"/>
    <cellStyle name="Normal 3 12 7 2 2" xfId="8029"/>
    <cellStyle name="Normal 3 12 7 2 3" xfId="8030"/>
    <cellStyle name="Normal 3 12 7 2 4" xfId="8031"/>
    <cellStyle name="Normal 3 12 7 2 5" xfId="8032"/>
    <cellStyle name="Normal 3 12 7 2 6" xfId="8033"/>
    <cellStyle name="Normal 3 12 7 2 7" xfId="8034"/>
    <cellStyle name="Normal 3 12 7 2 8" xfId="8035"/>
    <cellStyle name="Normal 3 12 7 2 9" xfId="8036"/>
    <cellStyle name="Normal 3 12 7 3" xfId="8037"/>
    <cellStyle name="Normal 3 12 7 4" xfId="8038"/>
    <cellStyle name="Normal 3 12 7 5" xfId="8039"/>
    <cellStyle name="Normal 3 12 7 6" xfId="8040"/>
    <cellStyle name="Normal 3 12 7 7" xfId="8041"/>
    <cellStyle name="Normal 3 12 7 8" xfId="8042"/>
    <cellStyle name="Normal 3 12 7 9" xfId="8043"/>
    <cellStyle name="Normal 3 12 8" xfId="8044"/>
    <cellStyle name="Normal 3 12 8 10" xfId="8045"/>
    <cellStyle name="Normal 3 12 8 11" xfId="8046"/>
    <cellStyle name="Normal 3 12 8 12" xfId="8047"/>
    <cellStyle name="Normal 3 12 8 13" xfId="8048"/>
    <cellStyle name="Normal 3 12 8 14" xfId="8049"/>
    <cellStyle name="Normal 3 12 8 15" xfId="8050"/>
    <cellStyle name="Normal 3 12 8 2" xfId="8051"/>
    <cellStyle name="Normal 3 12 8 2 10" xfId="8052"/>
    <cellStyle name="Normal 3 12 8 2 11" xfId="8053"/>
    <cellStyle name="Normal 3 12 8 2 12" xfId="8054"/>
    <cellStyle name="Normal 3 12 8 2 13" xfId="8055"/>
    <cellStyle name="Normal 3 12 8 2 14" xfId="8056"/>
    <cellStyle name="Normal 3 12 8 2 2" xfId="8057"/>
    <cellStyle name="Normal 3 12 8 2 3" xfId="8058"/>
    <cellStyle name="Normal 3 12 8 2 4" xfId="8059"/>
    <cellStyle name="Normal 3 12 8 2 5" xfId="8060"/>
    <cellStyle name="Normal 3 12 8 2 6" xfId="8061"/>
    <cellStyle name="Normal 3 12 8 2 7" xfId="8062"/>
    <cellStyle name="Normal 3 12 8 2 8" xfId="8063"/>
    <cellStyle name="Normal 3 12 8 2 9" xfId="8064"/>
    <cellStyle name="Normal 3 12 8 3" xfId="8065"/>
    <cellStyle name="Normal 3 12 8 4" xfId="8066"/>
    <cellStyle name="Normal 3 12 8 5" xfId="8067"/>
    <cellStyle name="Normal 3 12 8 6" xfId="8068"/>
    <cellStyle name="Normal 3 12 8 7" xfId="8069"/>
    <cellStyle name="Normal 3 12 8 8" xfId="8070"/>
    <cellStyle name="Normal 3 12 8 9" xfId="8071"/>
    <cellStyle name="Normal 3 12 9" xfId="8072"/>
    <cellStyle name="Normal 3 12 9 10" xfId="8073"/>
    <cellStyle name="Normal 3 12 9 11" xfId="8074"/>
    <cellStyle name="Normal 3 12 9 12" xfId="8075"/>
    <cellStyle name="Normal 3 12 9 13" xfId="8076"/>
    <cellStyle name="Normal 3 12 9 14" xfId="8077"/>
    <cellStyle name="Normal 3 12 9 2" xfId="8078"/>
    <cellStyle name="Normal 3 12 9 3" xfId="8079"/>
    <cellStyle name="Normal 3 12 9 4" xfId="8080"/>
    <cellStyle name="Normal 3 12 9 5" xfId="8081"/>
    <cellStyle name="Normal 3 12 9 6" xfId="8082"/>
    <cellStyle name="Normal 3 12 9 7" xfId="8083"/>
    <cellStyle name="Normal 3 12 9 8" xfId="8084"/>
    <cellStyle name="Normal 3 12 9 9" xfId="8085"/>
    <cellStyle name="Normal 3 13" xfId="8086"/>
    <cellStyle name="Normal 3 13 10" xfId="8087"/>
    <cellStyle name="Normal 3 13 10 10" xfId="8088"/>
    <cellStyle name="Normal 3 13 10 11" xfId="8089"/>
    <cellStyle name="Normal 3 13 10 12" xfId="8090"/>
    <cellStyle name="Normal 3 13 10 13" xfId="8091"/>
    <cellStyle name="Normal 3 13 10 14" xfId="8092"/>
    <cellStyle name="Normal 3 13 10 2" xfId="8093"/>
    <cellStyle name="Normal 3 13 10 3" xfId="8094"/>
    <cellStyle name="Normal 3 13 10 4" xfId="8095"/>
    <cellStyle name="Normal 3 13 10 5" xfId="8096"/>
    <cellStyle name="Normal 3 13 10 6" xfId="8097"/>
    <cellStyle name="Normal 3 13 10 7" xfId="8098"/>
    <cellStyle name="Normal 3 13 10 8" xfId="8099"/>
    <cellStyle name="Normal 3 13 10 9" xfId="8100"/>
    <cellStyle name="Normal 3 13 11" xfId="8101"/>
    <cellStyle name="Normal 3 13 11 10" xfId="8102"/>
    <cellStyle name="Normal 3 13 11 11" xfId="8103"/>
    <cellStyle name="Normal 3 13 11 12" xfId="8104"/>
    <cellStyle name="Normal 3 13 11 13" xfId="8105"/>
    <cellStyle name="Normal 3 13 11 14" xfId="8106"/>
    <cellStyle name="Normal 3 13 11 2" xfId="8107"/>
    <cellStyle name="Normal 3 13 11 3" xfId="8108"/>
    <cellStyle name="Normal 3 13 11 4" xfId="8109"/>
    <cellStyle name="Normal 3 13 11 5" xfId="8110"/>
    <cellStyle name="Normal 3 13 11 6" xfId="8111"/>
    <cellStyle name="Normal 3 13 11 7" xfId="8112"/>
    <cellStyle name="Normal 3 13 11 8" xfId="8113"/>
    <cellStyle name="Normal 3 13 11 9" xfId="8114"/>
    <cellStyle name="Normal 3 13 12" xfId="8115"/>
    <cellStyle name="Normal 3 13 12 10" xfId="8116"/>
    <cellStyle name="Normal 3 13 12 11" xfId="8117"/>
    <cellStyle name="Normal 3 13 12 12" xfId="8118"/>
    <cellStyle name="Normal 3 13 12 13" xfId="8119"/>
    <cellStyle name="Normal 3 13 12 14" xfId="8120"/>
    <cellStyle name="Normal 3 13 12 2" xfId="8121"/>
    <cellStyle name="Normal 3 13 12 3" xfId="8122"/>
    <cellStyle name="Normal 3 13 12 4" xfId="8123"/>
    <cellStyle name="Normal 3 13 12 5" xfId="8124"/>
    <cellStyle name="Normal 3 13 12 6" xfId="8125"/>
    <cellStyle name="Normal 3 13 12 7" xfId="8126"/>
    <cellStyle name="Normal 3 13 12 8" xfId="8127"/>
    <cellStyle name="Normal 3 13 12 9" xfId="8128"/>
    <cellStyle name="Normal 3 13 13" xfId="8129"/>
    <cellStyle name="Normal 3 13 13 10" xfId="8130"/>
    <cellStyle name="Normal 3 13 13 11" xfId="8131"/>
    <cellStyle name="Normal 3 13 13 12" xfId="8132"/>
    <cellStyle name="Normal 3 13 13 13" xfId="8133"/>
    <cellStyle name="Normal 3 13 13 14" xfId="8134"/>
    <cellStyle name="Normal 3 13 13 2" xfId="8135"/>
    <cellStyle name="Normal 3 13 13 3" xfId="8136"/>
    <cellStyle name="Normal 3 13 13 4" xfId="8137"/>
    <cellStyle name="Normal 3 13 13 5" xfId="8138"/>
    <cellStyle name="Normal 3 13 13 6" xfId="8139"/>
    <cellStyle name="Normal 3 13 13 7" xfId="8140"/>
    <cellStyle name="Normal 3 13 13 8" xfId="8141"/>
    <cellStyle name="Normal 3 13 13 9" xfId="8142"/>
    <cellStyle name="Normal 3 13 14" xfId="8143"/>
    <cellStyle name="Normal 3 13 14 10" xfId="8144"/>
    <cellStyle name="Normal 3 13 14 11" xfId="8145"/>
    <cellStyle name="Normal 3 13 14 12" xfId="8146"/>
    <cellStyle name="Normal 3 13 14 13" xfId="8147"/>
    <cellStyle name="Normal 3 13 14 14" xfId="8148"/>
    <cellStyle name="Normal 3 13 14 2" xfId="8149"/>
    <cellStyle name="Normal 3 13 14 3" xfId="8150"/>
    <cellStyle name="Normal 3 13 14 4" xfId="8151"/>
    <cellStyle name="Normal 3 13 14 5" xfId="8152"/>
    <cellStyle name="Normal 3 13 14 6" xfId="8153"/>
    <cellStyle name="Normal 3 13 14 7" xfId="8154"/>
    <cellStyle name="Normal 3 13 14 8" xfId="8155"/>
    <cellStyle name="Normal 3 13 14 9" xfId="8156"/>
    <cellStyle name="Normal 3 13 15" xfId="8157"/>
    <cellStyle name="Normal 3 13 16" xfId="8158"/>
    <cellStyle name="Normal 3 13 17" xfId="8159"/>
    <cellStyle name="Normal 3 13 17 10" xfId="8160"/>
    <cellStyle name="Normal 3 13 17 11" xfId="8161"/>
    <cellStyle name="Normal 3 13 17 12" xfId="8162"/>
    <cellStyle name="Normal 3 13 17 13" xfId="8163"/>
    <cellStyle name="Normal 3 13 17 14" xfId="8164"/>
    <cellStyle name="Normal 3 13 17 2" xfId="8165"/>
    <cellStyle name="Normal 3 13 17 3" xfId="8166"/>
    <cellStyle name="Normal 3 13 17 4" xfId="8167"/>
    <cellStyle name="Normal 3 13 17 5" xfId="8168"/>
    <cellStyle name="Normal 3 13 17 6" xfId="8169"/>
    <cellStyle name="Normal 3 13 17 7" xfId="8170"/>
    <cellStyle name="Normal 3 13 17 8" xfId="8171"/>
    <cellStyle name="Normal 3 13 17 9" xfId="8172"/>
    <cellStyle name="Normal 3 13 18" xfId="8173"/>
    <cellStyle name="Normal 3 13 18 10" xfId="8174"/>
    <cellStyle name="Normal 3 13 18 11" xfId="8175"/>
    <cellStyle name="Normal 3 13 18 12" xfId="8176"/>
    <cellStyle name="Normal 3 13 18 13" xfId="8177"/>
    <cellStyle name="Normal 3 13 18 14" xfId="8178"/>
    <cellStyle name="Normal 3 13 18 2" xfId="8179"/>
    <cellStyle name="Normal 3 13 18 3" xfId="8180"/>
    <cellStyle name="Normal 3 13 18 4" xfId="8181"/>
    <cellStyle name="Normal 3 13 18 5" xfId="8182"/>
    <cellStyle name="Normal 3 13 18 6" xfId="8183"/>
    <cellStyle name="Normal 3 13 18 7" xfId="8184"/>
    <cellStyle name="Normal 3 13 18 8" xfId="8185"/>
    <cellStyle name="Normal 3 13 18 9" xfId="8186"/>
    <cellStyle name="Normal 3 13 2" xfId="8187"/>
    <cellStyle name="Normal 3 13 2 10" xfId="8188"/>
    <cellStyle name="Normal 3 13 2 11" xfId="8189"/>
    <cellStyle name="Normal 3 13 2 12" xfId="8190"/>
    <cellStyle name="Normal 3 13 2 13" xfId="8191"/>
    <cellStyle name="Normal 3 13 2 14" xfId="8192"/>
    <cellStyle name="Normal 3 13 2 15" xfId="8193"/>
    <cellStyle name="Normal 3 13 2 16" xfId="8194"/>
    <cellStyle name="Normal 3 13 2 17" xfId="8195"/>
    <cellStyle name="Normal 3 13 2 2" xfId="8196"/>
    <cellStyle name="Normal 3 13 2 3" xfId="8197"/>
    <cellStyle name="Normal 3 13 2 4" xfId="8198"/>
    <cellStyle name="Normal 3 13 2 5" xfId="8199"/>
    <cellStyle name="Normal 3 13 2 6" xfId="8200"/>
    <cellStyle name="Normal 3 13 2 7" xfId="8201"/>
    <cellStyle name="Normal 3 13 2 8" xfId="8202"/>
    <cellStyle name="Normal 3 13 2 9" xfId="8203"/>
    <cellStyle name="Normal 3 13 3" xfId="8204"/>
    <cellStyle name="Normal 3 13 4" xfId="8205"/>
    <cellStyle name="Normal 3 13 5" xfId="8206"/>
    <cellStyle name="Normal 3 13 6" xfId="8207"/>
    <cellStyle name="Normal 3 13 6 10" xfId="8208"/>
    <cellStyle name="Normal 3 13 6 11" xfId="8209"/>
    <cellStyle name="Normal 3 13 6 12" xfId="8210"/>
    <cellStyle name="Normal 3 13 6 13" xfId="8211"/>
    <cellStyle name="Normal 3 13 6 14" xfId="8212"/>
    <cellStyle name="Normal 3 13 6 15" xfId="8213"/>
    <cellStyle name="Normal 3 13 6 2" xfId="8214"/>
    <cellStyle name="Normal 3 13 6 2 10" xfId="8215"/>
    <cellStyle name="Normal 3 13 6 2 11" xfId="8216"/>
    <cellStyle name="Normal 3 13 6 2 12" xfId="8217"/>
    <cellStyle name="Normal 3 13 6 2 13" xfId="8218"/>
    <cellStyle name="Normal 3 13 6 2 14" xfId="8219"/>
    <cellStyle name="Normal 3 13 6 2 2" xfId="8220"/>
    <cellStyle name="Normal 3 13 6 2 3" xfId="8221"/>
    <cellStyle name="Normal 3 13 6 2 4" xfId="8222"/>
    <cellStyle name="Normal 3 13 6 2 5" xfId="8223"/>
    <cellStyle name="Normal 3 13 6 2 6" xfId="8224"/>
    <cellStyle name="Normal 3 13 6 2 7" xfId="8225"/>
    <cellStyle name="Normal 3 13 6 2 8" xfId="8226"/>
    <cellStyle name="Normal 3 13 6 2 9" xfId="8227"/>
    <cellStyle name="Normal 3 13 6 3" xfId="8228"/>
    <cellStyle name="Normal 3 13 6 4" xfId="8229"/>
    <cellStyle name="Normal 3 13 6 5" xfId="8230"/>
    <cellStyle name="Normal 3 13 6 6" xfId="8231"/>
    <cellStyle name="Normal 3 13 6 7" xfId="8232"/>
    <cellStyle name="Normal 3 13 6 8" xfId="8233"/>
    <cellStyle name="Normal 3 13 6 9" xfId="8234"/>
    <cellStyle name="Normal 3 13 7" xfId="8235"/>
    <cellStyle name="Normal 3 13 7 10" xfId="8236"/>
    <cellStyle name="Normal 3 13 7 11" xfId="8237"/>
    <cellStyle name="Normal 3 13 7 12" xfId="8238"/>
    <cellStyle name="Normal 3 13 7 13" xfId="8239"/>
    <cellStyle name="Normal 3 13 7 14" xfId="8240"/>
    <cellStyle name="Normal 3 13 7 15" xfId="8241"/>
    <cellStyle name="Normal 3 13 7 2" xfId="8242"/>
    <cellStyle name="Normal 3 13 7 2 10" xfId="8243"/>
    <cellStyle name="Normal 3 13 7 2 11" xfId="8244"/>
    <cellStyle name="Normal 3 13 7 2 12" xfId="8245"/>
    <cellStyle name="Normal 3 13 7 2 13" xfId="8246"/>
    <cellStyle name="Normal 3 13 7 2 14" xfId="8247"/>
    <cellStyle name="Normal 3 13 7 2 2" xfId="8248"/>
    <cellStyle name="Normal 3 13 7 2 3" xfId="8249"/>
    <cellStyle name="Normal 3 13 7 2 4" xfId="8250"/>
    <cellStyle name="Normal 3 13 7 2 5" xfId="8251"/>
    <cellStyle name="Normal 3 13 7 2 6" xfId="8252"/>
    <cellStyle name="Normal 3 13 7 2 7" xfId="8253"/>
    <cellStyle name="Normal 3 13 7 2 8" xfId="8254"/>
    <cellStyle name="Normal 3 13 7 2 9" xfId="8255"/>
    <cellStyle name="Normal 3 13 7 3" xfId="8256"/>
    <cellStyle name="Normal 3 13 7 4" xfId="8257"/>
    <cellStyle name="Normal 3 13 7 5" xfId="8258"/>
    <cellStyle name="Normal 3 13 7 6" xfId="8259"/>
    <cellStyle name="Normal 3 13 7 7" xfId="8260"/>
    <cellStyle name="Normal 3 13 7 8" xfId="8261"/>
    <cellStyle name="Normal 3 13 7 9" xfId="8262"/>
    <cellStyle name="Normal 3 13 8" xfId="8263"/>
    <cellStyle name="Normal 3 13 8 10" xfId="8264"/>
    <cellStyle name="Normal 3 13 8 11" xfId="8265"/>
    <cellStyle name="Normal 3 13 8 12" xfId="8266"/>
    <cellStyle name="Normal 3 13 8 13" xfId="8267"/>
    <cellStyle name="Normal 3 13 8 14" xfId="8268"/>
    <cellStyle name="Normal 3 13 8 15" xfId="8269"/>
    <cellStyle name="Normal 3 13 8 2" xfId="8270"/>
    <cellStyle name="Normal 3 13 8 2 10" xfId="8271"/>
    <cellStyle name="Normal 3 13 8 2 11" xfId="8272"/>
    <cellStyle name="Normal 3 13 8 2 12" xfId="8273"/>
    <cellStyle name="Normal 3 13 8 2 13" xfId="8274"/>
    <cellStyle name="Normal 3 13 8 2 14" xfId="8275"/>
    <cellStyle name="Normal 3 13 8 2 2" xfId="8276"/>
    <cellStyle name="Normal 3 13 8 2 3" xfId="8277"/>
    <cellStyle name="Normal 3 13 8 2 4" xfId="8278"/>
    <cellStyle name="Normal 3 13 8 2 5" xfId="8279"/>
    <cellStyle name="Normal 3 13 8 2 6" xfId="8280"/>
    <cellStyle name="Normal 3 13 8 2 7" xfId="8281"/>
    <cellStyle name="Normal 3 13 8 2 8" xfId="8282"/>
    <cellStyle name="Normal 3 13 8 2 9" xfId="8283"/>
    <cellStyle name="Normal 3 13 8 3" xfId="8284"/>
    <cellStyle name="Normal 3 13 8 4" xfId="8285"/>
    <cellStyle name="Normal 3 13 8 5" xfId="8286"/>
    <cellStyle name="Normal 3 13 8 6" xfId="8287"/>
    <cellStyle name="Normal 3 13 8 7" xfId="8288"/>
    <cellStyle name="Normal 3 13 8 8" xfId="8289"/>
    <cellStyle name="Normal 3 13 8 9" xfId="8290"/>
    <cellStyle name="Normal 3 13 9" xfId="8291"/>
    <cellStyle name="Normal 3 13 9 10" xfId="8292"/>
    <cellStyle name="Normal 3 13 9 11" xfId="8293"/>
    <cellStyle name="Normal 3 13 9 12" xfId="8294"/>
    <cellStyle name="Normal 3 13 9 13" xfId="8295"/>
    <cellStyle name="Normal 3 13 9 14" xfId="8296"/>
    <cellStyle name="Normal 3 13 9 2" xfId="8297"/>
    <cellStyle name="Normal 3 13 9 3" xfId="8298"/>
    <cellStyle name="Normal 3 13 9 4" xfId="8299"/>
    <cellStyle name="Normal 3 13 9 5" xfId="8300"/>
    <cellStyle name="Normal 3 13 9 6" xfId="8301"/>
    <cellStyle name="Normal 3 13 9 7" xfId="8302"/>
    <cellStyle name="Normal 3 13 9 8" xfId="8303"/>
    <cellStyle name="Normal 3 13 9 9" xfId="8304"/>
    <cellStyle name="Normal 3 14" xfId="8305"/>
    <cellStyle name="Normal 3 14 10" xfId="8306"/>
    <cellStyle name="Normal 3 14 10 10" xfId="8307"/>
    <cellStyle name="Normal 3 14 10 11" xfId="8308"/>
    <cellStyle name="Normal 3 14 10 12" xfId="8309"/>
    <cellStyle name="Normal 3 14 10 13" xfId="8310"/>
    <cellStyle name="Normal 3 14 10 14" xfId="8311"/>
    <cellStyle name="Normal 3 14 10 2" xfId="8312"/>
    <cellStyle name="Normal 3 14 10 3" xfId="8313"/>
    <cellStyle name="Normal 3 14 10 4" xfId="8314"/>
    <cellStyle name="Normal 3 14 10 5" xfId="8315"/>
    <cellStyle name="Normal 3 14 10 6" xfId="8316"/>
    <cellStyle name="Normal 3 14 10 7" xfId="8317"/>
    <cellStyle name="Normal 3 14 10 8" xfId="8318"/>
    <cellStyle name="Normal 3 14 10 9" xfId="8319"/>
    <cellStyle name="Normal 3 14 11" xfId="8320"/>
    <cellStyle name="Normal 3 14 11 10" xfId="8321"/>
    <cellStyle name="Normal 3 14 11 11" xfId="8322"/>
    <cellStyle name="Normal 3 14 11 12" xfId="8323"/>
    <cellStyle name="Normal 3 14 11 13" xfId="8324"/>
    <cellStyle name="Normal 3 14 11 14" xfId="8325"/>
    <cellStyle name="Normal 3 14 11 2" xfId="8326"/>
    <cellStyle name="Normal 3 14 11 3" xfId="8327"/>
    <cellStyle name="Normal 3 14 11 4" xfId="8328"/>
    <cellStyle name="Normal 3 14 11 5" xfId="8329"/>
    <cellStyle name="Normal 3 14 11 6" xfId="8330"/>
    <cellStyle name="Normal 3 14 11 7" xfId="8331"/>
    <cellStyle name="Normal 3 14 11 8" xfId="8332"/>
    <cellStyle name="Normal 3 14 11 9" xfId="8333"/>
    <cellStyle name="Normal 3 14 12" xfId="8334"/>
    <cellStyle name="Normal 3 14 12 10" xfId="8335"/>
    <cellStyle name="Normal 3 14 12 11" xfId="8336"/>
    <cellStyle name="Normal 3 14 12 12" xfId="8337"/>
    <cellStyle name="Normal 3 14 12 13" xfId="8338"/>
    <cellStyle name="Normal 3 14 12 14" xfId="8339"/>
    <cellStyle name="Normal 3 14 12 2" xfId="8340"/>
    <cellStyle name="Normal 3 14 12 3" xfId="8341"/>
    <cellStyle name="Normal 3 14 12 4" xfId="8342"/>
    <cellStyle name="Normal 3 14 12 5" xfId="8343"/>
    <cellStyle name="Normal 3 14 12 6" xfId="8344"/>
    <cellStyle name="Normal 3 14 12 7" xfId="8345"/>
    <cellStyle name="Normal 3 14 12 8" xfId="8346"/>
    <cellStyle name="Normal 3 14 12 9" xfId="8347"/>
    <cellStyle name="Normal 3 14 13" xfId="8348"/>
    <cellStyle name="Normal 3 14 13 10" xfId="8349"/>
    <cellStyle name="Normal 3 14 13 11" xfId="8350"/>
    <cellStyle name="Normal 3 14 13 12" xfId="8351"/>
    <cellStyle name="Normal 3 14 13 13" xfId="8352"/>
    <cellStyle name="Normal 3 14 13 14" xfId="8353"/>
    <cellStyle name="Normal 3 14 13 2" xfId="8354"/>
    <cellStyle name="Normal 3 14 13 3" xfId="8355"/>
    <cellStyle name="Normal 3 14 13 4" xfId="8356"/>
    <cellStyle name="Normal 3 14 13 5" xfId="8357"/>
    <cellStyle name="Normal 3 14 13 6" xfId="8358"/>
    <cellStyle name="Normal 3 14 13 7" xfId="8359"/>
    <cellStyle name="Normal 3 14 13 8" xfId="8360"/>
    <cellStyle name="Normal 3 14 13 9" xfId="8361"/>
    <cellStyle name="Normal 3 14 14" xfId="8362"/>
    <cellStyle name="Normal 3 14 14 10" xfId="8363"/>
    <cellStyle name="Normal 3 14 14 11" xfId="8364"/>
    <cellStyle name="Normal 3 14 14 12" xfId="8365"/>
    <cellStyle name="Normal 3 14 14 13" xfId="8366"/>
    <cellStyle name="Normal 3 14 14 14" xfId="8367"/>
    <cellStyle name="Normal 3 14 14 2" xfId="8368"/>
    <cellStyle name="Normal 3 14 14 3" xfId="8369"/>
    <cellStyle name="Normal 3 14 14 4" xfId="8370"/>
    <cellStyle name="Normal 3 14 14 5" xfId="8371"/>
    <cellStyle name="Normal 3 14 14 6" xfId="8372"/>
    <cellStyle name="Normal 3 14 14 7" xfId="8373"/>
    <cellStyle name="Normal 3 14 14 8" xfId="8374"/>
    <cellStyle name="Normal 3 14 14 9" xfId="8375"/>
    <cellStyle name="Normal 3 14 15" xfId="8376"/>
    <cellStyle name="Normal 3 14 16" xfId="8377"/>
    <cellStyle name="Normal 3 14 17" xfId="8378"/>
    <cellStyle name="Normal 3 14 17 10" xfId="8379"/>
    <cellStyle name="Normal 3 14 17 11" xfId="8380"/>
    <cellStyle name="Normal 3 14 17 12" xfId="8381"/>
    <cellStyle name="Normal 3 14 17 13" xfId="8382"/>
    <cellStyle name="Normal 3 14 17 14" xfId="8383"/>
    <cellStyle name="Normal 3 14 17 2" xfId="8384"/>
    <cellStyle name="Normal 3 14 17 3" xfId="8385"/>
    <cellStyle name="Normal 3 14 17 4" xfId="8386"/>
    <cellStyle name="Normal 3 14 17 5" xfId="8387"/>
    <cellStyle name="Normal 3 14 17 6" xfId="8388"/>
    <cellStyle name="Normal 3 14 17 7" xfId="8389"/>
    <cellStyle name="Normal 3 14 17 8" xfId="8390"/>
    <cellStyle name="Normal 3 14 17 9" xfId="8391"/>
    <cellStyle name="Normal 3 14 18" xfId="8392"/>
    <cellStyle name="Normal 3 14 18 10" xfId="8393"/>
    <cellStyle name="Normal 3 14 18 11" xfId="8394"/>
    <cellStyle name="Normal 3 14 18 12" xfId="8395"/>
    <cellStyle name="Normal 3 14 18 13" xfId="8396"/>
    <cellStyle name="Normal 3 14 18 14" xfId="8397"/>
    <cellStyle name="Normal 3 14 18 2" xfId="8398"/>
    <cellStyle name="Normal 3 14 18 3" xfId="8399"/>
    <cellStyle name="Normal 3 14 18 4" xfId="8400"/>
    <cellStyle name="Normal 3 14 18 5" xfId="8401"/>
    <cellStyle name="Normal 3 14 18 6" xfId="8402"/>
    <cellStyle name="Normal 3 14 18 7" xfId="8403"/>
    <cellStyle name="Normal 3 14 18 8" xfId="8404"/>
    <cellStyle name="Normal 3 14 18 9" xfId="8405"/>
    <cellStyle name="Normal 3 14 2" xfId="8406"/>
    <cellStyle name="Normal 3 14 2 10" xfId="8407"/>
    <cellStyle name="Normal 3 14 2 11" xfId="8408"/>
    <cellStyle name="Normal 3 14 2 12" xfId="8409"/>
    <cellStyle name="Normal 3 14 2 13" xfId="8410"/>
    <cellStyle name="Normal 3 14 2 14" xfId="8411"/>
    <cellStyle name="Normal 3 14 2 15" xfId="8412"/>
    <cellStyle name="Normal 3 14 2 16" xfId="8413"/>
    <cellStyle name="Normal 3 14 2 17" xfId="8414"/>
    <cellStyle name="Normal 3 14 2 2" xfId="8415"/>
    <cellStyle name="Normal 3 14 2 3" xfId="8416"/>
    <cellStyle name="Normal 3 14 2 4" xfId="8417"/>
    <cellStyle name="Normal 3 14 2 5" xfId="8418"/>
    <cellStyle name="Normal 3 14 2 6" xfId="8419"/>
    <cellStyle name="Normal 3 14 2 7" xfId="8420"/>
    <cellStyle name="Normal 3 14 2 8" xfId="8421"/>
    <cellStyle name="Normal 3 14 2 9" xfId="8422"/>
    <cellStyle name="Normal 3 14 3" xfId="8423"/>
    <cellStyle name="Normal 3 14 4" xfId="8424"/>
    <cellStyle name="Normal 3 14 5" xfId="8425"/>
    <cellStyle name="Normal 3 14 6" xfId="8426"/>
    <cellStyle name="Normal 3 14 6 10" xfId="8427"/>
    <cellStyle name="Normal 3 14 6 11" xfId="8428"/>
    <cellStyle name="Normal 3 14 6 12" xfId="8429"/>
    <cellStyle name="Normal 3 14 6 13" xfId="8430"/>
    <cellStyle name="Normal 3 14 6 14" xfId="8431"/>
    <cellStyle name="Normal 3 14 6 15" xfId="8432"/>
    <cellStyle name="Normal 3 14 6 2" xfId="8433"/>
    <cellStyle name="Normal 3 14 6 2 10" xfId="8434"/>
    <cellStyle name="Normal 3 14 6 2 11" xfId="8435"/>
    <cellStyle name="Normal 3 14 6 2 12" xfId="8436"/>
    <cellStyle name="Normal 3 14 6 2 13" xfId="8437"/>
    <cellStyle name="Normal 3 14 6 2 14" xfId="8438"/>
    <cellStyle name="Normal 3 14 6 2 2" xfId="8439"/>
    <cellStyle name="Normal 3 14 6 2 3" xfId="8440"/>
    <cellStyle name="Normal 3 14 6 2 4" xfId="8441"/>
    <cellStyle name="Normal 3 14 6 2 5" xfId="8442"/>
    <cellStyle name="Normal 3 14 6 2 6" xfId="8443"/>
    <cellStyle name="Normal 3 14 6 2 7" xfId="8444"/>
    <cellStyle name="Normal 3 14 6 2 8" xfId="8445"/>
    <cellStyle name="Normal 3 14 6 2 9" xfId="8446"/>
    <cellStyle name="Normal 3 14 6 3" xfId="8447"/>
    <cellStyle name="Normal 3 14 6 4" xfId="8448"/>
    <cellStyle name="Normal 3 14 6 5" xfId="8449"/>
    <cellStyle name="Normal 3 14 6 6" xfId="8450"/>
    <cellStyle name="Normal 3 14 6 7" xfId="8451"/>
    <cellStyle name="Normal 3 14 6 8" xfId="8452"/>
    <cellStyle name="Normal 3 14 6 9" xfId="8453"/>
    <cellStyle name="Normal 3 14 7" xfId="8454"/>
    <cellStyle name="Normal 3 14 7 10" xfId="8455"/>
    <cellStyle name="Normal 3 14 7 11" xfId="8456"/>
    <cellStyle name="Normal 3 14 7 12" xfId="8457"/>
    <cellStyle name="Normal 3 14 7 13" xfId="8458"/>
    <cellStyle name="Normal 3 14 7 14" xfId="8459"/>
    <cellStyle name="Normal 3 14 7 15" xfId="8460"/>
    <cellStyle name="Normal 3 14 7 2" xfId="8461"/>
    <cellStyle name="Normal 3 14 7 2 10" xfId="8462"/>
    <cellStyle name="Normal 3 14 7 2 11" xfId="8463"/>
    <cellStyle name="Normal 3 14 7 2 12" xfId="8464"/>
    <cellStyle name="Normal 3 14 7 2 13" xfId="8465"/>
    <cellStyle name="Normal 3 14 7 2 14" xfId="8466"/>
    <cellStyle name="Normal 3 14 7 2 2" xfId="8467"/>
    <cellStyle name="Normal 3 14 7 2 3" xfId="8468"/>
    <cellStyle name="Normal 3 14 7 2 4" xfId="8469"/>
    <cellStyle name="Normal 3 14 7 2 5" xfId="8470"/>
    <cellStyle name="Normal 3 14 7 2 6" xfId="8471"/>
    <cellStyle name="Normal 3 14 7 2 7" xfId="8472"/>
    <cellStyle name="Normal 3 14 7 2 8" xfId="8473"/>
    <cellStyle name="Normal 3 14 7 2 9" xfId="8474"/>
    <cellStyle name="Normal 3 14 7 3" xfId="8475"/>
    <cellStyle name="Normal 3 14 7 4" xfId="8476"/>
    <cellStyle name="Normal 3 14 7 5" xfId="8477"/>
    <cellStyle name="Normal 3 14 7 6" xfId="8478"/>
    <cellStyle name="Normal 3 14 7 7" xfId="8479"/>
    <cellStyle name="Normal 3 14 7 8" xfId="8480"/>
    <cellStyle name="Normal 3 14 7 9" xfId="8481"/>
    <cellStyle name="Normal 3 14 8" xfId="8482"/>
    <cellStyle name="Normal 3 14 8 10" xfId="8483"/>
    <cellStyle name="Normal 3 14 8 11" xfId="8484"/>
    <cellStyle name="Normal 3 14 8 12" xfId="8485"/>
    <cellStyle name="Normal 3 14 8 13" xfId="8486"/>
    <cellStyle name="Normal 3 14 8 14" xfId="8487"/>
    <cellStyle name="Normal 3 14 8 15" xfId="8488"/>
    <cellStyle name="Normal 3 14 8 2" xfId="8489"/>
    <cellStyle name="Normal 3 14 8 2 10" xfId="8490"/>
    <cellStyle name="Normal 3 14 8 2 11" xfId="8491"/>
    <cellStyle name="Normal 3 14 8 2 12" xfId="8492"/>
    <cellStyle name="Normal 3 14 8 2 13" xfId="8493"/>
    <cellStyle name="Normal 3 14 8 2 14" xfId="8494"/>
    <cellStyle name="Normal 3 14 8 2 2" xfId="8495"/>
    <cellStyle name="Normal 3 14 8 2 3" xfId="8496"/>
    <cellStyle name="Normal 3 14 8 2 4" xfId="8497"/>
    <cellStyle name="Normal 3 14 8 2 5" xfId="8498"/>
    <cellStyle name="Normal 3 14 8 2 6" xfId="8499"/>
    <cellStyle name="Normal 3 14 8 2 7" xfId="8500"/>
    <cellStyle name="Normal 3 14 8 2 8" xfId="8501"/>
    <cellStyle name="Normal 3 14 8 2 9" xfId="8502"/>
    <cellStyle name="Normal 3 14 8 3" xfId="8503"/>
    <cellStyle name="Normal 3 14 8 4" xfId="8504"/>
    <cellStyle name="Normal 3 14 8 5" xfId="8505"/>
    <cellStyle name="Normal 3 14 8 6" xfId="8506"/>
    <cellStyle name="Normal 3 14 8 7" xfId="8507"/>
    <cellStyle name="Normal 3 14 8 8" xfId="8508"/>
    <cellStyle name="Normal 3 14 8 9" xfId="8509"/>
    <cellStyle name="Normal 3 14 9" xfId="8510"/>
    <cellStyle name="Normal 3 14 9 10" xfId="8511"/>
    <cellStyle name="Normal 3 14 9 11" xfId="8512"/>
    <cellStyle name="Normal 3 14 9 12" xfId="8513"/>
    <cellStyle name="Normal 3 14 9 13" xfId="8514"/>
    <cellStyle name="Normal 3 14 9 14" xfId="8515"/>
    <cellStyle name="Normal 3 14 9 2" xfId="8516"/>
    <cellStyle name="Normal 3 14 9 3" xfId="8517"/>
    <cellStyle name="Normal 3 14 9 4" xfId="8518"/>
    <cellStyle name="Normal 3 14 9 5" xfId="8519"/>
    <cellStyle name="Normal 3 14 9 6" xfId="8520"/>
    <cellStyle name="Normal 3 14 9 7" xfId="8521"/>
    <cellStyle name="Normal 3 14 9 8" xfId="8522"/>
    <cellStyle name="Normal 3 14 9 9" xfId="8523"/>
    <cellStyle name="Normal 3 15" xfId="8524"/>
    <cellStyle name="Normal 3 15 10" xfId="8525"/>
    <cellStyle name="Normal 3 15 10 10" xfId="8526"/>
    <cellStyle name="Normal 3 15 10 11" xfId="8527"/>
    <cellStyle name="Normal 3 15 10 12" xfId="8528"/>
    <cellStyle name="Normal 3 15 10 13" xfId="8529"/>
    <cellStyle name="Normal 3 15 10 14" xfId="8530"/>
    <cellStyle name="Normal 3 15 10 2" xfId="8531"/>
    <cellStyle name="Normal 3 15 10 3" xfId="8532"/>
    <cellStyle name="Normal 3 15 10 4" xfId="8533"/>
    <cellStyle name="Normal 3 15 10 5" xfId="8534"/>
    <cellStyle name="Normal 3 15 10 6" xfId="8535"/>
    <cellStyle name="Normal 3 15 10 7" xfId="8536"/>
    <cellStyle name="Normal 3 15 10 8" xfId="8537"/>
    <cellStyle name="Normal 3 15 10 9" xfId="8538"/>
    <cellStyle name="Normal 3 15 11" xfId="8539"/>
    <cellStyle name="Normal 3 15 11 10" xfId="8540"/>
    <cellStyle name="Normal 3 15 11 11" xfId="8541"/>
    <cellStyle name="Normal 3 15 11 12" xfId="8542"/>
    <cellStyle name="Normal 3 15 11 13" xfId="8543"/>
    <cellStyle name="Normal 3 15 11 14" xfId="8544"/>
    <cellStyle name="Normal 3 15 11 2" xfId="8545"/>
    <cellStyle name="Normal 3 15 11 3" xfId="8546"/>
    <cellStyle name="Normal 3 15 11 4" xfId="8547"/>
    <cellStyle name="Normal 3 15 11 5" xfId="8548"/>
    <cellStyle name="Normal 3 15 11 6" xfId="8549"/>
    <cellStyle name="Normal 3 15 11 7" xfId="8550"/>
    <cellStyle name="Normal 3 15 11 8" xfId="8551"/>
    <cellStyle name="Normal 3 15 11 9" xfId="8552"/>
    <cellStyle name="Normal 3 15 12" xfId="8553"/>
    <cellStyle name="Normal 3 15 12 10" xfId="8554"/>
    <cellStyle name="Normal 3 15 12 11" xfId="8555"/>
    <cellStyle name="Normal 3 15 12 12" xfId="8556"/>
    <cellStyle name="Normal 3 15 12 13" xfId="8557"/>
    <cellStyle name="Normal 3 15 12 14" xfId="8558"/>
    <cellStyle name="Normal 3 15 12 2" xfId="8559"/>
    <cellStyle name="Normal 3 15 12 3" xfId="8560"/>
    <cellStyle name="Normal 3 15 12 4" xfId="8561"/>
    <cellStyle name="Normal 3 15 12 5" xfId="8562"/>
    <cellStyle name="Normal 3 15 12 6" xfId="8563"/>
    <cellStyle name="Normal 3 15 12 7" xfId="8564"/>
    <cellStyle name="Normal 3 15 12 8" xfId="8565"/>
    <cellStyle name="Normal 3 15 12 9" xfId="8566"/>
    <cellStyle name="Normal 3 15 13" xfId="8567"/>
    <cellStyle name="Normal 3 15 13 10" xfId="8568"/>
    <cellStyle name="Normal 3 15 13 11" xfId="8569"/>
    <cellStyle name="Normal 3 15 13 12" xfId="8570"/>
    <cellStyle name="Normal 3 15 13 13" xfId="8571"/>
    <cellStyle name="Normal 3 15 13 14" xfId="8572"/>
    <cellStyle name="Normal 3 15 13 2" xfId="8573"/>
    <cellStyle name="Normal 3 15 13 3" xfId="8574"/>
    <cellStyle name="Normal 3 15 13 4" xfId="8575"/>
    <cellStyle name="Normal 3 15 13 5" xfId="8576"/>
    <cellStyle name="Normal 3 15 13 6" xfId="8577"/>
    <cellStyle name="Normal 3 15 13 7" xfId="8578"/>
    <cellStyle name="Normal 3 15 13 8" xfId="8579"/>
    <cellStyle name="Normal 3 15 13 9" xfId="8580"/>
    <cellStyle name="Normal 3 15 14" xfId="8581"/>
    <cellStyle name="Normal 3 15 14 10" xfId="8582"/>
    <cellStyle name="Normal 3 15 14 11" xfId="8583"/>
    <cellStyle name="Normal 3 15 14 12" xfId="8584"/>
    <cellStyle name="Normal 3 15 14 13" xfId="8585"/>
    <cellStyle name="Normal 3 15 14 14" xfId="8586"/>
    <cellStyle name="Normal 3 15 14 2" xfId="8587"/>
    <cellStyle name="Normal 3 15 14 3" xfId="8588"/>
    <cellStyle name="Normal 3 15 14 4" xfId="8589"/>
    <cellStyle name="Normal 3 15 14 5" xfId="8590"/>
    <cellStyle name="Normal 3 15 14 6" xfId="8591"/>
    <cellStyle name="Normal 3 15 14 7" xfId="8592"/>
    <cellStyle name="Normal 3 15 14 8" xfId="8593"/>
    <cellStyle name="Normal 3 15 14 9" xfId="8594"/>
    <cellStyle name="Normal 3 15 15" xfId="8595"/>
    <cellStyle name="Normal 3 15 16" xfId="8596"/>
    <cellStyle name="Normal 3 15 17" xfId="8597"/>
    <cellStyle name="Normal 3 15 17 10" xfId="8598"/>
    <cellStyle name="Normal 3 15 17 11" xfId="8599"/>
    <cellStyle name="Normal 3 15 17 12" xfId="8600"/>
    <cellStyle name="Normal 3 15 17 13" xfId="8601"/>
    <cellStyle name="Normal 3 15 17 14" xfId="8602"/>
    <cellStyle name="Normal 3 15 17 2" xfId="8603"/>
    <cellStyle name="Normal 3 15 17 3" xfId="8604"/>
    <cellStyle name="Normal 3 15 17 4" xfId="8605"/>
    <cellStyle name="Normal 3 15 17 5" xfId="8606"/>
    <cellStyle name="Normal 3 15 17 6" xfId="8607"/>
    <cellStyle name="Normal 3 15 17 7" xfId="8608"/>
    <cellStyle name="Normal 3 15 17 8" xfId="8609"/>
    <cellStyle name="Normal 3 15 17 9" xfId="8610"/>
    <cellStyle name="Normal 3 15 18" xfId="8611"/>
    <cellStyle name="Normal 3 15 18 10" xfId="8612"/>
    <cellStyle name="Normal 3 15 18 11" xfId="8613"/>
    <cellStyle name="Normal 3 15 18 12" xfId="8614"/>
    <cellStyle name="Normal 3 15 18 13" xfId="8615"/>
    <cellStyle name="Normal 3 15 18 14" xfId="8616"/>
    <cellStyle name="Normal 3 15 18 2" xfId="8617"/>
    <cellStyle name="Normal 3 15 18 3" xfId="8618"/>
    <cellStyle name="Normal 3 15 18 4" xfId="8619"/>
    <cellStyle name="Normal 3 15 18 5" xfId="8620"/>
    <cellStyle name="Normal 3 15 18 6" xfId="8621"/>
    <cellStyle name="Normal 3 15 18 7" xfId="8622"/>
    <cellStyle name="Normal 3 15 18 8" xfId="8623"/>
    <cellStyle name="Normal 3 15 18 9" xfId="8624"/>
    <cellStyle name="Normal 3 15 2" xfId="8625"/>
    <cellStyle name="Normal 3 15 2 10" xfId="8626"/>
    <cellStyle name="Normal 3 15 2 11" xfId="8627"/>
    <cellStyle name="Normal 3 15 2 12" xfId="8628"/>
    <cellStyle name="Normal 3 15 2 13" xfId="8629"/>
    <cellStyle name="Normal 3 15 2 14" xfId="8630"/>
    <cellStyle name="Normal 3 15 2 15" xfId="8631"/>
    <cellStyle name="Normal 3 15 2 16" xfId="8632"/>
    <cellStyle name="Normal 3 15 2 17" xfId="8633"/>
    <cellStyle name="Normal 3 15 2 2" xfId="8634"/>
    <cellStyle name="Normal 3 15 2 3" xfId="8635"/>
    <cellStyle name="Normal 3 15 2 4" xfId="8636"/>
    <cellStyle name="Normal 3 15 2 5" xfId="8637"/>
    <cellStyle name="Normal 3 15 2 6" xfId="8638"/>
    <cellStyle name="Normal 3 15 2 7" xfId="8639"/>
    <cellStyle name="Normal 3 15 2 8" xfId="8640"/>
    <cellStyle name="Normal 3 15 2 9" xfId="8641"/>
    <cellStyle name="Normal 3 15 3" xfId="8642"/>
    <cellStyle name="Normal 3 15 4" xfId="8643"/>
    <cellStyle name="Normal 3 15 5" xfId="8644"/>
    <cellStyle name="Normal 3 15 6" xfId="8645"/>
    <cellStyle name="Normal 3 15 6 10" xfId="8646"/>
    <cellStyle name="Normal 3 15 6 11" xfId="8647"/>
    <cellStyle name="Normal 3 15 6 12" xfId="8648"/>
    <cellStyle name="Normal 3 15 6 13" xfId="8649"/>
    <cellStyle name="Normal 3 15 6 14" xfId="8650"/>
    <cellStyle name="Normal 3 15 6 15" xfId="8651"/>
    <cellStyle name="Normal 3 15 6 2" xfId="8652"/>
    <cellStyle name="Normal 3 15 6 2 10" xfId="8653"/>
    <cellStyle name="Normal 3 15 6 2 11" xfId="8654"/>
    <cellStyle name="Normal 3 15 6 2 12" xfId="8655"/>
    <cellStyle name="Normal 3 15 6 2 13" xfId="8656"/>
    <cellStyle name="Normal 3 15 6 2 14" xfId="8657"/>
    <cellStyle name="Normal 3 15 6 2 2" xfId="8658"/>
    <cellStyle name="Normal 3 15 6 2 3" xfId="8659"/>
    <cellStyle name="Normal 3 15 6 2 4" xfId="8660"/>
    <cellStyle name="Normal 3 15 6 2 5" xfId="8661"/>
    <cellStyle name="Normal 3 15 6 2 6" xfId="8662"/>
    <cellStyle name="Normal 3 15 6 2 7" xfId="8663"/>
    <cellStyle name="Normal 3 15 6 2 8" xfId="8664"/>
    <cellStyle name="Normal 3 15 6 2 9" xfId="8665"/>
    <cellStyle name="Normal 3 15 6 3" xfId="8666"/>
    <cellStyle name="Normal 3 15 6 4" xfId="8667"/>
    <cellStyle name="Normal 3 15 6 5" xfId="8668"/>
    <cellStyle name="Normal 3 15 6 6" xfId="8669"/>
    <cellStyle name="Normal 3 15 6 7" xfId="8670"/>
    <cellStyle name="Normal 3 15 6 8" xfId="8671"/>
    <cellStyle name="Normal 3 15 6 9" xfId="8672"/>
    <cellStyle name="Normal 3 15 7" xfId="8673"/>
    <cellStyle name="Normal 3 15 7 10" xfId="8674"/>
    <cellStyle name="Normal 3 15 7 11" xfId="8675"/>
    <cellStyle name="Normal 3 15 7 12" xfId="8676"/>
    <cellStyle name="Normal 3 15 7 13" xfId="8677"/>
    <cellStyle name="Normal 3 15 7 14" xfId="8678"/>
    <cellStyle name="Normal 3 15 7 15" xfId="8679"/>
    <cellStyle name="Normal 3 15 7 2" xfId="8680"/>
    <cellStyle name="Normal 3 15 7 2 10" xfId="8681"/>
    <cellStyle name="Normal 3 15 7 2 11" xfId="8682"/>
    <cellStyle name="Normal 3 15 7 2 12" xfId="8683"/>
    <cellStyle name="Normal 3 15 7 2 13" xfId="8684"/>
    <cellStyle name="Normal 3 15 7 2 14" xfId="8685"/>
    <cellStyle name="Normal 3 15 7 2 2" xfId="8686"/>
    <cellStyle name="Normal 3 15 7 2 3" xfId="8687"/>
    <cellStyle name="Normal 3 15 7 2 4" xfId="8688"/>
    <cellStyle name="Normal 3 15 7 2 5" xfId="8689"/>
    <cellStyle name="Normal 3 15 7 2 6" xfId="8690"/>
    <cellStyle name="Normal 3 15 7 2 7" xfId="8691"/>
    <cellStyle name="Normal 3 15 7 2 8" xfId="8692"/>
    <cellStyle name="Normal 3 15 7 2 9" xfId="8693"/>
    <cellStyle name="Normal 3 15 7 3" xfId="8694"/>
    <cellStyle name="Normal 3 15 7 4" xfId="8695"/>
    <cellStyle name="Normal 3 15 7 5" xfId="8696"/>
    <cellStyle name="Normal 3 15 7 6" xfId="8697"/>
    <cellStyle name="Normal 3 15 7 7" xfId="8698"/>
    <cellStyle name="Normal 3 15 7 8" xfId="8699"/>
    <cellStyle name="Normal 3 15 7 9" xfId="8700"/>
    <cellStyle name="Normal 3 15 8" xfId="8701"/>
    <cellStyle name="Normal 3 15 8 10" xfId="8702"/>
    <cellStyle name="Normal 3 15 8 11" xfId="8703"/>
    <cellStyle name="Normal 3 15 8 12" xfId="8704"/>
    <cellStyle name="Normal 3 15 8 13" xfId="8705"/>
    <cellStyle name="Normal 3 15 8 14" xfId="8706"/>
    <cellStyle name="Normal 3 15 8 15" xfId="8707"/>
    <cellStyle name="Normal 3 15 8 2" xfId="8708"/>
    <cellStyle name="Normal 3 15 8 2 10" xfId="8709"/>
    <cellStyle name="Normal 3 15 8 2 11" xfId="8710"/>
    <cellStyle name="Normal 3 15 8 2 12" xfId="8711"/>
    <cellStyle name="Normal 3 15 8 2 13" xfId="8712"/>
    <cellStyle name="Normal 3 15 8 2 14" xfId="8713"/>
    <cellStyle name="Normal 3 15 8 2 2" xfId="8714"/>
    <cellStyle name="Normal 3 15 8 2 3" xfId="8715"/>
    <cellStyle name="Normal 3 15 8 2 4" xfId="8716"/>
    <cellStyle name="Normal 3 15 8 2 5" xfId="8717"/>
    <cellStyle name="Normal 3 15 8 2 6" xfId="8718"/>
    <cellStyle name="Normal 3 15 8 2 7" xfId="8719"/>
    <cellStyle name="Normal 3 15 8 2 8" xfId="8720"/>
    <cellStyle name="Normal 3 15 8 2 9" xfId="8721"/>
    <cellStyle name="Normal 3 15 8 3" xfId="8722"/>
    <cellStyle name="Normal 3 15 8 4" xfId="8723"/>
    <cellStyle name="Normal 3 15 8 5" xfId="8724"/>
    <cellStyle name="Normal 3 15 8 6" xfId="8725"/>
    <cellStyle name="Normal 3 15 8 7" xfId="8726"/>
    <cellStyle name="Normal 3 15 8 8" xfId="8727"/>
    <cellStyle name="Normal 3 15 8 9" xfId="8728"/>
    <cellStyle name="Normal 3 15 9" xfId="8729"/>
    <cellStyle name="Normal 3 15 9 10" xfId="8730"/>
    <cellStyle name="Normal 3 15 9 11" xfId="8731"/>
    <cellStyle name="Normal 3 15 9 12" xfId="8732"/>
    <cellStyle name="Normal 3 15 9 13" xfId="8733"/>
    <cellStyle name="Normal 3 15 9 14" xfId="8734"/>
    <cellStyle name="Normal 3 15 9 2" xfId="8735"/>
    <cellStyle name="Normal 3 15 9 3" xfId="8736"/>
    <cellStyle name="Normal 3 15 9 4" xfId="8737"/>
    <cellStyle name="Normal 3 15 9 5" xfId="8738"/>
    <cellStyle name="Normal 3 15 9 6" xfId="8739"/>
    <cellStyle name="Normal 3 15 9 7" xfId="8740"/>
    <cellStyle name="Normal 3 15 9 8" xfId="8741"/>
    <cellStyle name="Normal 3 15 9 9" xfId="8742"/>
    <cellStyle name="Normal 3 16" xfId="8743"/>
    <cellStyle name="Normal 3 16 10" xfId="8744"/>
    <cellStyle name="Normal 3 16 10 10" xfId="8745"/>
    <cellStyle name="Normal 3 16 10 11" xfId="8746"/>
    <cellStyle name="Normal 3 16 10 12" xfId="8747"/>
    <cellStyle name="Normal 3 16 10 13" xfId="8748"/>
    <cellStyle name="Normal 3 16 10 14" xfId="8749"/>
    <cellStyle name="Normal 3 16 10 2" xfId="8750"/>
    <cellStyle name="Normal 3 16 10 3" xfId="8751"/>
    <cellStyle name="Normal 3 16 10 4" xfId="8752"/>
    <cellStyle name="Normal 3 16 10 5" xfId="8753"/>
    <cellStyle name="Normal 3 16 10 6" xfId="8754"/>
    <cellStyle name="Normal 3 16 10 7" xfId="8755"/>
    <cellStyle name="Normal 3 16 10 8" xfId="8756"/>
    <cellStyle name="Normal 3 16 10 9" xfId="8757"/>
    <cellStyle name="Normal 3 16 11" xfId="8758"/>
    <cellStyle name="Normal 3 16 11 10" xfId="8759"/>
    <cellStyle name="Normal 3 16 11 11" xfId="8760"/>
    <cellStyle name="Normal 3 16 11 12" xfId="8761"/>
    <cellStyle name="Normal 3 16 11 13" xfId="8762"/>
    <cellStyle name="Normal 3 16 11 14" xfId="8763"/>
    <cellStyle name="Normal 3 16 11 2" xfId="8764"/>
    <cellStyle name="Normal 3 16 11 3" xfId="8765"/>
    <cellStyle name="Normal 3 16 11 4" xfId="8766"/>
    <cellStyle name="Normal 3 16 11 5" xfId="8767"/>
    <cellStyle name="Normal 3 16 11 6" xfId="8768"/>
    <cellStyle name="Normal 3 16 11 7" xfId="8769"/>
    <cellStyle name="Normal 3 16 11 8" xfId="8770"/>
    <cellStyle name="Normal 3 16 11 9" xfId="8771"/>
    <cellStyle name="Normal 3 16 12" xfId="8772"/>
    <cellStyle name="Normal 3 16 12 10" xfId="8773"/>
    <cellStyle name="Normal 3 16 12 11" xfId="8774"/>
    <cellStyle name="Normal 3 16 12 12" xfId="8775"/>
    <cellStyle name="Normal 3 16 12 13" xfId="8776"/>
    <cellStyle name="Normal 3 16 12 14" xfId="8777"/>
    <cellStyle name="Normal 3 16 12 2" xfId="8778"/>
    <cellStyle name="Normal 3 16 12 3" xfId="8779"/>
    <cellStyle name="Normal 3 16 12 4" xfId="8780"/>
    <cellStyle name="Normal 3 16 12 5" xfId="8781"/>
    <cellStyle name="Normal 3 16 12 6" xfId="8782"/>
    <cellStyle name="Normal 3 16 12 7" xfId="8783"/>
    <cellStyle name="Normal 3 16 12 8" xfId="8784"/>
    <cellStyle name="Normal 3 16 12 9" xfId="8785"/>
    <cellStyle name="Normal 3 16 13" xfId="8786"/>
    <cellStyle name="Normal 3 16 13 10" xfId="8787"/>
    <cellStyle name="Normal 3 16 13 11" xfId="8788"/>
    <cellStyle name="Normal 3 16 13 12" xfId="8789"/>
    <cellStyle name="Normal 3 16 13 13" xfId="8790"/>
    <cellStyle name="Normal 3 16 13 14" xfId="8791"/>
    <cellStyle name="Normal 3 16 13 2" xfId="8792"/>
    <cellStyle name="Normal 3 16 13 3" xfId="8793"/>
    <cellStyle name="Normal 3 16 13 4" xfId="8794"/>
    <cellStyle name="Normal 3 16 13 5" xfId="8795"/>
    <cellStyle name="Normal 3 16 13 6" xfId="8796"/>
    <cellStyle name="Normal 3 16 13 7" xfId="8797"/>
    <cellStyle name="Normal 3 16 13 8" xfId="8798"/>
    <cellStyle name="Normal 3 16 13 9" xfId="8799"/>
    <cellStyle name="Normal 3 16 14" xfId="8800"/>
    <cellStyle name="Normal 3 16 14 10" xfId="8801"/>
    <cellStyle name="Normal 3 16 14 11" xfId="8802"/>
    <cellStyle name="Normal 3 16 14 12" xfId="8803"/>
    <cellStyle name="Normal 3 16 14 13" xfId="8804"/>
    <cellStyle name="Normal 3 16 14 14" xfId="8805"/>
    <cellStyle name="Normal 3 16 14 2" xfId="8806"/>
    <cellStyle name="Normal 3 16 14 3" xfId="8807"/>
    <cellStyle name="Normal 3 16 14 4" xfId="8808"/>
    <cellStyle name="Normal 3 16 14 5" xfId="8809"/>
    <cellStyle name="Normal 3 16 14 6" xfId="8810"/>
    <cellStyle name="Normal 3 16 14 7" xfId="8811"/>
    <cellStyle name="Normal 3 16 14 8" xfId="8812"/>
    <cellStyle name="Normal 3 16 14 9" xfId="8813"/>
    <cellStyle name="Normal 3 16 15" xfId="8814"/>
    <cellStyle name="Normal 3 16 16" xfId="8815"/>
    <cellStyle name="Normal 3 16 17" xfId="8816"/>
    <cellStyle name="Normal 3 16 17 10" xfId="8817"/>
    <cellStyle name="Normal 3 16 17 11" xfId="8818"/>
    <cellStyle name="Normal 3 16 17 12" xfId="8819"/>
    <cellStyle name="Normal 3 16 17 13" xfId="8820"/>
    <cellStyle name="Normal 3 16 17 14" xfId="8821"/>
    <cellStyle name="Normal 3 16 17 2" xfId="8822"/>
    <cellStyle name="Normal 3 16 17 3" xfId="8823"/>
    <cellStyle name="Normal 3 16 17 4" xfId="8824"/>
    <cellStyle name="Normal 3 16 17 5" xfId="8825"/>
    <cellStyle name="Normal 3 16 17 6" xfId="8826"/>
    <cellStyle name="Normal 3 16 17 7" xfId="8827"/>
    <cellStyle name="Normal 3 16 17 8" xfId="8828"/>
    <cellStyle name="Normal 3 16 17 9" xfId="8829"/>
    <cellStyle name="Normal 3 16 18" xfId="8830"/>
    <cellStyle name="Normal 3 16 18 10" xfId="8831"/>
    <cellStyle name="Normal 3 16 18 11" xfId="8832"/>
    <cellStyle name="Normal 3 16 18 12" xfId="8833"/>
    <cellStyle name="Normal 3 16 18 13" xfId="8834"/>
    <cellStyle name="Normal 3 16 18 14" xfId="8835"/>
    <cellStyle name="Normal 3 16 18 2" xfId="8836"/>
    <cellStyle name="Normal 3 16 18 3" xfId="8837"/>
    <cellStyle name="Normal 3 16 18 4" xfId="8838"/>
    <cellStyle name="Normal 3 16 18 5" xfId="8839"/>
    <cellStyle name="Normal 3 16 18 6" xfId="8840"/>
    <cellStyle name="Normal 3 16 18 7" xfId="8841"/>
    <cellStyle name="Normal 3 16 18 8" xfId="8842"/>
    <cellStyle name="Normal 3 16 18 9" xfId="8843"/>
    <cellStyle name="Normal 3 16 2" xfId="8844"/>
    <cellStyle name="Normal 3 16 2 10" xfId="8845"/>
    <cellStyle name="Normal 3 16 2 11" xfId="8846"/>
    <cellStyle name="Normal 3 16 2 12" xfId="8847"/>
    <cellStyle name="Normal 3 16 2 13" xfId="8848"/>
    <cellStyle name="Normal 3 16 2 14" xfId="8849"/>
    <cellStyle name="Normal 3 16 2 15" xfId="8850"/>
    <cellStyle name="Normal 3 16 2 16" xfId="8851"/>
    <cellStyle name="Normal 3 16 2 17" xfId="8852"/>
    <cellStyle name="Normal 3 16 2 2" xfId="8853"/>
    <cellStyle name="Normal 3 16 2 3" xfId="8854"/>
    <cellStyle name="Normal 3 16 2 4" xfId="8855"/>
    <cellStyle name="Normal 3 16 2 5" xfId="8856"/>
    <cellStyle name="Normal 3 16 2 6" xfId="8857"/>
    <cellStyle name="Normal 3 16 2 7" xfId="8858"/>
    <cellStyle name="Normal 3 16 2 8" xfId="8859"/>
    <cellStyle name="Normal 3 16 2 9" xfId="8860"/>
    <cellStyle name="Normal 3 16 3" xfId="8861"/>
    <cellStyle name="Normal 3 16 4" xfId="8862"/>
    <cellStyle name="Normal 3 16 5" xfId="8863"/>
    <cellStyle name="Normal 3 16 6" xfId="8864"/>
    <cellStyle name="Normal 3 16 6 10" xfId="8865"/>
    <cellStyle name="Normal 3 16 6 11" xfId="8866"/>
    <cellStyle name="Normal 3 16 6 12" xfId="8867"/>
    <cellStyle name="Normal 3 16 6 13" xfId="8868"/>
    <cellStyle name="Normal 3 16 6 14" xfId="8869"/>
    <cellStyle name="Normal 3 16 6 15" xfId="8870"/>
    <cellStyle name="Normal 3 16 6 2" xfId="8871"/>
    <cellStyle name="Normal 3 16 6 2 10" xfId="8872"/>
    <cellStyle name="Normal 3 16 6 2 11" xfId="8873"/>
    <cellStyle name="Normal 3 16 6 2 12" xfId="8874"/>
    <cellStyle name="Normal 3 16 6 2 13" xfId="8875"/>
    <cellStyle name="Normal 3 16 6 2 14" xfId="8876"/>
    <cellStyle name="Normal 3 16 6 2 2" xfId="8877"/>
    <cellStyle name="Normal 3 16 6 2 3" xfId="8878"/>
    <cellStyle name="Normal 3 16 6 2 4" xfId="8879"/>
    <cellStyle name="Normal 3 16 6 2 5" xfId="8880"/>
    <cellStyle name="Normal 3 16 6 2 6" xfId="8881"/>
    <cellStyle name="Normal 3 16 6 2 7" xfId="8882"/>
    <cellStyle name="Normal 3 16 6 2 8" xfId="8883"/>
    <cellStyle name="Normal 3 16 6 2 9" xfId="8884"/>
    <cellStyle name="Normal 3 16 6 3" xfId="8885"/>
    <cellStyle name="Normal 3 16 6 4" xfId="8886"/>
    <cellStyle name="Normal 3 16 6 5" xfId="8887"/>
    <cellStyle name="Normal 3 16 6 6" xfId="8888"/>
    <cellStyle name="Normal 3 16 6 7" xfId="8889"/>
    <cellStyle name="Normal 3 16 6 8" xfId="8890"/>
    <cellStyle name="Normal 3 16 6 9" xfId="8891"/>
    <cellStyle name="Normal 3 16 7" xfId="8892"/>
    <cellStyle name="Normal 3 16 7 10" xfId="8893"/>
    <cellStyle name="Normal 3 16 7 11" xfId="8894"/>
    <cellStyle name="Normal 3 16 7 12" xfId="8895"/>
    <cellStyle name="Normal 3 16 7 13" xfId="8896"/>
    <cellStyle name="Normal 3 16 7 14" xfId="8897"/>
    <cellStyle name="Normal 3 16 7 15" xfId="8898"/>
    <cellStyle name="Normal 3 16 7 2" xfId="8899"/>
    <cellStyle name="Normal 3 16 7 2 10" xfId="8900"/>
    <cellStyle name="Normal 3 16 7 2 11" xfId="8901"/>
    <cellStyle name="Normal 3 16 7 2 12" xfId="8902"/>
    <cellStyle name="Normal 3 16 7 2 13" xfId="8903"/>
    <cellStyle name="Normal 3 16 7 2 14" xfId="8904"/>
    <cellStyle name="Normal 3 16 7 2 2" xfId="8905"/>
    <cellStyle name="Normal 3 16 7 2 3" xfId="8906"/>
    <cellStyle name="Normal 3 16 7 2 4" xfId="8907"/>
    <cellStyle name="Normal 3 16 7 2 5" xfId="8908"/>
    <cellStyle name="Normal 3 16 7 2 6" xfId="8909"/>
    <cellStyle name="Normal 3 16 7 2 7" xfId="8910"/>
    <cellStyle name="Normal 3 16 7 2 8" xfId="8911"/>
    <cellStyle name="Normal 3 16 7 2 9" xfId="8912"/>
    <cellStyle name="Normal 3 16 7 3" xfId="8913"/>
    <cellStyle name="Normal 3 16 7 4" xfId="8914"/>
    <cellStyle name="Normal 3 16 7 5" xfId="8915"/>
    <cellStyle name="Normal 3 16 7 6" xfId="8916"/>
    <cellStyle name="Normal 3 16 7 7" xfId="8917"/>
    <cellStyle name="Normal 3 16 7 8" xfId="8918"/>
    <cellStyle name="Normal 3 16 7 9" xfId="8919"/>
    <cellStyle name="Normal 3 16 8" xfId="8920"/>
    <cellStyle name="Normal 3 16 8 10" xfId="8921"/>
    <cellStyle name="Normal 3 16 8 11" xfId="8922"/>
    <cellStyle name="Normal 3 16 8 12" xfId="8923"/>
    <cellStyle name="Normal 3 16 8 13" xfId="8924"/>
    <cellStyle name="Normal 3 16 8 14" xfId="8925"/>
    <cellStyle name="Normal 3 16 8 15" xfId="8926"/>
    <cellStyle name="Normal 3 16 8 2" xfId="8927"/>
    <cellStyle name="Normal 3 16 8 2 10" xfId="8928"/>
    <cellStyle name="Normal 3 16 8 2 11" xfId="8929"/>
    <cellStyle name="Normal 3 16 8 2 12" xfId="8930"/>
    <cellStyle name="Normal 3 16 8 2 13" xfId="8931"/>
    <cellStyle name="Normal 3 16 8 2 14" xfId="8932"/>
    <cellStyle name="Normal 3 16 8 2 2" xfId="8933"/>
    <cellStyle name="Normal 3 16 8 2 3" xfId="8934"/>
    <cellStyle name="Normal 3 16 8 2 4" xfId="8935"/>
    <cellStyle name="Normal 3 16 8 2 5" xfId="8936"/>
    <cellStyle name="Normal 3 16 8 2 6" xfId="8937"/>
    <cellStyle name="Normal 3 16 8 2 7" xfId="8938"/>
    <cellStyle name="Normal 3 16 8 2 8" xfId="8939"/>
    <cellStyle name="Normal 3 16 8 2 9" xfId="8940"/>
    <cellStyle name="Normal 3 16 8 3" xfId="8941"/>
    <cellStyle name="Normal 3 16 8 4" xfId="8942"/>
    <cellStyle name="Normal 3 16 8 5" xfId="8943"/>
    <cellStyle name="Normal 3 16 8 6" xfId="8944"/>
    <cellStyle name="Normal 3 16 8 7" xfId="8945"/>
    <cellStyle name="Normal 3 16 8 8" xfId="8946"/>
    <cellStyle name="Normal 3 16 8 9" xfId="8947"/>
    <cellStyle name="Normal 3 16 9" xfId="8948"/>
    <cellStyle name="Normal 3 16 9 10" xfId="8949"/>
    <cellStyle name="Normal 3 16 9 11" xfId="8950"/>
    <cellStyle name="Normal 3 16 9 12" xfId="8951"/>
    <cellStyle name="Normal 3 16 9 13" xfId="8952"/>
    <cellStyle name="Normal 3 16 9 14" xfId="8953"/>
    <cellStyle name="Normal 3 16 9 2" xfId="8954"/>
    <cellStyle name="Normal 3 16 9 3" xfId="8955"/>
    <cellStyle name="Normal 3 16 9 4" xfId="8956"/>
    <cellStyle name="Normal 3 16 9 5" xfId="8957"/>
    <cellStyle name="Normal 3 16 9 6" xfId="8958"/>
    <cellStyle name="Normal 3 16 9 7" xfId="8959"/>
    <cellStyle name="Normal 3 16 9 8" xfId="8960"/>
    <cellStyle name="Normal 3 16 9 9" xfId="8961"/>
    <cellStyle name="Normal 3 17" xfId="8962"/>
    <cellStyle name="Normal 3 17 10" xfId="8963"/>
    <cellStyle name="Normal 3 17 10 10" xfId="8964"/>
    <cellStyle name="Normal 3 17 10 11" xfId="8965"/>
    <cellStyle name="Normal 3 17 10 12" xfId="8966"/>
    <cellStyle name="Normal 3 17 10 13" xfId="8967"/>
    <cellStyle name="Normal 3 17 10 14" xfId="8968"/>
    <cellStyle name="Normal 3 17 10 2" xfId="8969"/>
    <cellStyle name="Normal 3 17 10 3" xfId="8970"/>
    <cellStyle name="Normal 3 17 10 4" xfId="8971"/>
    <cellStyle name="Normal 3 17 10 5" xfId="8972"/>
    <cellStyle name="Normal 3 17 10 6" xfId="8973"/>
    <cellStyle name="Normal 3 17 10 7" xfId="8974"/>
    <cellStyle name="Normal 3 17 10 8" xfId="8975"/>
    <cellStyle name="Normal 3 17 10 9" xfId="8976"/>
    <cellStyle name="Normal 3 17 11" xfId="8977"/>
    <cellStyle name="Normal 3 17 11 10" xfId="8978"/>
    <cellStyle name="Normal 3 17 11 11" xfId="8979"/>
    <cellStyle name="Normal 3 17 11 12" xfId="8980"/>
    <cellStyle name="Normal 3 17 11 13" xfId="8981"/>
    <cellStyle name="Normal 3 17 11 14" xfId="8982"/>
    <cellStyle name="Normal 3 17 11 2" xfId="8983"/>
    <cellStyle name="Normal 3 17 11 3" xfId="8984"/>
    <cellStyle name="Normal 3 17 11 4" xfId="8985"/>
    <cellStyle name="Normal 3 17 11 5" xfId="8986"/>
    <cellStyle name="Normal 3 17 11 6" xfId="8987"/>
    <cellStyle name="Normal 3 17 11 7" xfId="8988"/>
    <cellStyle name="Normal 3 17 11 8" xfId="8989"/>
    <cellStyle name="Normal 3 17 11 9" xfId="8990"/>
    <cellStyle name="Normal 3 17 12" xfId="8991"/>
    <cellStyle name="Normal 3 17 12 10" xfId="8992"/>
    <cellStyle name="Normal 3 17 12 11" xfId="8993"/>
    <cellStyle name="Normal 3 17 12 12" xfId="8994"/>
    <cellStyle name="Normal 3 17 12 13" xfId="8995"/>
    <cellStyle name="Normal 3 17 12 14" xfId="8996"/>
    <cellStyle name="Normal 3 17 12 2" xfId="8997"/>
    <cellStyle name="Normal 3 17 12 3" xfId="8998"/>
    <cellStyle name="Normal 3 17 12 4" xfId="8999"/>
    <cellStyle name="Normal 3 17 12 5" xfId="9000"/>
    <cellStyle name="Normal 3 17 12 6" xfId="9001"/>
    <cellStyle name="Normal 3 17 12 7" xfId="9002"/>
    <cellStyle name="Normal 3 17 12 8" xfId="9003"/>
    <cellStyle name="Normal 3 17 12 9" xfId="9004"/>
    <cellStyle name="Normal 3 17 13" xfId="9005"/>
    <cellStyle name="Normal 3 17 13 10" xfId="9006"/>
    <cellStyle name="Normal 3 17 13 11" xfId="9007"/>
    <cellStyle name="Normal 3 17 13 12" xfId="9008"/>
    <cellStyle name="Normal 3 17 13 13" xfId="9009"/>
    <cellStyle name="Normal 3 17 13 14" xfId="9010"/>
    <cellStyle name="Normal 3 17 13 2" xfId="9011"/>
    <cellStyle name="Normal 3 17 13 3" xfId="9012"/>
    <cellStyle name="Normal 3 17 13 4" xfId="9013"/>
    <cellStyle name="Normal 3 17 13 5" xfId="9014"/>
    <cellStyle name="Normal 3 17 13 6" xfId="9015"/>
    <cellStyle name="Normal 3 17 13 7" xfId="9016"/>
    <cellStyle name="Normal 3 17 13 8" xfId="9017"/>
    <cellStyle name="Normal 3 17 13 9" xfId="9018"/>
    <cellStyle name="Normal 3 17 14" xfId="9019"/>
    <cellStyle name="Normal 3 17 14 10" xfId="9020"/>
    <cellStyle name="Normal 3 17 14 11" xfId="9021"/>
    <cellStyle name="Normal 3 17 14 12" xfId="9022"/>
    <cellStyle name="Normal 3 17 14 13" xfId="9023"/>
    <cellStyle name="Normal 3 17 14 14" xfId="9024"/>
    <cellStyle name="Normal 3 17 14 2" xfId="9025"/>
    <cellStyle name="Normal 3 17 14 3" xfId="9026"/>
    <cellStyle name="Normal 3 17 14 4" xfId="9027"/>
    <cellStyle name="Normal 3 17 14 5" xfId="9028"/>
    <cellStyle name="Normal 3 17 14 6" xfId="9029"/>
    <cellStyle name="Normal 3 17 14 7" xfId="9030"/>
    <cellStyle name="Normal 3 17 14 8" xfId="9031"/>
    <cellStyle name="Normal 3 17 14 9" xfId="9032"/>
    <cellStyle name="Normal 3 17 15" xfId="9033"/>
    <cellStyle name="Normal 3 17 16" xfId="9034"/>
    <cellStyle name="Normal 3 17 17" xfId="9035"/>
    <cellStyle name="Normal 3 17 17 10" xfId="9036"/>
    <cellStyle name="Normal 3 17 17 11" xfId="9037"/>
    <cellStyle name="Normal 3 17 17 12" xfId="9038"/>
    <cellStyle name="Normal 3 17 17 13" xfId="9039"/>
    <cellStyle name="Normal 3 17 17 14" xfId="9040"/>
    <cellStyle name="Normal 3 17 17 2" xfId="9041"/>
    <cellStyle name="Normal 3 17 17 3" xfId="9042"/>
    <cellStyle name="Normal 3 17 17 4" xfId="9043"/>
    <cellStyle name="Normal 3 17 17 5" xfId="9044"/>
    <cellStyle name="Normal 3 17 17 6" xfId="9045"/>
    <cellStyle name="Normal 3 17 17 7" xfId="9046"/>
    <cellStyle name="Normal 3 17 17 8" xfId="9047"/>
    <cellStyle name="Normal 3 17 17 9" xfId="9048"/>
    <cellStyle name="Normal 3 17 18" xfId="9049"/>
    <cellStyle name="Normal 3 17 18 10" xfId="9050"/>
    <cellStyle name="Normal 3 17 18 11" xfId="9051"/>
    <cellStyle name="Normal 3 17 18 12" xfId="9052"/>
    <cellStyle name="Normal 3 17 18 13" xfId="9053"/>
    <cellStyle name="Normal 3 17 18 14" xfId="9054"/>
    <cellStyle name="Normal 3 17 18 2" xfId="9055"/>
    <cellStyle name="Normal 3 17 18 3" xfId="9056"/>
    <cellStyle name="Normal 3 17 18 4" xfId="9057"/>
    <cellStyle name="Normal 3 17 18 5" xfId="9058"/>
    <cellStyle name="Normal 3 17 18 6" xfId="9059"/>
    <cellStyle name="Normal 3 17 18 7" xfId="9060"/>
    <cellStyle name="Normal 3 17 18 8" xfId="9061"/>
    <cellStyle name="Normal 3 17 18 9" xfId="9062"/>
    <cellStyle name="Normal 3 17 2" xfId="9063"/>
    <cellStyle name="Normal 3 17 2 10" xfId="9064"/>
    <cellStyle name="Normal 3 17 2 11" xfId="9065"/>
    <cellStyle name="Normal 3 17 2 12" xfId="9066"/>
    <cellStyle name="Normal 3 17 2 13" xfId="9067"/>
    <cellStyle name="Normal 3 17 2 14" xfId="9068"/>
    <cellStyle name="Normal 3 17 2 15" xfId="9069"/>
    <cellStyle name="Normal 3 17 2 16" xfId="9070"/>
    <cellStyle name="Normal 3 17 2 17" xfId="9071"/>
    <cellStyle name="Normal 3 17 2 2" xfId="9072"/>
    <cellStyle name="Normal 3 17 2 3" xfId="9073"/>
    <cellStyle name="Normal 3 17 2 4" xfId="9074"/>
    <cellStyle name="Normal 3 17 2 5" xfId="9075"/>
    <cellStyle name="Normal 3 17 2 6" xfId="9076"/>
    <cellStyle name="Normal 3 17 2 7" xfId="9077"/>
    <cellStyle name="Normal 3 17 2 8" xfId="9078"/>
    <cellStyle name="Normal 3 17 2 9" xfId="9079"/>
    <cellStyle name="Normal 3 17 3" xfId="9080"/>
    <cellStyle name="Normal 3 17 4" xfId="9081"/>
    <cellStyle name="Normal 3 17 5" xfId="9082"/>
    <cellStyle name="Normal 3 17 6" xfId="9083"/>
    <cellStyle name="Normal 3 17 6 10" xfId="9084"/>
    <cellStyle name="Normal 3 17 6 11" xfId="9085"/>
    <cellStyle name="Normal 3 17 6 12" xfId="9086"/>
    <cellStyle name="Normal 3 17 6 13" xfId="9087"/>
    <cellStyle name="Normal 3 17 6 14" xfId="9088"/>
    <cellStyle name="Normal 3 17 6 15" xfId="9089"/>
    <cellStyle name="Normal 3 17 6 2" xfId="9090"/>
    <cellStyle name="Normal 3 17 6 2 10" xfId="9091"/>
    <cellStyle name="Normal 3 17 6 2 11" xfId="9092"/>
    <cellStyle name="Normal 3 17 6 2 12" xfId="9093"/>
    <cellStyle name="Normal 3 17 6 2 13" xfId="9094"/>
    <cellStyle name="Normal 3 17 6 2 14" xfId="9095"/>
    <cellStyle name="Normal 3 17 6 2 2" xfId="9096"/>
    <cellStyle name="Normal 3 17 6 2 3" xfId="9097"/>
    <cellStyle name="Normal 3 17 6 2 4" xfId="9098"/>
    <cellStyle name="Normal 3 17 6 2 5" xfId="9099"/>
    <cellStyle name="Normal 3 17 6 2 6" xfId="9100"/>
    <cellStyle name="Normal 3 17 6 2 7" xfId="9101"/>
    <cellStyle name="Normal 3 17 6 2 8" xfId="9102"/>
    <cellStyle name="Normal 3 17 6 2 9" xfId="9103"/>
    <cellStyle name="Normal 3 17 6 3" xfId="9104"/>
    <cellStyle name="Normal 3 17 6 4" xfId="9105"/>
    <cellStyle name="Normal 3 17 6 5" xfId="9106"/>
    <cellStyle name="Normal 3 17 6 6" xfId="9107"/>
    <cellStyle name="Normal 3 17 6 7" xfId="9108"/>
    <cellStyle name="Normal 3 17 6 8" xfId="9109"/>
    <cellStyle name="Normal 3 17 6 9" xfId="9110"/>
    <cellStyle name="Normal 3 17 7" xfId="9111"/>
    <cellStyle name="Normal 3 17 7 10" xfId="9112"/>
    <cellStyle name="Normal 3 17 7 11" xfId="9113"/>
    <cellStyle name="Normal 3 17 7 12" xfId="9114"/>
    <cellStyle name="Normal 3 17 7 13" xfId="9115"/>
    <cellStyle name="Normal 3 17 7 14" xfId="9116"/>
    <cellStyle name="Normal 3 17 7 15" xfId="9117"/>
    <cellStyle name="Normal 3 17 7 2" xfId="9118"/>
    <cellStyle name="Normal 3 17 7 2 10" xfId="9119"/>
    <cellStyle name="Normal 3 17 7 2 11" xfId="9120"/>
    <cellStyle name="Normal 3 17 7 2 12" xfId="9121"/>
    <cellStyle name="Normal 3 17 7 2 13" xfId="9122"/>
    <cellStyle name="Normal 3 17 7 2 14" xfId="9123"/>
    <cellStyle name="Normal 3 17 7 2 2" xfId="9124"/>
    <cellStyle name="Normal 3 17 7 2 3" xfId="9125"/>
    <cellStyle name="Normal 3 17 7 2 4" xfId="9126"/>
    <cellStyle name="Normal 3 17 7 2 5" xfId="9127"/>
    <cellStyle name="Normal 3 17 7 2 6" xfId="9128"/>
    <cellStyle name="Normal 3 17 7 2 7" xfId="9129"/>
    <cellStyle name="Normal 3 17 7 2 8" xfId="9130"/>
    <cellStyle name="Normal 3 17 7 2 9" xfId="9131"/>
    <cellStyle name="Normal 3 17 7 3" xfId="9132"/>
    <cellStyle name="Normal 3 17 7 4" xfId="9133"/>
    <cellStyle name="Normal 3 17 7 5" xfId="9134"/>
    <cellStyle name="Normal 3 17 7 6" xfId="9135"/>
    <cellStyle name="Normal 3 17 7 7" xfId="9136"/>
    <cellStyle name="Normal 3 17 7 8" xfId="9137"/>
    <cellStyle name="Normal 3 17 7 9" xfId="9138"/>
    <cellStyle name="Normal 3 17 8" xfId="9139"/>
    <cellStyle name="Normal 3 17 8 10" xfId="9140"/>
    <cellStyle name="Normal 3 17 8 11" xfId="9141"/>
    <cellStyle name="Normal 3 17 8 12" xfId="9142"/>
    <cellStyle name="Normal 3 17 8 13" xfId="9143"/>
    <cellStyle name="Normal 3 17 8 14" xfId="9144"/>
    <cellStyle name="Normal 3 17 8 15" xfId="9145"/>
    <cellStyle name="Normal 3 17 8 2" xfId="9146"/>
    <cellStyle name="Normal 3 17 8 2 10" xfId="9147"/>
    <cellStyle name="Normal 3 17 8 2 11" xfId="9148"/>
    <cellStyle name="Normal 3 17 8 2 12" xfId="9149"/>
    <cellStyle name="Normal 3 17 8 2 13" xfId="9150"/>
    <cellStyle name="Normal 3 17 8 2 14" xfId="9151"/>
    <cellStyle name="Normal 3 17 8 2 2" xfId="9152"/>
    <cellStyle name="Normal 3 17 8 2 3" xfId="9153"/>
    <cellStyle name="Normal 3 17 8 2 4" xfId="9154"/>
    <cellStyle name="Normal 3 17 8 2 5" xfId="9155"/>
    <cellStyle name="Normal 3 17 8 2 6" xfId="9156"/>
    <cellStyle name="Normal 3 17 8 2 7" xfId="9157"/>
    <cellStyle name="Normal 3 17 8 2 8" xfId="9158"/>
    <cellStyle name="Normal 3 17 8 2 9" xfId="9159"/>
    <cellStyle name="Normal 3 17 8 3" xfId="9160"/>
    <cellStyle name="Normal 3 17 8 4" xfId="9161"/>
    <cellStyle name="Normal 3 17 8 5" xfId="9162"/>
    <cellStyle name="Normal 3 17 8 6" xfId="9163"/>
    <cellStyle name="Normal 3 17 8 7" xfId="9164"/>
    <cellStyle name="Normal 3 17 8 8" xfId="9165"/>
    <cellStyle name="Normal 3 17 8 9" xfId="9166"/>
    <cellStyle name="Normal 3 17 9" xfId="9167"/>
    <cellStyle name="Normal 3 17 9 10" xfId="9168"/>
    <cellStyle name="Normal 3 17 9 11" xfId="9169"/>
    <cellStyle name="Normal 3 17 9 12" xfId="9170"/>
    <cellStyle name="Normal 3 17 9 13" xfId="9171"/>
    <cellStyle name="Normal 3 17 9 14" xfId="9172"/>
    <cellStyle name="Normal 3 17 9 2" xfId="9173"/>
    <cellStyle name="Normal 3 17 9 3" xfId="9174"/>
    <cellStyle name="Normal 3 17 9 4" xfId="9175"/>
    <cellStyle name="Normal 3 17 9 5" xfId="9176"/>
    <cellStyle name="Normal 3 17 9 6" xfId="9177"/>
    <cellStyle name="Normal 3 17 9 7" xfId="9178"/>
    <cellStyle name="Normal 3 17 9 8" xfId="9179"/>
    <cellStyle name="Normal 3 17 9 9" xfId="9180"/>
    <cellStyle name="Normal 3 18" xfId="9181"/>
    <cellStyle name="Normal 3 18 10" xfId="9182"/>
    <cellStyle name="Normal 3 18 10 10" xfId="9183"/>
    <cellStyle name="Normal 3 18 10 11" xfId="9184"/>
    <cellStyle name="Normal 3 18 10 12" xfId="9185"/>
    <cellStyle name="Normal 3 18 10 13" xfId="9186"/>
    <cellStyle name="Normal 3 18 10 14" xfId="9187"/>
    <cellStyle name="Normal 3 18 10 2" xfId="9188"/>
    <cellStyle name="Normal 3 18 10 3" xfId="9189"/>
    <cellStyle name="Normal 3 18 10 4" xfId="9190"/>
    <cellStyle name="Normal 3 18 10 5" xfId="9191"/>
    <cellStyle name="Normal 3 18 10 6" xfId="9192"/>
    <cellStyle name="Normal 3 18 10 7" xfId="9193"/>
    <cellStyle name="Normal 3 18 10 8" xfId="9194"/>
    <cellStyle name="Normal 3 18 10 9" xfId="9195"/>
    <cellStyle name="Normal 3 18 11" xfId="9196"/>
    <cellStyle name="Normal 3 18 11 10" xfId="9197"/>
    <cellStyle name="Normal 3 18 11 11" xfId="9198"/>
    <cellStyle name="Normal 3 18 11 12" xfId="9199"/>
    <cellStyle name="Normal 3 18 11 13" xfId="9200"/>
    <cellStyle name="Normal 3 18 11 14" xfId="9201"/>
    <cellStyle name="Normal 3 18 11 2" xfId="9202"/>
    <cellStyle name="Normal 3 18 11 3" xfId="9203"/>
    <cellStyle name="Normal 3 18 11 4" xfId="9204"/>
    <cellStyle name="Normal 3 18 11 5" xfId="9205"/>
    <cellStyle name="Normal 3 18 11 6" xfId="9206"/>
    <cellStyle name="Normal 3 18 11 7" xfId="9207"/>
    <cellStyle name="Normal 3 18 11 8" xfId="9208"/>
    <cellStyle name="Normal 3 18 11 9" xfId="9209"/>
    <cellStyle name="Normal 3 18 12" xfId="9210"/>
    <cellStyle name="Normal 3 18 12 10" xfId="9211"/>
    <cellStyle name="Normal 3 18 12 11" xfId="9212"/>
    <cellStyle name="Normal 3 18 12 12" xfId="9213"/>
    <cellStyle name="Normal 3 18 12 13" xfId="9214"/>
    <cellStyle name="Normal 3 18 12 14" xfId="9215"/>
    <cellStyle name="Normal 3 18 12 2" xfId="9216"/>
    <cellStyle name="Normal 3 18 12 3" xfId="9217"/>
    <cellStyle name="Normal 3 18 12 4" xfId="9218"/>
    <cellStyle name="Normal 3 18 12 5" xfId="9219"/>
    <cellStyle name="Normal 3 18 12 6" xfId="9220"/>
    <cellStyle name="Normal 3 18 12 7" xfId="9221"/>
    <cellStyle name="Normal 3 18 12 8" xfId="9222"/>
    <cellStyle name="Normal 3 18 12 9" xfId="9223"/>
    <cellStyle name="Normal 3 18 13" xfId="9224"/>
    <cellStyle name="Normal 3 18 13 10" xfId="9225"/>
    <cellStyle name="Normal 3 18 13 11" xfId="9226"/>
    <cellStyle name="Normal 3 18 13 12" xfId="9227"/>
    <cellStyle name="Normal 3 18 13 13" xfId="9228"/>
    <cellStyle name="Normal 3 18 13 14" xfId="9229"/>
    <cellStyle name="Normal 3 18 13 2" xfId="9230"/>
    <cellStyle name="Normal 3 18 13 3" xfId="9231"/>
    <cellStyle name="Normal 3 18 13 4" xfId="9232"/>
    <cellStyle name="Normal 3 18 13 5" xfId="9233"/>
    <cellStyle name="Normal 3 18 13 6" xfId="9234"/>
    <cellStyle name="Normal 3 18 13 7" xfId="9235"/>
    <cellStyle name="Normal 3 18 13 8" xfId="9236"/>
    <cellStyle name="Normal 3 18 13 9" xfId="9237"/>
    <cellStyle name="Normal 3 18 14" xfId="9238"/>
    <cellStyle name="Normal 3 18 14 10" xfId="9239"/>
    <cellStyle name="Normal 3 18 14 11" xfId="9240"/>
    <cellStyle name="Normal 3 18 14 12" xfId="9241"/>
    <cellStyle name="Normal 3 18 14 13" xfId="9242"/>
    <cellStyle name="Normal 3 18 14 14" xfId="9243"/>
    <cellStyle name="Normal 3 18 14 2" xfId="9244"/>
    <cellStyle name="Normal 3 18 14 3" xfId="9245"/>
    <cellStyle name="Normal 3 18 14 4" xfId="9246"/>
    <cellStyle name="Normal 3 18 14 5" xfId="9247"/>
    <cellStyle name="Normal 3 18 14 6" xfId="9248"/>
    <cellStyle name="Normal 3 18 14 7" xfId="9249"/>
    <cellStyle name="Normal 3 18 14 8" xfId="9250"/>
    <cellStyle name="Normal 3 18 14 9" xfId="9251"/>
    <cellStyle name="Normal 3 18 15" xfId="9252"/>
    <cellStyle name="Normal 3 18 16" xfId="9253"/>
    <cellStyle name="Normal 3 18 17" xfId="9254"/>
    <cellStyle name="Normal 3 18 18" xfId="9255"/>
    <cellStyle name="Normal 3 18 19" xfId="9256"/>
    <cellStyle name="Normal 3 18 2" xfId="9257"/>
    <cellStyle name="Normal 3 18 20" xfId="9258"/>
    <cellStyle name="Normal 3 18 21" xfId="9259"/>
    <cellStyle name="Normal 3 18 22" xfId="9260"/>
    <cellStyle name="Normal 3 18 23" xfId="9261"/>
    <cellStyle name="Normal 3 18 24" xfId="9262"/>
    <cellStyle name="Normal 3 18 25" xfId="9263"/>
    <cellStyle name="Normal 3 18 26" xfId="9264"/>
    <cellStyle name="Normal 3 18 27" xfId="9265"/>
    <cellStyle name="Normal 3 18 3" xfId="9266"/>
    <cellStyle name="Normal 3 18 4" xfId="9267"/>
    <cellStyle name="Normal 3 18 5" xfId="9268"/>
    <cellStyle name="Normal 3 18 6" xfId="9269"/>
    <cellStyle name="Normal 3 18 6 10" xfId="9270"/>
    <cellStyle name="Normal 3 18 6 11" xfId="9271"/>
    <cellStyle name="Normal 3 18 6 12" xfId="9272"/>
    <cellStyle name="Normal 3 18 6 13" xfId="9273"/>
    <cellStyle name="Normal 3 18 6 14" xfId="9274"/>
    <cellStyle name="Normal 3 18 6 15" xfId="9275"/>
    <cellStyle name="Normal 3 18 6 2" xfId="9276"/>
    <cellStyle name="Normal 3 18 6 2 10" xfId="9277"/>
    <cellStyle name="Normal 3 18 6 2 11" xfId="9278"/>
    <cellStyle name="Normal 3 18 6 2 12" xfId="9279"/>
    <cellStyle name="Normal 3 18 6 2 13" xfId="9280"/>
    <cellStyle name="Normal 3 18 6 2 14" xfId="9281"/>
    <cellStyle name="Normal 3 18 6 2 2" xfId="9282"/>
    <cellStyle name="Normal 3 18 6 2 3" xfId="9283"/>
    <cellStyle name="Normal 3 18 6 2 4" xfId="9284"/>
    <cellStyle name="Normal 3 18 6 2 5" xfId="9285"/>
    <cellStyle name="Normal 3 18 6 2 6" xfId="9286"/>
    <cellStyle name="Normal 3 18 6 2 7" xfId="9287"/>
    <cellStyle name="Normal 3 18 6 2 8" xfId="9288"/>
    <cellStyle name="Normal 3 18 6 2 9" xfId="9289"/>
    <cellStyle name="Normal 3 18 6 3" xfId="9290"/>
    <cellStyle name="Normal 3 18 6 4" xfId="9291"/>
    <cellStyle name="Normal 3 18 6 5" xfId="9292"/>
    <cellStyle name="Normal 3 18 6 6" xfId="9293"/>
    <cellStyle name="Normal 3 18 6 7" xfId="9294"/>
    <cellStyle name="Normal 3 18 6 8" xfId="9295"/>
    <cellStyle name="Normal 3 18 6 9" xfId="9296"/>
    <cellStyle name="Normal 3 18 7" xfId="9297"/>
    <cellStyle name="Normal 3 18 7 10" xfId="9298"/>
    <cellStyle name="Normal 3 18 7 11" xfId="9299"/>
    <cellStyle name="Normal 3 18 7 12" xfId="9300"/>
    <cellStyle name="Normal 3 18 7 13" xfId="9301"/>
    <cellStyle name="Normal 3 18 7 14" xfId="9302"/>
    <cellStyle name="Normal 3 18 7 15" xfId="9303"/>
    <cellStyle name="Normal 3 18 7 2" xfId="9304"/>
    <cellStyle name="Normal 3 18 7 2 10" xfId="9305"/>
    <cellStyle name="Normal 3 18 7 2 11" xfId="9306"/>
    <cellStyle name="Normal 3 18 7 2 12" xfId="9307"/>
    <cellStyle name="Normal 3 18 7 2 13" xfId="9308"/>
    <cellStyle name="Normal 3 18 7 2 14" xfId="9309"/>
    <cellStyle name="Normal 3 18 7 2 2" xfId="9310"/>
    <cellStyle name="Normal 3 18 7 2 3" xfId="9311"/>
    <cellStyle name="Normal 3 18 7 2 4" xfId="9312"/>
    <cellStyle name="Normal 3 18 7 2 5" xfId="9313"/>
    <cellStyle name="Normal 3 18 7 2 6" xfId="9314"/>
    <cellStyle name="Normal 3 18 7 2 7" xfId="9315"/>
    <cellStyle name="Normal 3 18 7 2 8" xfId="9316"/>
    <cellStyle name="Normal 3 18 7 2 9" xfId="9317"/>
    <cellStyle name="Normal 3 18 7 3" xfId="9318"/>
    <cellStyle name="Normal 3 18 7 4" xfId="9319"/>
    <cellStyle name="Normal 3 18 7 5" xfId="9320"/>
    <cellStyle name="Normal 3 18 7 6" xfId="9321"/>
    <cellStyle name="Normal 3 18 7 7" xfId="9322"/>
    <cellStyle name="Normal 3 18 7 8" xfId="9323"/>
    <cellStyle name="Normal 3 18 7 9" xfId="9324"/>
    <cellStyle name="Normal 3 18 8" xfId="9325"/>
    <cellStyle name="Normal 3 18 8 10" xfId="9326"/>
    <cellStyle name="Normal 3 18 8 11" xfId="9327"/>
    <cellStyle name="Normal 3 18 8 12" xfId="9328"/>
    <cellStyle name="Normal 3 18 8 13" xfId="9329"/>
    <cellStyle name="Normal 3 18 8 14" xfId="9330"/>
    <cellStyle name="Normal 3 18 8 15" xfId="9331"/>
    <cellStyle name="Normal 3 18 8 2" xfId="9332"/>
    <cellStyle name="Normal 3 18 8 2 10" xfId="9333"/>
    <cellStyle name="Normal 3 18 8 2 11" xfId="9334"/>
    <cellStyle name="Normal 3 18 8 2 12" xfId="9335"/>
    <cellStyle name="Normal 3 18 8 2 13" xfId="9336"/>
    <cellStyle name="Normal 3 18 8 2 14" xfId="9337"/>
    <cellStyle name="Normal 3 18 8 2 2" xfId="9338"/>
    <cellStyle name="Normal 3 18 8 2 3" xfId="9339"/>
    <cellStyle name="Normal 3 18 8 2 4" xfId="9340"/>
    <cellStyle name="Normal 3 18 8 2 5" xfId="9341"/>
    <cellStyle name="Normal 3 18 8 2 6" xfId="9342"/>
    <cellStyle name="Normal 3 18 8 2 7" xfId="9343"/>
    <cellStyle name="Normal 3 18 8 2 8" xfId="9344"/>
    <cellStyle name="Normal 3 18 8 2 9" xfId="9345"/>
    <cellStyle name="Normal 3 18 8 3" xfId="9346"/>
    <cellStyle name="Normal 3 18 8 4" xfId="9347"/>
    <cellStyle name="Normal 3 18 8 5" xfId="9348"/>
    <cellStyle name="Normal 3 18 8 6" xfId="9349"/>
    <cellStyle name="Normal 3 18 8 7" xfId="9350"/>
    <cellStyle name="Normal 3 18 8 8" xfId="9351"/>
    <cellStyle name="Normal 3 18 8 9" xfId="9352"/>
    <cellStyle name="Normal 3 18 9" xfId="9353"/>
    <cellStyle name="Normal 3 18 9 10" xfId="9354"/>
    <cellStyle name="Normal 3 18 9 11" xfId="9355"/>
    <cellStyle name="Normal 3 18 9 12" xfId="9356"/>
    <cellStyle name="Normal 3 18 9 13" xfId="9357"/>
    <cellStyle name="Normal 3 18 9 14" xfId="9358"/>
    <cellStyle name="Normal 3 18 9 2" xfId="9359"/>
    <cellStyle name="Normal 3 18 9 3" xfId="9360"/>
    <cellStyle name="Normal 3 18 9 4" xfId="9361"/>
    <cellStyle name="Normal 3 18 9 5" xfId="9362"/>
    <cellStyle name="Normal 3 18 9 6" xfId="9363"/>
    <cellStyle name="Normal 3 18 9 7" xfId="9364"/>
    <cellStyle name="Normal 3 18 9 8" xfId="9365"/>
    <cellStyle name="Normal 3 18 9 9" xfId="9366"/>
    <cellStyle name="Normal 3 19" xfId="9367"/>
    <cellStyle name="Normal 3 19 10" xfId="9368"/>
    <cellStyle name="Normal 3 19 10 10" xfId="9369"/>
    <cellStyle name="Normal 3 19 10 11" xfId="9370"/>
    <cellStyle name="Normal 3 19 10 12" xfId="9371"/>
    <cellStyle name="Normal 3 19 10 13" xfId="9372"/>
    <cellStyle name="Normal 3 19 10 14" xfId="9373"/>
    <cellStyle name="Normal 3 19 10 2" xfId="9374"/>
    <cellStyle name="Normal 3 19 10 3" xfId="9375"/>
    <cellStyle name="Normal 3 19 10 4" xfId="9376"/>
    <cellStyle name="Normal 3 19 10 5" xfId="9377"/>
    <cellStyle name="Normal 3 19 10 6" xfId="9378"/>
    <cellStyle name="Normal 3 19 10 7" xfId="9379"/>
    <cellStyle name="Normal 3 19 10 8" xfId="9380"/>
    <cellStyle name="Normal 3 19 10 9" xfId="9381"/>
    <cellStyle name="Normal 3 19 11" xfId="9382"/>
    <cellStyle name="Normal 3 19 11 10" xfId="9383"/>
    <cellStyle name="Normal 3 19 11 11" xfId="9384"/>
    <cellStyle name="Normal 3 19 11 12" xfId="9385"/>
    <cellStyle name="Normal 3 19 11 13" xfId="9386"/>
    <cellStyle name="Normal 3 19 11 14" xfId="9387"/>
    <cellStyle name="Normal 3 19 11 2" xfId="9388"/>
    <cellStyle name="Normal 3 19 11 3" xfId="9389"/>
    <cellStyle name="Normal 3 19 11 4" xfId="9390"/>
    <cellStyle name="Normal 3 19 11 5" xfId="9391"/>
    <cellStyle name="Normal 3 19 11 6" xfId="9392"/>
    <cellStyle name="Normal 3 19 11 7" xfId="9393"/>
    <cellStyle name="Normal 3 19 11 8" xfId="9394"/>
    <cellStyle name="Normal 3 19 11 9" xfId="9395"/>
    <cellStyle name="Normal 3 19 12" xfId="9396"/>
    <cellStyle name="Normal 3 19 12 10" xfId="9397"/>
    <cellStyle name="Normal 3 19 12 11" xfId="9398"/>
    <cellStyle name="Normal 3 19 12 12" xfId="9399"/>
    <cellStyle name="Normal 3 19 12 13" xfId="9400"/>
    <cellStyle name="Normal 3 19 12 14" xfId="9401"/>
    <cellStyle name="Normal 3 19 12 2" xfId="9402"/>
    <cellStyle name="Normal 3 19 12 3" xfId="9403"/>
    <cellStyle name="Normal 3 19 12 4" xfId="9404"/>
    <cellStyle name="Normal 3 19 12 5" xfId="9405"/>
    <cellStyle name="Normal 3 19 12 6" xfId="9406"/>
    <cellStyle name="Normal 3 19 12 7" xfId="9407"/>
    <cellStyle name="Normal 3 19 12 8" xfId="9408"/>
    <cellStyle name="Normal 3 19 12 9" xfId="9409"/>
    <cellStyle name="Normal 3 19 13" xfId="9410"/>
    <cellStyle name="Normal 3 19 13 10" xfId="9411"/>
    <cellStyle name="Normal 3 19 13 11" xfId="9412"/>
    <cellStyle name="Normal 3 19 13 12" xfId="9413"/>
    <cellStyle name="Normal 3 19 13 13" xfId="9414"/>
    <cellStyle name="Normal 3 19 13 14" xfId="9415"/>
    <cellStyle name="Normal 3 19 13 2" xfId="9416"/>
    <cellStyle name="Normal 3 19 13 3" xfId="9417"/>
    <cellStyle name="Normal 3 19 13 4" xfId="9418"/>
    <cellStyle name="Normal 3 19 13 5" xfId="9419"/>
    <cellStyle name="Normal 3 19 13 6" xfId="9420"/>
    <cellStyle name="Normal 3 19 13 7" xfId="9421"/>
    <cellStyle name="Normal 3 19 13 8" xfId="9422"/>
    <cellStyle name="Normal 3 19 13 9" xfId="9423"/>
    <cellStyle name="Normal 3 19 14" xfId="9424"/>
    <cellStyle name="Normal 3 19 14 10" xfId="9425"/>
    <cellStyle name="Normal 3 19 14 11" xfId="9426"/>
    <cellStyle name="Normal 3 19 14 12" xfId="9427"/>
    <cellStyle name="Normal 3 19 14 13" xfId="9428"/>
    <cellStyle name="Normal 3 19 14 14" xfId="9429"/>
    <cellStyle name="Normal 3 19 14 2" xfId="9430"/>
    <cellStyle name="Normal 3 19 14 3" xfId="9431"/>
    <cellStyle name="Normal 3 19 14 4" xfId="9432"/>
    <cellStyle name="Normal 3 19 14 5" xfId="9433"/>
    <cellStyle name="Normal 3 19 14 6" xfId="9434"/>
    <cellStyle name="Normal 3 19 14 7" xfId="9435"/>
    <cellStyle name="Normal 3 19 14 8" xfId="9436"/>
    <cellStyle name="Normal 3 19 14 9" xfId="9437"/>
    <cellStyle name="Normal 3 19 15" xfId="9438"/>
    <cellStyle name="Normal 3 19 16" xfId="9439"/>
    <cellStyle name="Normal 3 19 17" xfId="9440"/>
    <cellStyle name="Normal 3 19 18" xfId="9441"/>
    <cellStyle name="Normal 3 19 19" xfId="9442"/>
    <cellStyle name="Normal 3 19 2" xfId="9443"/>
    <cellStyle name="Normal 3 19 20" xfId="9444"/>
    <cellStyle name="Normal 3 19 21" xfId="9445"/>
    <cellStyle name="Normal 3 19 22" xfId="9446"/>
    <cellStyle name="Normal 3 19 23" xfId="9447"/>
    <cellStyle name="Normal 3 19 24" xfId="9448"/>
    <cellStyle name="Normal 3 19 25" xfId="9449"/>
    <cellStyle name="Normal 3 19 26" xfId="9450"/>
    <cellStyle name="Normal 3 19 27" xfId="9451"/>
    <cellStyle name="Normal 3 19 3" xfId="9452"/>
    <cellStyle name="Normal 3 19 4" xfId="9453"/>
    <cellStyle name="Normal 3 19 5" xfId="9454"/>
    <cellStyle name="Normal 3 19 6" xfId="9455"/>
    <cellStyle name="Normal 3 19 6 10" xfId="9456"/>
    <cellStyle name="Normal 3 19 6 11" xfId="9457"/>
    <cellStyle name="Normal 3 19 6 12" xfId="9458"/>
    <cellStyle name="Normal 3 19 6 13" xfId="9459"/>
    <cellStyle name="Normal 3 19 6 14" xfId="9460"/>
    <cellStyle name="Normal 3 19 6 15" xfId="9461"/>
    <cellStyle name="Normal 3 19 6 2" xfId="9462"/>
    <cellStyle name="Normal 3 19 6 2 10" xfId="9463"/>
    <cellStyle name="Normal 3 19 6 2 11" xfId="9464"/>
    <cellStyle name="Normal 3 19 6 2 12" xfId="9465"/>
    <cellStyle name="Normal 3 19 6 2 13" xfId="9466"/>
    <cellStyle name="Normal 3 19 6 2 14" xfId="9467"/>
    <cellStyle name="Normal 3 19 6 2 2" xfId="9468"/>
    <cellStyle name="Normal 3 19 6 2 3" xfId="9469"/>
    <cellStyle name="Normal 3 19 6 2 4" xfId="9470"/>
    <cellStyle name="Normal 3 19 6 2 5" xfId="9471"/>
    <cellStyle name="Normal 3 19 6 2 6" xfId="9472"/>
    <cellStyle name="Normal 3 19 6 2 7" xfId="9473"/>
    <cellStyle name="Normal 3 19 6 2 8" xfId="9474"/>
    <cellStyle name="Normal 3 19 6 2 9" xfId="9475"/>
    <cellStyle name="Normal 3 19 6 3" xfId="9476"/>
    <cellStyle name="Normal 3 19 6 4" xfId="9477"/>
    <cellStyle name="Normal 3 19 6 5" xfId="9478"/>
    <cellStyle name="Normal 3 19 6 6" xfId="9479"/>
    <cellStyle name="Normal 3 19 6 7" xfId="9480"/>
    <cellStyle name="Normal 3 19 6 8" xfId="9481"/>
    <cellStyle name="Normal 3 19 6 9" xfId="9482"/>
    <cellStyle name="Normal 3 19 7" xfId="9483"/>
    <cellStyle name="Normal 3 19 7 10" xfId="9484"/>
    <cellStyle name="Normal 3 19 7 11" xfId="9485"/>
    <cellStyle name="Normal 3 19 7 12" xfId="9486"/>
    <cellStyle name="Normal 3 19 7 13" xfId="9487"/>
    <cellStyle name="Normal 3 19 7 14" xfId="9488"/>
    <cellStyle name="Normal 3 19 7 15" xfId="9489"/>
    <cellStyle name="Normal 3 19 7 2" xfId="9490"/>
    <cellStyle name="Normal 3 19 7 2 10" xfId="9491"/>
    <cellStyle name="Normal 3 19 7 2 11" xfId="9492"/>
    <cellStyle name="Normal 3 19 7 2 12" xfId="9493"/>
    <cellStyle name="Normal 3 19 7 2 13" xfId="9494"/>
    <cellStyle name="Normal 3 19 7 2 14" xfId="9495"/>
    <cellStyle name="Normal 3 19 7 2 2" xfId="9496"/>
    <cellStyle name="Normal 3 19 7 2 3" xfId="9497"/>
    <cellStyle name="Normal 3 19 7 2 4" xfId="9498"/>
    <cellStyle name="Normal 3 19 7 2 5" xfId="9499"/>
    <cellStyle name="Normal 3 19 7 2 6" xfId="9500"/>
    <cellStyle name="Normal 3 19 7 2 7" xfId="9501"/>
    <cellStyle name="Normal 3 19 7 2 8" xfId="9502"/>
    <cellStyle name="Normal 3 19 7 2 9" xfId="9503"/>
    <cellStyle name="Normal 3 19 7 3" xfId="9504"/>
    <cellStyle name="Normal 3 19 7 4" xfId="9505"/>
    <cellStyle name="Normal 3 19 7 5" xfId="9506"/>
    <cellStyle name="Normal 3 19 7 6" xfId="9507"/>
    <cellStyle name="Normal 3 19 7 7" xfId="9508"/>
    <cellStyle name="Normal 3 19 7 8" xfId="9509"/>
    <cellStyle name="Normal 3 19 7 9" xfId="9510"/>
    <cellStyle name="Normal 3 19 8" xfId="9511"/>
    <cellStyle name="Normal 3 19 8 10" xfId="9512"/>
    <cellStyle name="Normal 3 19 8 11" xfId="9513"/>
    <cellStyle name="Normal 3 19 8 12" xfId="9514"/>
    <cellStyle name="Normal 3 19 8 13" xfId="9515"/>
    <cellStyle name="Normal 3 19 8 14" xfId="9516"/>
    <cellStyle name="Normal 3 19 8 15" xfId="9517"/>
    <cellStyle name="Normal 3 19 8 2" xfId="9518"/>
    <cellStyle name="Normal 3 19 8 2 10" xfId="9519"/>
    <cellStyle name="Normal 3 19 8 2 11" xfId="9520"/>
    <cellStyle name="Normal 3 19 8 2 12" xfId="9521"/>
    <cellStyle name="Normal 3 19 8 2 13" xfId="9522"/>
    <cellStyle name="Normal 3 19 8 2 14" xfId="9523"/>
    <cellStyle name="Normal 3 19 8 2 2" xfId="9524"/>
    <cellStyle name="Normal 3 19 8 2 3" xfId="9525"/>
    <cellStyle name="Normal 3 19 8 2 4" xfId="9526"/>
    <cellStyle name="Normal 3 19 8 2 5" xfId="9527"/>
    <cellStyle name="Normal 3 19 8 2 6" xfId="9528"/>
    <cellStyle name="Normal 3 19 8 2 7" xfId="9529"/>
    <cellStyle name="Normal 3 19 8 2 8" xfId="9530"/>
    <cellStyle name="Normal 3 19 8 2 9" xfId="9531"/>
    <cellStyle name="Normal 3 19 8 3" xfId="9532"/>
    <cellStyle name="Normal 3 19 8 4" xfId="9533"/>
    <cellStyle name="Normal 3 19 8 5" xfId="9534"/>
    <cellStyle name="Normal 3 19 8 6" xfId="9535"/>
    <cellStyle name="Normal 3 19 8 7" xfId="9536"/>
    <cellStyle name="Normal 3 19 8 8" xfId="9537"/>
    <cellStyle name="Normal 3 19 8 9" xfId="9538"/>
    <cellStyle name="Normal 3 19 9" xfId="9539"/>
    <cellStyle name="Normal 3 19 9 10" xfId="9540"/>
    <cellStyle name="Normal 3 19 9 11" xfId="9541"/>
    <cellStyle name="Normal 3 19 9 12" xfId="9542"/>
    <cellStyle name="Normal 3 19 9 13" xfId="9543"/>
    <cellStyle name="Normal 3 19 9 14" xfId="9544"/>
    <cellStyle name="Normal 3 19 9 2" xfId="9545"/>
    <cellStyle name="Normal 3 19 9 3" xfId="9546"/>
    <cellStyle name="Normal 3 19 9 4" xfId="9547"/>
    <cellStyle name="Normal 3 19 9 5" xfId="9548"/>
    <cellStyle name="Normal 3 19 9 6" xfId="9549"/>
    <cellStyle name="Normal 3 19 9 7" xfId="9550"/>
    <cellStyle name="Normal 3 19 9 8" xfId="9551"/>
    <cellStyle name="Normal 3 19 9 9" xfId="9552"/>
    <cellStyle name="Normal 3 2" xfId="9553"/>
    <cellStyle name="Normal 3 2 10" xfId="9554"/>
    <cellStyle name="Normal 3 2 11" xfId="9555"/>
    <cellStyle name="Normal 3 2 12" xfId="9556"/>
    <cellStyle name="Normal 3 2 13" xfId="9557"/>
    <cellStyle name="Normal 3 2 14" xfId="9558"/>
    <cellStyle name="Normal 3 2 15" xfId="9559"/>
    <cellStyle name="Normal 3 2 16" xfId="9560"/>
    <cellStyle name="Normal 3 2 17" xfId="9561"/>
    <cellStyle name="Normal 3 2 18" xfId="9562"/>
    <cellStyle name="Normal 3 2 19" xfId="9563"/>
    <cellStyle name="Normal 3 2 2" xfId="9564"/>
    <cellStyle name="Normal 3 2 2 2" xfId="9565"/>
    <cellStyle name="Normal 3 2 20" xfId="9566"/>
    <cellStyle name="Normal 3 2 21" xfId="9567"/>
    <cellStyle name="Normal 3 2 22" xfId="9568"/>
    <cellStyle name="Normal 3 2 23" xfId="9569"/>
    <cellStyle name="Normal 3 2 24" xfId="9570"/>
    <cellStyle name="Normal 3 2 25" xfId="9571"/>
    <cellStyle name="Normal 3 2 25 10" xfId="9572"/>
    <cellStyle name="Normal 3 2 25 11" xfId="9573"/>
    <cellStyle name="Normal 3 2 25 12" xfId="9574"/>
    <cellStyle name="Normal 3 2 25 13" xfId="9575"/>
    <cellStyle name="Normal 3 2 25 14" xfId="9576"/>
    <cellStyle name="Normal 3 2 25 15" xfId="9577"/>
    <cellStyle name="Normal 3 2 25 2" xfId="9578"/>
    <cellStyle name="Normal 3 2 25 2 10" xfId="9579"/>
    <cellStyle name="Normal 3 2 25 2 11" xfId="9580"/>
    <cellStyle name="Normal 3 2 25 2 12" xfId="9581"/>
    <cellStyle name="Normal 3 2 25 2 13" xfId="9582"/>
    <cellStyle name="Normal 3 2 25 2 14" xfId="9583"/>
    <cellStyle name="Normal 3 2 25 2 2" xfId="9584"/>
    <cellStyle name="Normal 3 2 25 2 3" xfId="9585"/>
    <cellStyle name="Normal 3 2 25 2 4" xfId="9586"/>
    <cellStyle name="Normal 3 2 25 2 5" xfId="9587"/>
    <cellStyle name="Normal 3 2 25 2 6" xfId="9588"/>
    <cellStyle name="Normal 3 2 25 2 7" xfId="9589"/>
    <cellStyle name="Normal 3 2 25 2 8" xfId="9590"/>
    <cellStyle name="Normal 3 2 25 2 9" xfId="9591"/>
    <cellStyle name="Normal 3 2 25 3" xfId="9592"/>
    <cellStyle name="Normal 3 2 25 4" xfId="9593"/>
    <cellStyle name="Normal 3 2 25 5" xfId="9594"/>
    <cellStyle name="Normal 3 2 25 6" xfId="9595"/>
    <cellStyle name="Normal 3 2 25 7" xfId="9596"/>
    <cellStyle name="Normal 3 2 25 8" xfId="9597"/>
    <cellStyle name="Normal 3 2 25 9" xfId="9598"/>
    <cellStyle name="Normal 3 2 26" xfId="9599"/>
    <cellStyle name="Normal 3 2 26 10" xfId="9600"/>
    <cellStyle name="Normal 3 2 26 11" xfId="9601"/>
    <cellStyle name="Normal 3 2 26 12" xfId="9602"/>
    <cellStyle name="Normal 3 2 26 13" xfId="9603"/>
    <cellStyle name="Normal 3 2 26 14" xfId="9604"/>
    <cellStyle name="Normal 3 2 26 15" xfId="9605"/>
    <cellStyle name="Normal 3 2 26 2" xfId="9606"/>
    <cellStyle name="Normal 3 2 26 2 10" xfId="9607"/>
    <cellStyle name="Normal 3 2 26 2 11" xfId="9608"/>
    <cellStyle name="Normal 3 2 26 2 12" xfId="9609"/>
    <cellStyle name="Normal 3 2 26 2 13" xfId="9610"/>
    <cellStyle name="Normal 3 2 26 2 14" xfId="9611"/>
    <cellStyle name="Normal 3 2 26 2 2" xfId="9612"/>
    <cellStyle name="Normal 3 2 26 2 3" xfId="9613"/>
    <cellStyle name="Normal 3 2 26 2 4" xfId="9614"/>
    <cellStyle name="Normal 3 2 26 2 5" xfId="9615"/>
    <cellStyle name="Normal 3 2 26 2 6" xfId="9616"/>
    <cellStyle name="Normal 3 2 26 2 7" xfId="9617"/>
    <cellStyle name="Normal 3 2 26 2 8" xfId="9618"/>
    <cellStyle name="Normal 3 2 26 2 9" xfId="9619"/>
    <cellStyle name="Normal 3 2 26 3" xfId="9620"/>
    <cellStyle name="Normal 3 2 26 4" xfId="9621"/>
    <cellStyle name="Normal 3 2 26 5" xfId="9622"/>
    <cellStyle name="Normal 3 2 26 6" xfId="9623"/>
    <cellStyle name="Normal 3 2 26 7" xfId="9624"/>
    <cellStyle name="Normal 3 2 26 8" xfId="9625"/>
    <cellStyle name="Normal 3 2 26 9" xfId="9626"/>
    <cellStyle name="Normal 3 2 27" xfId="9627"/>
    <cellStyle name="Normal 3 2 27 10" xfId="9628"/>
    <cellStyle name="Normal 3 2 27 11" xfId="9629"/>
    <cellStyle name="Normal 3 2 27 12" xfId="9630"/>
    <cellStyle name="Normal 3 2 27 13" xfId="9631"/>
    <cellStyle name="Normal 3 2 27 14" xfId="9632"/>
    <cellStyle name="Normal 3 2 27 15" xfId="9633"/>
    <cellStyle name="Normal 3 2 27 2" xfId="9634"/>
    <cellStyle name="Normal 3 2 27 2 10" xfId="9635"/>
    <cellStyle name="Normal 3 2 27 2 11" xfId="9636"/>
    <cellStyle name="Normal 3 2 27 2 12" xfId="9637"/>
    <cellStyle name="Normal 3 2 27 2 13" xfId="9638"/>
    <cellStyle name="Normal 3 2 27 2 14" xfId="9639"/>
    <cellStyle name="Normal 3 2 27 2 2" xfId="9640"/>
    <cellStyle name="Normal 3 2 27 2 3" xfId="9641"/>
    <cellStyle name="Normal 3 2 27 2 4" xfId="9642"/>
    <cellStyle name="Normal 3 2 27 2 5" xfId="9643"/>
    <cellStyle name="Normal 3 2 27 2 6" xfId="9644"/>
    <cellStyle name="Normal 3 2 27 2 7" xfId="9645"/>
    <cellStyle name="Normal 3 2 27 2 8" xfId="9646"/>
    <cellStyle name="Normal 3 2 27 2 9" xfId="9647"/>
    <cellStyle name="Normal 3 2 27 3" xfId="9648"/>
    <cellStyle name="Normal 3 2 27 4" xfId="9649"/>
    <cellStyle name="Normal 3 2 27 5" xfId="9650"/>
    <cellStyle name="Normal 3 2 27 6" xfId="9651"/>
    <cellStyle name="Normal 3 2 27 7" xfId="9652"/>
    <cellStyle name="Normal 3 2 27 8" xfId="9653"/>
    <cellStyle name="Normal 3 2 27 9" xfId="9654"/>
    <cellStyle name="Normal 3 2 28" xfId="9655"/>
    <cellStyle name="Normal 3 2 28 10" xfId="9656"/>
    <cellStyle name="Normal 3 2 28 11" xfId="9657"/>
    <cellStyle name="Normal 3 2 28 12" xfId="9658"/>
    <cellStyle name="Normal 3 2 28 13" xfId="9659"/>
    <cellStyle name="Normal 3 2 28 14" xfId="9660"/>
    <cellStyle name="Normal 3 2 28 2" xfId="9661"/>
    <cellStyle name="Normal 3 2 28 3" xfId="9662"/>
    <cellStyle name="Normal 3 2 28 4" xfId="9663"/>
    <cellStyle name="Normal 3 2 28 5" xfId="9664"/>
    <cellStyle name="Normal 3 2 28 6" xfId="9665"/>
    <cellStyle name="Normal 3 2 28 7" xfId="9666"/>
    <cellStyle name="Normal 3 2 28 8" xfId="9667"/>
    <cellStyle name="Normal 3 2 28 9" xfId="9668"/>
    <cellStyle name="Normal 3 2 29" xfId="9669"/>
    <cellStyle name="Normal 3 2 29 10" xfId="9670"/>
    <cellStyle name="Normal 3 2 29 11" xfId="9671"/>
    <cellStyle name="Normal 3 2 29 12" xfId="9672"/>
    <cellStyle name="Normal 3 2 29 13" xfId="9673"/>
    <cellStyle name="Normal 3 2 29 14" xfId="9674"/>
    <cellStyle name="Normal 3 2 29 2" xfId="9675"/>
    <cellStyle name="Normal 3 2 29 3" xfId="9676"/>
    <cellStyle name="Normal 3 2 29 4" xfId="9677"/>
    <cellStyle name="Normal 3 2 29 5" xfId="9678"/>
    <cellStyle name="Normal 3 2 29 6" xfId="9679"/>
    <cellStyle name="Normal 3 2 29 7" xfId="9680"/>
    <cellStyle name="Normal 3 2 29 8" xfId="9681"/>
    <cellStyle name="Normal 3 2 29 9" xfId="9682"/>
    <cellStyle name="Normal 3 2 3" xfId="9683"/>
    <cellStyle name="Normal 3 2 3 10" xfId="9684"/>
    <cellStyle name="Normal 3 2 3 11" xfId="9685"/>
    <cellStyle name="Normal 3 2 3 12" xfId="9686"/>
    <cellStyle name="Normal 3 2 3 13" xfId="9687"/>
    <cellStyle name="Normal 3 2 3 14" xfId="9688"/>
    <cellStyle name="Normal 3 2 3 15" xfId="9689"/>
    <cellStyle name="Normal 3 2 3 16" xfId="9690"/>
    <cellStyle name="Normal 3 2 3 17" xfId="9691"/>
    <cellStyle name="Normal 3 2 3 18" xfId="9692"/>
    <cellStyle name="Normal 3 2 3 2" xfId="9693"/>
    <cellStyle name="Normal 3 2 3 3" xfId="9694"/>
    <cellStyle name="Normal 3 2 3 4" xfId="9695"/>
    <cellStyle name="Normal 3 2 3 5" xfId="9696"/>
    <cellStyle name="Normal 3 2 3 6" xfId="9697"/>
    <cellStyle name="Normal 3 2 3 7" xfId="9698"/>
    <cellStyle name="Normal 3 2 3 8" xfId="9699"/>
    <cellStyle name="Normal 3 2 3 9" xfId="9700"/>
    <cellStyle name="Normal 3 2 30" xfId="9701"/>
    <cellStyle name="Normal 3 2 30 10" xfId="9702"/>
    <cellStyle name="Normal 3 2 30 11" xfId="9703"/>
    <cellStyle name="Normal 3 2 30 12" xfId="9704"/>
    <cellStyle name="Normal 3 2 30 13" xfId="9705"/>
    <cellStyle name="Normal 3 2 30 14" xfId="9706"/>
    <cellStyle name="Normal 3 2 30 2" xfId="9707"/>
    <cellStyle name="Normal 3 2 30 3" xfId="9708"/>
    <cellStyle name="Normal 3 2 30 4" xfId="9709"/>
    <cellStyle name="Normal 3 2 30 5" xfId="9710"/>
    <cellStyle name="Normal 3 2 30 6" xfId="9711"/>
    <cellStyle name="Normal 3 2 30 7" xfId="9712"/>
    <cellStyle name="Normal 3 2 30 8" xfId="9713"/>
    <cellStyle name="Normal 3 2 30 9" xfId="9714"/>
    <cellStyle name="Normal 3 2 31" xfId="9715"/>
    <cellStyle name="Normal 3 2 31 10" xfId="9716"/>
    <cellStyle name="Normal 3 2 31 11" xfId="9717"/>
    <cellStyle name="Normal 3 2 31 12" xfId="9718"/>
    <cellStyle name="Normal 3 2 31 13" xfId="9719"/>
    <cellStyle name="Normal 3 2 31 14" xfId="9720"/>
    <cellStyle name="Normal 3 2 31 2" xfId="9721"/>
    <cellStyle name="Normal 3 2 31 3" xfId="9722"/>
    <cellStyle name="Normal 3 2 31 4" xfId="9723"/>
    <cellStyle name="Normal 3 2 31 5" xfId="9724"/>
    <cellStyle name="Normal 3 2 31 6" xfId="9725"/>
    <cellStyle name="Normal 3 2 31 7" xfId="9726"/>
    <cellStyle name="Normal 3 2 31 8" xfId="9727"/>
    <cellStyle name="Normal 3 2 31 9" xfId="9728"/>
    <cellStyle name="Normal 3 2 32" xfId="9729"/>
    <cellStyle name="Normal 3 2 32 10" xfId="9730"/>
    <cellStyle name="Normal 3 2 32 11" xfId="9731"/>
    <cellStyle name="Normal 3 2 32 12" xfId="9732"/>
    <cellStyle name="Normal 3 2 32 13" xfId="9733"/>
    <cellStyle name="Normal 3 2 32 14" xfId="9734"/>
    <cellStyle name="Normal 3 2 32 2" xfId="9735"/>
    <cellStyle name="Normal 3 2 32 3" xfId="9736"/>
    <cellStyle name="Normal 3 2 32 4" xfId="9737"/>
    <cellStyle name="Normal 3 2 32 5" xfId="9738"/>
    <cellStyle name="Normal 3 2 32 6" xfId="9739"/>
    <cellStyle name="Normal 3 2 32 7" xfId="9740"/>
    <cellStyle name="Normal 3 2 32 8" xfId="9741"/>
    <cellStyle name="Normal 3 2 32 9" xfId="9742"/>
    <cellStyle name="Normal 3 2 33" xfId="9743"/>
    <cellStyle name="Normal 3 2 33 10" xfId="9744"/>
    <cellStyle name="Normal 3 2 33 11" xfId="9745"/>
    <cellStyle name="Normal 3 2 33 12" xfId="9746"/>
    <cellStyle name="Normal 3 2 33 13" xfId="9747"/>
    <cellStyle name="Normal 3 2 33 14" xfId="9748"/>
    <cellStyle name="Normal 3 2 33 2" xfId="9749"/>
    <cellStyle name="Normal 3 2 33 3" xfId="9750"/>
    <cellStyle name="Normal 3 2 33 4" xfId="9751"/>
    <cellStyle name="Normal 3 2 33 5" xfId="9752"/>
    <cellStyle name="Normal 3 2 33 6" xfId="9753"/>
    <cellStyle name="Normal 3 2 33 7" xfId="9754"/>
    <cellStyle name="Normal 3 2 33 8" xfId="9755"/>
    <cellStyle name="Normal 3 2 33 9" xfId="9756"/>
    <cellStyle name="Normal 3 2 34" xfId="9757"/>
    <cellStyle name="Normal 3 2 35" xfId="9758"/>
    <cellStyle name="Normal 3 2 36" xfId="9759"/>
    <cellStyle name="Normal 3 2 36 10" xfId="9760"/>
    <cellStyle name="Normal 3 2 36 11" xfId="9761"/>
    <cellStyle name="Normal 3 2 36 12" xfId="9762"/>
    <cellStyle name="Normal 3 2 36 13" xfId="9763"/>
    <cellStyle name="Normal 3 2 36 14" xfId="9764"/>
    <cellStyle name="Normal 3 2 36 2" xfId="9765"/>
    <cellStyle name="Normal 3 2 36 3" xfId="9766"/>
    <cellStyle name="Normal 3 2 36 4" xfId="9767"/>
    <cellStyle name="Normal 3 2 36 5" xfId="9768"/>
    <cellStyle name="Normal 3 2 36 6" xfId="9769"/>
    <cellStyle name="Normal 3 2 36 7" xfId="9770"/>
    <cellStyle name="Normal 3 2 36 8" xfId="9771"/>
    <cellStyle name="Normal 3 2 36 9" xfId="9772"/>
    <cellStyle name="Normal 3 2 37" xfId="9773"/>
    <cellStyle name="Normal 3 2 37 10" xfId="9774"/>
    <cellStyle name="Normal 3 2 37 11" xfId="9775"/>
    <cellStyle name="Normal 3 2 37 12" xfId="9776"/>
    <cellStyle name="Normal 3 2 37 13" xfId="9777"/>
    <cellStyle name="Normal 3 2 37 14" xfId="9778"/>
    <cellStyle name="Normal 3 2 37 2" xfId="9779"/>
    <cellStyle name="Normal 3 2 37 3" xfId="9780"/>
    <cellStyle name="Normal 3 2 37 4" xfId="9781"/>
    <cellStyle name="Normal 3 2 37 5" xfId="9782"/>
    <cellStyle name="Normal 3 2 37 6" xfId="9783"/>
    <cellStyle name="Normal 3 2 37 7" xfId="9784"/>
    <cellStyle name="Normal 3 2 37 8" xfId="9785"/>
    <cellStyle name="Normal 3 2 37 9" xfId="9786"/>
    <cellStyle name="Normal 3 2 38" xfId="9787"/>
    <cellStyle name="Normal 3 2 4" xfId="9788"/>
    <cellStyle name="Normal 3 2 4 2" xfId="9789"/>
    <cellStyle name="Normal 3 2 5" xfId="9790"/>
    <cellStyle name="Normal 3 2 5 2" xfId="9791"/>
    <cellStyle name="Normal 3 2 6" xfId="9792"/>
    <cellStyle name="Normal 3 2 6 2" xfId="9793"/>
    <cellStyle name="Normal 3 2 7" xfId="9794"/>
    <cellStyle name="Normal 3 2 7 2" xfId="9795"/>
    <cellStyle name="Normal 3 2 8" xfId="9796"/>
    <cellStyle name="Normal 3 2 8 2" xfId="9797"/>
    <cellStyle name="Normal 3 2 9" xfId="9798"/>
    <cellStyle name="Normal 3 2 9 2" xfId="9799"/>
    <cellStyle name="Normal 3 20" xfId="9800"/>
    <cellStyle name="Normal 3 20 10" xfId="9801"/>
    <cellStyle name="Normal 3 20 10 10" xfId="9802"/>
    <cellStyle name="Normal 3 20 10 11" xfId="9803"/>
    <cellStyle name="Normal 3 20 10 12" xfId="9804"/>
    <cellStyle name="Normal 3 20 10 13" xfId="9805"/>
    <cellStyle name="Normal 3 20 10 14" xfId="9806"/>
    <cellStyle name="Normal 3 20 10 2" xfId="9807"/>
    <cellStyle name="Normal 3 20 10 3" xfId="9808"/>
    <cellStyle name="Normal 3 20 10 4" xfId="9809"/>
    <cellStyle name="Normal 3 20 10 5" xfId="9810"/>
    <cellStyle name="Normal 3 20 10 6" xfId="9811"/>
    <cellStyle name="Normal 3 20 10 7" xfId="9812"/>
    <cellStyle name="Normal 3 20 10 8" xfId="9813"/>
    <cellStyle name="Normal 3 20 10 9" xfId="9814"/>
    <cellStyle name="Normal 3 20 11" xfId="9815"/>
    <cellStyle name="Normal 3 20 11 10" xfId="9816"/>
    <cellStyle name="Normal 3 20 11 11" xfId="9817"/>
    <cellStyle name="Normal 3 20 11 12" xfId="9818"/>
    <cellStyle name="Normal 3 20 11 13" xfId="9819"/>
    <cellStyle name="Normal 3 20 11 14" xfId="9820"/>
    <cellStyle name="Normal 3 20 11 2" xfId="9821"/>
    <cellStyle name="Normal 3 20 11 3" xfId="9822"/>
    <cellStyle name="Normal 3 20 11 4" xfId="9823"/>
    <cellStyle name="Normal 3 20 11 5" xfId="9824"/>
    <cellStyle name="Normal 3 20 11 6" xfId="9825"/>
    <cellStyle name="Normal 3 20 11 7" xfId="9826"/>
    <cellStyle name="Normal 3 20 11 8" xfId="9827"/>
    <cellStyle name="Normal 3 20 11 9" xfId="9828"/>
    <cellStyle name="Normal 3 20 12" xfId="9829"/>
    <cellStyle name="Normal 3 20 12 10" xfId="9830"/>
    <cellStyle name="Normal 3 20 12 11" xfId="9831"/>
    <cellStyle name="Normal 3 20 12 12" xfId="9832"/>
    <cellStyle name="Normal 3 20 12 13" xfId="9833"/>
    <cellStyle name="Normal 3 20 12 14" xfId="9834"/>
    <cellStyle name="Normal 3 20 12 2" xfId="9835"/>
    <cellStyle name="Normal 3 20 12 3" xfId="9836"/>
    <cellStyle name="Normal 3 20 12 4" xfId="9837"/>
    <cellStyle name="Normal 3 20 12 5" xfId="9838"/>
    <cellStyle name="Normal 3 20 12 6" xfId="9839"/>
    <cellStyle name="Normal 3 20 12 7" xfId="9840"/>
    <cellStyle name="Normal 3 20 12 8" xfId="9841"/>
    <cellStyle name="Normal 3 20 12 9" xfId="9842"/>
    <cellStyle name="Normal 3 20 13" xfId="9843"/>
    <cellStyle name="Normal 3 20 13 10" xfId="9844"/>
    <cellStyle name="Normal 3 20 13 11" xfId="9845"/>
    <cellStyle name="Normal 3 20 13 12" xfId="9846"/>
    <cellStyle name="Normal 3 20 13 13" xfId="9847"/>
    <cellStyle name="Normal 3 20 13 14" xfId="9848"/>
    <cellStyle name="Normal 3 20 13 2" xfId="9849"/>
    <cellStyle name="Normal 3 20 13 3" xfId="9850"/>
    <cellStyle name="Normal 3 20 13 4" xfId="9851"/>
    <cellStyle name="Normal 3 20 13 5" xfId="9852"/>
    <cellStyle name="Normal 3 20 13 6" xfId="9853"/>
    <cellStyle name="Normal 3 20 13 7" xfId="9854"/>
    <cellStyle name="Normal 3 20 13 8" xfId="9855"/>
    <cellStyle name="Normal 3 20 13 9" xfId="9856"/>
    <cellStyle name="Normal 3 20 14" xfId="9857"/>
    <cellStyle name="Normal 3 20 14 10" xfId="9858"/>
    <cellStyle name="Normal 3 20 14 11" xfId="9859"/>
    <cellStyle name="Normal 3 20 14 12" xfId="9860"/>
    <cellStyle name="Normal 3 20 14 13" xfId="9861"/>
    <cellStyle name="Normal 3 20 14 14" xfId="9862"/>
    <cellStyle name="Normal 3 20 14 2" xfId="9863"/>
    <cellStyle name="Normal 3 20 14 3" xfId="9864"/>
    <cellStyle name="Normal 3 20 14 4" xfId="9865"/>
    <cellStyle name="Normal 3 20 14 5" xfId="9866"/>
    <cellStyle name="Normal 3 20 14 6" xfId="9867"/>
    <cellStyle name="Normal 3 20 14 7" xfId="9868"/>
    <cellStyle name="Normal 3 20 14 8" xfId="9869"/>
    <cellStyle name="Normal 3 20 14 9" xfId="9870"/>
    <cellStyle name="Normal 3 20 15" xfId="9871"/>
    <cellStyle name="Normal 3 20 16" xfId="9872"/>
    <cellStyle name="Normal 3 20 17" xfId="9873"/>
    <cellStyle name="Normal 3 20 18" xfId="9874"/>
    <cellStyle name="Normal 3 20 19" xfId="9875"/>
    <cellStyle name="Normal 3 20 2" xfId="9876"/>
    <cellStyle name="Normal 3 20 20" xfId="9877"/>
    <cellStyle name="Normal 3 20 21" xfId="9878"/>
    <cellStyle name="Normal 3 20 22" xfId="9879"/>
    <cellStyle name="Normal 3 20 23" xfId="9880"/>
    <cellStyle name="Normal 3 20 24" xfId="9881"/>
    <cellStyle name="Normal 3 20 25" xfId="9882"/>
    <cellStyle name="Normal 3 20 26" xfId="9883"/>
    <cellStyle name="Normal 3 20 27" xfId="9884"/>
    <cellStyle name="Normal 3 20 3" xfId="9885"/>
    <cellStyle name="Normal 3 20 4" xfId="9886"/>
    <cellStyle name="Normal 3 20 5" xfId="9887"/>
    <cellStyle name="Normal 3 20 6" xfId="9888"/>
    <cellStyle name="Normal 3 20 6 10" xfId="9889"/>
    <cellStyle name="Normal 3 20 6 11" xfId="9890"/>
    <cellStyle name="Normal 3 20 6 12" xfId="9891"/>
    <cellStyle name="Normal 3 20 6 13" xfId="9892"/>
    <cellStyle name="Normal 3 20 6 14" xfId="9893"/>
    <cellStyle name="Normal 3 20 6 15" xfId="9894"/>
    <cellStyle name="Normal 3 20 6 2" xfId="9895"/>
    <cellStyle name="Normal 3 20 6 2 10" xfId="9896"/>
    <cellStyle name="Normal 3 20 6 2 11" xfId="9897"/>
    <cellStyle name="Normal 3 20 6 2 12" xfId="9898"/>
    <cellStyle name="Normal 3 20 6 2 13" xfId="9899"/>
    <cellStyle name="Normal 3 20 6 2 14" xfId="9900"/>
    <cellStyle name="Normal 3 20 6 2 2" xfId="9901"/>
    <cellStyle name="Normal 3 20 6 2 3" xfId="9902"/>
    <cellStyle name="Normal 3 20 6 2 4" xfId="9903"/>
    <cellStyle name="Normal 3 20 6 2 5" xfId="9904"/>
    <cellStyle name="Normal 3 20 6 2 6" xfId="9905"/>
    <cellStyle name="Normal 3 20 6 2 7" xfId="9906"/>
    <cellStyle name="Normal 3 20 6 2 8" xfId="9907"/>
    <cellStyle name="Normal 3 20 6 2 9" xfId="9908"/>
    <cellStyle name="Normal 3 20 6 3" xfId="9909"/>
    <cellStyle name="Normal 3 20 6 4" xfId="9910"/>
    <cellStyle name="Normal 3 20 6 5" xfId="9911"/>
    <cellStyle name="Normal 3 20 6 6" xfId="9912"/>
    <cellStyle name="Normal 3 20 6 7" xfId="9913"/>
    <cellStyle name="Normal 3 20 6 8" xfId="9914"/>
    <cellStyle name="Normal 3 20 6 9" xfId="9915"/>
    <cellStyle name="Normal 3 20 7" xfId="9916"/>
    <cellStyle name="Normal 3 20 7 10" xfId="9917"/>
    <cellStyle name="Normal 3 20 7 11" xfId="9918"/>
    <cellStyle name="Normal 3 20 7 12" xfId="9919"/>
    <cellStyle name="Normal 3 20 7 13" xfId="9920"/>
    <cellStyle name="Normal 3 20 7 14" xfId="9921"/>
    <cellStyle name="Normal 3 20 7 15" xfId="9922"/>
    <cellStyle name="Normal 3 20 7 2" xfId="9923"/>
    <cellStyle name="Normal 3 20 7 2 10" xfId="9924"/>
    <cellStyle name="Normal 3 20 7 2 11" xfId="9925"/>
    <cellStyle name="Normal 3 20 7 2 12" xfId="9926"/>
    <cellStyle name="Normal 3 20 7 2 13" xfId="9927"/>
    <cellStyle name="Normal 3 20 7 2 14" xfId="9928"/>
    <cellStyle name="Normal 3 20 7 2 2" xfId="9929"/>
    <cellStyle name="Normal 3 20 7 2 3" xfId="9930"/>
    <cellStyle name="Normal 3 20 7 2 4" xfId="9931"/>
    <cellStyle name="Normal 3 20 7 2 5" xfId="9932"/>
    <cellStyle name="Normal 3 20 7 2 6" xfId="9933"/>
    <cellStyle name="Normal 3 20 7 2 7" xfId="9934"/>
    <cellStyle name="Normal 3 20 7 2 8" xfId="9935"/>
    <cellStyle name="Normal 3 20 7 2 9" xfId="9936"/>
    <cellStyle name="Normal 3 20 7 3" xfId="9937"/>
    <cellStyle name="Normal 3 20 7 4" xfId="9938"/>
    <cellStyle name="Normal 3 20 7 5" xfId="9939"/>
    <cellStyle name="Normal 3 20 7 6" xfId="9940"/>
    <cellStyle name="Normal 3 20 7 7" xfId="9941"/>
    <cellStyle name="Normal 3 20 7 8" xfId="9942"/>
    <cellStyle name="Normal 3 20 7 9" xfId="9943"/>
    <cellStyle name="Normal 3 20 8" xfId="9944"/>
    <cellStyle name="Normal 3 20 8 10" xfId="9945"/>
    <cellStyle name="Normal 3 20 8 11" xfId="9946"/>
    <cellStyle name="Normal 3 20 8 12" xfId="9947"/>
    <cellStyle name="Normal 3 20 8 13" xfId="9948"/>
    <cellStyle name="Normal 3 20 8 14" xfId="9949"/>
    <cellStyle name="Normal 3 20 8 15" xfId="9950"/>
    <cellStyle name="Normal 3 20 8 2" xfId="9951"/>
    <cellStyle name="Normal 3 20 8 2 10" xfId="9952"/>
    <cellStyle name="Normal 3 20 8 2 11" xfId="9953"/>
    <cellStyle name="Normal 3 20 8 2 12" xfId="9954"/>
    <cellStyle name="Normal 3 20 8 2 13" xfId="9955"/>
    <cellStyle name="Normal 3 20 8 2 14" xfId="9956"/>
    <cellStyle name="Normal 3 20 8 2 2" xfId="9957"/>
    <cellStyle name="Normal 3 20 8 2 3" xfId="9958"/>
    <cellStyle name="Normal 3 20 8 2 4" xfId="9959"/>
    <cellStyle name="Normal 3 20 8 2 5" xfId="9960"/>
    <cellStyle name="Normal 3 20 8 2 6" xfId="9961"/>
    <cellStyle name="Normal 3 20 8 2 7" xfId="9962"/>
    <cellStyle name="Normal 3 20 8 2 8" xfId="9963"/>
    <cellStyle name="Normal 3 20 8 2 9" xfId="9964"/>
    <cellStyle name="Normal 3 20 8 3" xfId="9965"/>
    <cellStyle name="Normal 3 20 8 4" xfId="9966"/>
    <cellStyle name="Normal 3 20 8 5" xfId="9967"/>
    <cellStyle name="Normal 3 20 8 6" xfId="9968"/>
    <cellStyle name="Normal 3 20 8 7" xfId="9969"/>
    <cellStyle name="Normal 3 20 8 8" xfId="9970"/>
    <cellStyle name="Normal 3 20 8 9" xfId="9971"/>
    <cellStyle name="Normal 3 20 9" xfId="9972"/>
    <cellStyle name="Normal 3 20 9 10" xfId="9973"/>
    <cellStyle name="Normal 3 20 9 11" xfId="9974"/>
    <cellStyle name="Normal 3 20 9 12" xfId="9975"/>
    <cellStyle name="Normal 3 20 9 13" xfId="9976"/>
    <cellStyle name="Normal 3 20 9 14" xfId="9977"/>
    <cellStyle name="Normal 3 20 9 2" xfId="9978"/>
    <cellStyle name="Normal 3 20 9 3" xfId="9979"/>
    <cellStyle name="Normal 3 20 9 4" xfId="9980"/>
    <cellStyle name="Normal 3 20 9 5" xfId="9981"/>
    <cellStyle name="Normal 3 20 9 6" xfId="9982"/>
    <cellStyle name="Normal 3 20 9 7" xfId="9983"/>
    <cellStyle name="Normal 3 20 9 8" xfId="9984"/>
    <cellStyle name="Normal 3 20 9 9" xfId="9985"/>
    <cellStyle name="Normal 3 21" xfId="9986"/>
    <cellStyle name="Normal 3 21 10" xfId="9987"/>
    <cellStyle name="Normal 3 21 10 10" xfId="9988"/>
    <cellStyle name="Normal 3 21 10 11" xfId="9989"/>
    <cellStyle name="Normal 3 21 10 12" xfId="9990"/>
    <cellStyle name="Normal 3 21 10 13" xfId="9991"/>
    <cellStyle name="Normal 3 21 10 14" xfId="9992"/>
    <cellStyle name="Normal 3 21 10 2" xfId="9993"/>
    <cellStyle name="Normal 3 21 10 3" xfId="9994"/>
    <cellStyle name="Normal 3 21 10 4" xfId="9995"/>
    <cellStyle name="Normal 3 21 10 5" xfId="9996"/>
    <cellStyle name="Normal 3 21 10 6" xfId="9997"/>
    <cellStyle name="Normal 3 21 10 7" xfId="9998"/>
    <cellStyle name="Normal 3 21 10 8" xfId="9999"/>
    <cellStyle name="Normal 3 21 10 9" xfId="10000"/>
    <cellStyle name="Normal 3 21 11" xfId="10001"/>
    <cellStyle name="Normal 3 21 11 10" xfId="10002"/>
    <cellStyle name="Normal 3 21 11 11" xfId="10003"/>
    <cellStyle name="Normal 3 21 11 12" xfId="10004"/>
    <cellStyle name="Normal 3 21 11 13" xfId="10005"/>
    <cellStyle name="Normal 3 21 11 14" xfId="10006"/>
    <cellStyle name="Normal 3 21 11 2" xfId="10007"/>
    <cellStyle name="Normal 3 21 11 3" xfId="10008"/>
    <cellStyle name="Normal 3 21 11 4" xfId="10009"/>
    <cellStyle name="Normal 3 21 11 5" xfId="10010"/>
    <cellStyle name="Normal 3 21 11 6" xfId="10011"/>
    <cellStyle name="Normal 3 21 11 7" xfId="10012"/>
    <cellStyle name="Normal 3 21 11 8" xfId="10013"/>
    <cellStyle name="Normal 3 21 11 9" xfId="10014"/>
    <cellStyle name="Normal 3 21 12" xfId="10015"/>
    <cellStyle name="Normal 3 21 12 10" xfId="10016"/>
    <cellStyle name="Normal 3 21 12 11" xfId="10017"/>
    <cellStyle name="Normal 3 21 12 12" xfId="10018"/>
    <cellStyle name="Normal 3 21 12 13" xfId="10019"/>
    <cellStyle name="Normal 3 21 12 14" xfId="10020"/>
    <cellStyle name="Normal 3 21 12 2" xfId="10021"/>
    <cellStyle name="Normal 3 21 12 3" xfId="10022"/>
    <cellStyle name="Normal 3 21 12 4" xfId="10023"/>
    <cellStyle name="Normal 3 21 12 5" xfId="10024"/>
    <cellStyle name="Normal 3 21 12 6" xfId="10025"/>
    <cellStyle name="Normal 3 21 12 7" xfId="10026"/>
    <cellStyle name="Normal 3 21 12 8" xfId="10027"/>
    <cellStyle name="Normal 3 21 12 9" xfId="10028"/>
    <cellStyle name="Normal 3 21 13" xfId="10029"/>
    <cellStyle name="Normal 3 21 13 10" xfId="10030"/>
    <cellStyle name="Normal 3 21 13 11" xfId="10031"/>
    <cellStyle name="Normal 3 21 13 12" xfId="10032"/>
    <cellStyle name="Normal 3 21 13 13" xfId="10033"/>
    <cellStyle name="Normal 3 21 13 14" xfId="10034"/>
    <cellStyle name="Normal 3 21 13 2" xfId="10035"/>
    <cellStyle name="Normal 3 21 13 3" xfId="10036"/>
    <cellStyle name="Normal 3 21 13 4" xfId="10037"/>
    <cellStyle name="Normal 3 21 13 5" xfId="10038"/>
    <cellStyle name="Normal 3 21 13 6" xfId="10039"/>
    <cellStyle name="Normal 3 21 13 7" xfId="10040"/>
    <cellStyle name="Normal 3 21 13 8" xfId="10041"/>
    <cellStyle name="Normal 3 21 13 9" xfId="10042"/>
    <cellStyle name="Normal 3 21 14" xfId="10043"/>
    <cellStyle name="Normal 3 21 14 10" xfId="10044"/>
    <cellStyle name="Normal 3 21 14 11" xfId="10045"/>
    <cellStyle name="Normal 3 21 14 12" xfId="10046"/>
    <cellStyle name="Normal 3 21 14 13" xfId="10047"/>
    <cellStyle name="Normal 3 21 14 14" xfId="10048"/>
    <cellStyle name="Normal 3 21 14 2" xfId="10049"/>
    <cellStyle name="Normal 3 21 14 3" xfId="10050"/>
    <cellStyle name="Normal 3 21 14 4" xfId="10051"/>
    <cellStyle name="Normal 3 21 14 5" xfId="10052"/>
    <cellStyle name="Normal 3 21 14 6" xfId="10053"/>
    <cellStyle name="Normal 3 21 14 7" xfId="10054"/>
    <cellStyle name="Normal 3 21 14 8" xfId="10055"/>
    <cellStyle name="Normal 3 21 14 9" xfId="10056"/>
    <cellStyle name="Normal 3 21 15" xfId="10057"/>
    <cellStyle name="Normal 3 21 16" xfId="10058"/>
    <cellStyle name="Normal 3 21 17" xfId="10059"/>
    <cellStyle name="Normal 3 21 18" xfId="10060"/>
    <cellStyle name="Normal 3 21 19" xfId="10061"/>
    <cellStyle name="Normal 3 21 2" xfId="10062"/>
    <cellStyle name="Normal 3 21 20" xfId="10063"/>
    <cellStyle name="Normal 3 21 21" xfId="10064"/>
    <cellStyle name="Normal 3 21 22" xfId="10065"/>
    <cellStyle name="Normal 3 21 23" xfId="10066"/>
    <cellStyle name="Normal 3 21 24" xfId="10067"/>
    <cellStyle name="Normal 3 21 25" xfId="10068"/>
    <cellStyle name="Normal 3 21 26" xfId="10069"/>
    <cellStyle name="Normal 3 21 27" xfId="10070"/>
    <cellStyle name="Normal 3 21 3" xfId="10071"/>
    <cellStyle name="Normal 3 21 4" xfId="10072"/>
    <cellStyle name="Normal 3 21 5" xfId="10073"/>
    <cellStyle name="Normal 3 21 6" xfId="10074"/>
    <cellStyle name="Normal 3 21 6 10" xfId="10075"/>
    <cellStyle name="Normal 3 21 6 11" xfId="10076"/>
    <cellStyle name="Normal 3 21 6 12" xfId="10077"/>
    <cellStyle name="Normal 3 21 6 13" xfId="10078"/>
    <cellStyle name="Normal 3 21 6 14" xfId="10079"/>
    <cellStyle name="Normal 3 21 6 15" xfId="10080"/>
    <cellStyle name="Normal 3 21 6 2" xfId="10081"/>
    <cellStyle name="Normal 3 21 6 2 10" xfId="10082"/>
    <cellStyle name="Normal 3 21 6 2 11" xfId="10083"/>
    <cellStyle name="Normal 3 21 6 2 12" xfId="10084"/>
    <cellStyle name="Normal 3 21 6 2 13" xfId="10085"/>
    <cellStyle name="Normal 3 21 6 2 14" xfId="10086"/>
    <cellStyle name="Normal 3 21 6 2 2" xfId="10087"/>
    <cellStyle name="Normal 3 21 6 2 3" xfId="10088"/>
    <cellStyle name="Normal 3 21 6 2 4" xfId="10089"/>
    <cellStyle name="Normal 3 21 6 2 5" xfId="10090"/>
    <cellStyle name="Normal 3 21 6 2 6" xfId="10091"/>
    <cellStyle name="Normal 3 21 6 2 7" xfId="10092"/>
    <cellStyle name="Normal 3 21 6 2 8" xfId="10093"/>
    <cellStyle name="Normal 3 21 6 2 9" xfId="10094"/>
    <cellStyle name="Normal 3 21 6 3" xfId="10095"/>
    <cellStyle name="Normal 3 21 6 4" xfId="10096"/>
    <cellStyle name="Normal 3 21 6 5" xfId="10097"/>
    <cellStyle name="Normal 3 21 6 6" xfId="10098"/>
    <cellStyle name="Normal 3 21 6 7" xfId="10099"/>
    <cellStyle name="Normal 3 21 6 8" xfId="10100"/>
    <cellStyle name="Normal 3 21 6 9" xfId="10101"/>
    <cellStyle name="Normal 3 21 7" xfId="10102"/>
    <cellStyle name="Normal 3 21 7 10" xfId="10103"/>
    <cellStyle name="Normal 3 21 7 11" xfId="10104"/>
    <cellStyle name="Normal 3 21 7 12" xfId="10105"/>
    <cellStyle name="Normal 3 21 7 13" xfId="10106"/>
    <cellStyle name="Normal 3 21 7 14" xfId="10107"/>
    <cellStyle name="Normal 3 21 7 15" xfId="10108"/>
    <cellStyle name="Normal 3 21 7 2" xfId="10109"/>
    <cellStyle name="Normal 3 21 7 2 10" xfId="10110"/>
    <cellStyle name="Normal 3 21 7 2 11" xfId="10111"/>
    <cellStyle name="Normal 3 21 7 2 12" xfId="10112"/>
    <cellStyle name="Normal 3 21 7 2 13" xfId="10113"/>
    <cellStyle name="Normal 3 21 7 2 14" xfId="10114"/>
    <cellStyle name="Normal 3 21 7 2 2" xfId="10115"/>
    <cellStyle name="Normal 3 21 7 2 3" xfId="10116"/>
    <cellStyle name="Normal 3 21 7 2 4" xfId="10117"/>
    <cellStyle name="Normal 3 21 7 2 5" xfId="10118"/>
    <cellStyle name="Normal 3 21 7 2 6" xfId="10119"/>
    <cellStyle name="Normal 3 21 7 2 7" xfId="10120"/>
    <cellStyle name="Normal 3 21 7 2 8" xfId="10121"/>
    <cellStyle name="Normal 3 21 7 2 9" xfId="10122"/>
    <cellStyle name="Normal 3 21 7 3" xfId="10123"/>
    <cellStyle name="Normal 3 21 7 4" xfId="10124"/>
    <cellStyle name="Normal 3 21 7 5" xfId="10125"/>
    <cellStyle name="Normal 3 21 7 6" xfId="10126"/>
    <cellStyle name="Normal 3 21 7 7" xfId="10127"/>
    <cellStyle name="Normal 3 21 7 8" xfId="10128"/>
    <cellStyle name="Normal 3 21 7 9" xfId="10129"/>
    <cellStyle name="Normal 3 21 8" xfId="10130"/>
    <cellStyle name="Normal 3 21 8 10" xfId="10131"/>
    <cellStyle name="Normal 3 21 8 11" xfId="10132"/>
    <cellStyle name="Normal 3 21 8 12" xfId="10133"/>
    <cellStyle name="Normal 3 21 8 13" xfId="10134"/>
    <cellStyle name="Normal 3 21 8 14" xfId="10135"/>
    <cellStyle name="Normal 3 21 8 15" xfId="10136"/>
    <cellStyle name="Normal 3 21 8 2" xfId="10137"/>
    <cellStyle name="Normal 3 21 8 2 10" xfId="10138"/>
    <cellStyle name="Normal 3 21 8 2 11" xfId="10139"/>
    <cellStyle name="Normal 3 21 8 2 12" xfId="10140"/>
    <cellStyle name="Normal 3 21 8 2 13" xfId="10141"/>
    <cellStyle name="Normal 3 21 8 2 14" xfId="10142"/>
    <cellStyle name="Normal 3 21 8 2 2" xfId="10143"/>
    <cellStyle name="Normal 3 21 8 2 3" xfId="10144"/>
    <cellStyle name="Normal 3 21 8 2 4" xfId="10145"/>
    <cellStyle name="Normal 3 21 8 2 5" xfId="10146"/>
    <cellStyle name="Normal 3 21 8 2 6" xfId="10147"/>
    <cellStyle name="Normal 3 21 8 2 7" xfId="10148"/>
    <cellStyle name="Normal 3 21 8 2 8" xfId="10149"/>
    <cellStyle name="Normal 3 21 8 2 9" xfId="10150"/>
    <cellStyle name="Normal 3 21 8 3" xfId="10151"/>
    <cellStyle name="Normal 3 21 8 4" xfId="10152"/>
    <cellStyle name="Normal 3 21 8 5" xfId="10153"/>
    <cellStyle name="Normal 3 21 8 6" xfId="10154"/>
    <cellStyle name="Normal 3 21 8 7" xfId="10155"/>
    <cellStyle name="Normal 3 21 8 8" xfId="10156"/>
    <cellStyle name="Normal 3 21 8 9" xfId="10157"/>
    <cellStyle name="Normal 3 21 9" xfId="10158"/>
    <cellStyle name="Normal 3 21 9 10" xfId="10159"/>
    <cellStyle name="Normal 3 21 9 11" xfId="10160"/>
    <cellStyle name="Normal 3 21 9 12" xfId="10161"/>
    <cellStyle name="Normal 3 21 9 13" xfId="10162"/>
    <cellStyle name="Normal 3 21 9 14" xfId="10163"/>
    <cellStyle name="Normal 3 21 9 2" xfId="10164"/>
    <cellStyle name="Normal 3 21 9 3" xfId="10165"/>
    <cellStyle name="Normal 3 21 9 4" xfId="10166"/>
    <cellStyle name="Normal 3 21 9 5" xfId="10167"/>
    <cellStyle name="Normal 3 21 9 6" xfId="10168"/>
    <cellStyle name="Normal 3 21 9 7" xfId="10169"/>
    <cellStyle name="Normal 3 21 9 8" xfId="10170"/>
    <cellStyle name="Normal 3 21 9 9" xfId="10171"/>
    <cellStyle name="Normal 3 22" xfId="10172"/>
    <cellStyle name="Normal 3 22 10" xfId="10173"/>
    <cellStyle name="Normal 3 22 10 10" xfId="10174"/>
    <cellStyle name="Normal 3 22 10 11" xfId="10175"/>
    <cellStyle name="Normal 3 22 10 12" xfId="10176"/>
    <cellStyle name="Normal 3 22 10 13" xfId="10177"/>
    <cellStyle name="Normal 3 22 10 14" xfId="10178"/>
    <cellStyle name="Normal 3 22 10 2" xfId="10179"/>
    <cellStyle name="Normal 3 22 10 3" xfId="10180"/>
    <cellStyle name="Normal 3 22 10 4" xfId="10181"/>
    <cellStyle name="Normal 3 22 10 5" xfId="10182"/>
    <cellStyle name="Normal 3 22 10 6" xfId="10183"/>
    <cellStyle name="Normal 3 22 10 7" xfId="10184"/>
    <cellStyle name="Normal 3 22 10 8" xfId="10185"/>
    <cellStyle name="Normal 3 22 10 9" xfId="10186"/>
    <cellStyle name="Normal 3 22 11" xfId="10187"/>
    <cellStyle name="Normal 3 22 11 10" xfId="10188"/>
    <cellStyle name="Normal 3 22 11 11" xfId="10189"/>
    <cellStyle name="Normal 3 22 11 12" xfId="10190"/>
    <cellStyle name="Normal 3 22 11 13" xfId="10191"/>
    <cellStyle name="Normal 3 22 11 14" xfId="10192"/>
    <cellStyle name="Normal 3 22 11 2" xfId="10193"/>
    <cellStyle name="Normal 3 22 11 3" xfId="10194"/>
    <cellStyle name="Normal 3 22 11 4" xfId="10195"/>
    <cellStyle name="Normal 3 22 11 5" xfId="10196"/>
    <cellStyle name="Normal 3 22 11 6" xfId="10197"/>
    <cellStyle name="Normal 3 22 11 7" xfId="10198"/>
    <cellStyle name="Normal 3 22 11 8" xfId="10199"/>
    <cellStyle name="Normal 3 22 11 9" xfId="10200"/>
    <cellStyle name="Normal 3 22 12" xfId="10201"/>
    <cellStyle name="Normal 3 22 12 10" xfId="10202"/>
    <cellStyle name="Normal 3 22 12 11" xfId="10203"/>
    <cellStyle name="Normal 3 22 12 12" xfId="10204"/>
    <cellStyle name="Normal 3 22 12 13" xfId="10205"/>
    <cellStyle name="Normal 3 22 12 14" xfId="10206"/>
    <cellStyle name="Normal 3 22 12 2" xfId="10207"/>
    <cellStyle name="Normal 3 22 12 3" xfId="10208"/>
    <cellStyle name="Normal 3 22 12 4" xfId="10209"/>
    <cellStyle name="Normal 3 22 12 5" xfId="10210"/>
    <cellStyle name="Normal 3 22 12 6" xfId="10211"/>
    <cellStyle name="Normal 3 22 12 7" xfId="10212"/>
    <cellStyle name="Normal 3 22 12 8" xfId="10213"/>
    <cellStyle name="Normal 3 22 12 9" xfId="10214"/>
    <cellStyle name="Normal 3 22 13" xfId="10215"/>
    <cellStyle name="Normal 3 22 13 10" xfId="10216"/>
    <cellStyle name="Normal 3 22 13 11" xfId="10217"/>
    <cellStyle name="Normal 3 22 13 12" xfId="10218"/>
    <cellStyle name="Normal 3 22 13 13" xfId="10219"/>
    <cellStyle name="Normal 3 22 13 14" xfId="10220"/>
    <cellStyle name="Normal 3 22 13 2" xfId="10221"/>
    <cellStyle name="Normal 3 22 13 3" xfId="10222"/>
    <cellStyle name="Normal 3 22 13 4" xfId="10223"/>
    <cellStyle name="Normal 3 22 13 5" xfId="10224"/>
    <cellStyle name="Normal 3 22 13 6" xfId="10225"/>
    <cellStyle name="Normal 3 22 13 7" xfId="10226"/>
    <cellStyle name="Normal 3 22 13 8" xfId="10227"/>
    <cellStyle name="Normal 3 22 13 9" xfId="10228"/>
    <cellStyle name="Normal 3 22 14" xfId="10229"/>
    <cellStyle name="Normal 3 22 14 10" xfId="10230"/>
    <cellStyle name="Normal 3 22 14 11" xfId="10231"/>
    <cellStyle name="Normal 3 22 14 12" xfId="10232"/>
    <cellStyle name="Normal 3 22 14 13" xfId="10233"/>
    <cellStyle name="Normal 3 22 14 14" xfId="10234"/>
    <cellStyle name="Normal 3 22 14 2" xfId="10235"/>
    <cellStyle name="Normal 3 22 14 3" xfId="10236"/>
    <cellStyle name="Normal 3 22 14 4" xfId="10237"/>
    <cellStyle name="Normal 3 22 14 5" xfId="10238"/>
    <cellStyle name="Normal 3 22 14 6" xfId="10239"/>
    <cellStyle name="Normal 3 22 14 7" xfId="10240"/>
    <cellStyle name="Normal 3 22 14 8" xfId="10241"/>
    <cellStyle name="Normal 3 22 14 9" xfId="10242"/>
    <cellStyle name="Normal 3 22 15" xfId="10243"/>
    <cellStyle name="Normal 3 22 16" xfId="10244"/>
    <cellStyle name="Normal 3 22 17" xfId="10245"/>
    <cellStyle name="Normal 3 22 18" xfId="10246"/>
    <cellStyle name="Normal 3 22 19" xfId="10247"/>
    <cellStyle name="Normal 3 22 2" xfId="10248"/>
    <cellStyle name="Normal 3 22 20" xfId="10249"/>
    <cellStyle name="Normal 3 22 21" xfId="10250"/>
    <cellStyle name="Normal 3 22 22" xfId="10251"/>
    <cellStyle name="Normal 3 22 23" xfId="10252"/>
    <cellStyle name="Normal 3 22 24" xfId="10253"/>
    <cellStyle name="Normal 3 22 25" xfId="10254"/>
    <cellStyle name="Normal 3 22 26" xfId="10255"/>
    <cellStyle name="Normal 3 22 27" xfId="10256"/>
    <cellStyle name="Normal 3 22 3" xfId="10257"/>
    <cellStyle name="Normal 3 22 4" xfId="10258"/>
    <cellStyle name="Normal 3 22 5" xfId="10259"/>
    <cellStyle name="Normal 3 22 6" xfId="10260"/>
    <cellStyle name="Normal 3 22 6 10" xfId="10261"/>
    <cellStyle name="Normal 3 22 6 11" xfId="10262"/>
    <cellStyle name="Normal 3 22 6 12" xfId="10263"/>
    <cellStyle name="Normal 3 22 6 13" xfId="10264"/>
    <cellStyle name="Normal 3 22 6 14" xfId="10265"/>
    <cellStyle name="Normal 3 22 6 15" xfId="10266"/>
    <cellStyle name="Normal 3 22 6 2" xfId="10267"/>
    <cellStyle name="Normal 3 22 6 2 10" xfId="10268"/>
    <cellStyle name="Normal 3 22 6 2 11" xfId="10269"/>
    <cellStyle name="Normal 3 22 6 2 12" xfId="10270"/>
    <cellStyle name="Normal 3 22 6 2 13" xfId="10271"/>
    <cellStyle name="Normal 3 22 6 2 14" xfId="10272"/>
    <cellStyle name="Normal 3 22 6 2 2" xfId="10273"/>
    <cellStyle name="Normal 3 22 6 2 3" xfId="10274"/>
    <cellStyle name="Normal 3 22 6 2 4" xfId="10275"/>
    <cellStyle name="Normal 3 22 6 2 5" xfId="10276"/>
    <cellStyle name="Normal 3 22 6 2 6" xfId="10277"/>
    <cellStyle name="Normal 3 22 6 2 7" xfId="10278"/>
    <cellStyle name="Normal 3 22 6 2 8" xfId="10279"/>
    <cellStyle name="Normal 3 22 6 2 9" xfId="10280"/>
    <cellStyle name="Normal 3 22 6 3" xfId="10281"/>
    <cellStyle name="Normal 3 22 6 4" xfId="10282"/>
    <cellStyle name="Normal 3 22 6 5" xfId="10283"/>
    <cellStyle name="Normal 3 22 6 6" xfId="10284"/>
    <cellStyle name="Normal 3 22 6 7" xfId="10285"/>
    <cellStyle name="Normal 3 22 6 8" xfId="10286"/>
    <cellStyle name="Normal 3 22 6 9" xfId="10287"/>
    <cellStyle name="Normal 3 22 7" xfId="10288"/>
    <cellStyle name="Normal 3 22 7 10" xfId="10289"/>
    <cellStyle name="Normal 3 22 7 11" xfId="10290"/>
    <cellStyle name="Normal 3 22 7 12" xfId="10291"/>
    <cellStyle name="Normal 3 22 7 13" xfId="10292"/>
    <cellStyle name="Normal 3 22 7 14" xfId="10293"/>
    <cellStyle name="Normal 3 22 7 15" xfId="10294"/>
    <cellStyle name="Normal 3 22 7 2" xfId="10295"/>
    <cellStyle name="Normal 3 22 7 2 10" xfId="10296"/>
    <cellStyle name="Normal 3 22 7 2 11" xfId="10297"/>
    <cellStyle name="Normal 3 22 7 2 12" xfId="10298"/>
    <cellStyle name="Normal 3 22 7 2 13" xfId="10299"/>
    <cellStyle name="Normal 3 22 7 2 14" xfId="10300"/>
    <cellStyle name="Normal 3 22 7 2 2" xfId="10301"/>
    <cellStyle name="Normal 3 22 7 2 3" xfId="10302"/>
    <cellStyle name="Normal 3 22 7 2 4" xfId="10303"/>
    <cellStyle name="Normal 3 22 7 2 5" xfId="10304"/>
    <cellStyle name="Normal 3 22 7 2 6" xfId="10305"/>
    <cellStyle name="Normal 3 22 7 2 7" xfId="10306"/>
    <cellStyle name="Normal 3 22 7 2 8" xfId="10307"/>
    <cellStyle name="Normal 3 22 7 2 9" xfId="10308"/>
    <cellStyle name="Normal 3 22 7 3" xfId="10309"/>
    <cellStyle name="Normal 3 22 7 4" xfId="10310"/>
    <cellStyle name="Normal 3 22 7 5" xfId="10311"/>
    <cellStyle name="Normal 3 22 7 6" xfId="10312"/>
    <cellStyle name="Normal 3 22 7 7" xfId="10313"/>
    <cellStyle name="Normal 3 22 7 8" xfId="10314"/>
    <cellStyle name="Normal 3 22 7 9" xfId="10315"/>
    <cellStyle name="Normal 3 22 8" xfId="10316"/>
    <cellStyle name="Normal 3 22 8 10" xfId="10317"/>
    <cellStyle name="Normal 3 22 8 11" xfId="10318"/>
    <cellStyle name="Normal 3 22 8 12" xfId="10319"/>
    <cellStyle name="Normal 3 22 8 13" xfId="10320"/>
    <cellStyle name="Normal 3 22 8 14" xfId="10321"/>
    <cellStyle name="Normal 3 22 8 15" xfId="10322"/>
    <cellStyle name="Normal 3 22 8 2" xfId="10323"/>
    <cellStyle name="Normal 3 22 8 2 10" xfId="10324"/>
    <cellStyle name="Normal 3 22 8 2 11" xfId="10325"/>
    <cellStyle name="Normal 3 22 8 2 12" xfId="10326"/>
    <cellStyle name="Normal 3 22 8 2 13" xfId="10327"/>
    <cellStyle name="Normal 3 22 8 2 14" xfId="10328"/>
    <cellStyle name="Normal 3 22 8 2 2" xfId="10329"/>
    <cellStyle name="Normal 3 22 8 2 3" xfId="10330"/>
    <cellStyle name="Normal 3 22 8 2 4" xfId="10331"/>
    <cellStyle name="Normal 3 22 8 2 5" xfId="10332"/>
    <cellStyle name="Normal 3 22 8 2 6" xfId="10333"/>
    <cellStyle name="Normal 3 22 8 2 7" xfId="10334"/>
    <cellStyle name="Normal 3 22 8 2 8" xfId="10335"/>
    <cellStyle name="Normal 3 22 8 2 9" xfId="10336"/>
    <cellStyle name="Normal 3 22 8 3" xfId="10337"/>
    <cellStyle name="Normal 3 22 8 4" xfId="10338"/>
    <cellStyle name="Normal 3 22 8 5" xfId="10339"/>
    <cellStyle name="Normal 3 22 8 6" xfId="10340"/>
    <cellStyle name="Normal 3 22 8 7" xfId="10341"/>
    <cellStyle name="Normal 3 22 8 8" xfId="10342"/>
    <cellStyle name="Normal 3 22 8 9" xfId="10343"/>
    <cellStyle name="Normal 3 22 9" xfId="10344"/>
    <cellStyle name="Normal 3 22 9 10" xfId="10345"/>
    <cellStyle name="Normal 3 22 9 11" xfId="10346"/>
    <cellStyle name="Normal 3 22 9 12" xfId="10347"/>
    <cellStyle name="Normal 3 22 9 13" xfId="10348"/>
    <cellStyle name="Normal 3 22 9 14" xfId="10349"/>
    <cellStyle name="Normal 3 22 9 2" xfId="10350"/>
    <cellStyle name="Normal 3 22 9 3" xfId="10351"/>
    <cellStyle name="Normal 3 22 9 4" xfId="10352"/>
    <cellStyle name="Normal 3 22 9 5" xfId="10353"/>
    <cellStyle name="Normal 3 22 9 6" xfId="10354"/>
    <cellStyle name="Normal 3 22 9 7" xfId="10355"/>
    <cellStyle name="Normal 3 22 9 8" xfId="10356"/>
    <cellStyle name="Normal 3 22 9 9" xfId="10357"/>
    <cellStyle name="Normal 3 23" xfId="10358"/>
    <cellStyle name="Normal 3 24" xfId="10359"/>
    <cellStyle name="Normal 3 25" xfId="10360"/>
    <cellStyle name="Normal 3 26" xfId="10361"/>
    <cellStyle name="Normal 3 27" xfId="10362"/>
    <cellStyle name="Normal 3 28" xfId="10363"/>
    <cellStyle name="Normal 3 29" xfId="10364"/>
    <cellStyle name="Normal 3 3" xfId="10365"/>
    <cellStyle name="Normal 3 3 10" xfId="10366"/>
    <cellStyle name="Normal 3 3 10 10" xfId="10367"/>
    <cellStyle name="Normal 3 3 10 10 10" xfId="10368"/>
    <cellStyle name="Normal 3 3 10 10 11" xfId="10369"/>
    <cellStyle name="Normal 3 3 10 10 12" xfId="10370"/>
    <cellStyle name="Normal 3 3 10 10 13" xfId="10371"/>
    <cellStyle name="Normal 3 3 10 10 14" xfId="10372"/>
    <cellStyle name="Normal 3 3 10 10 2" xfId="10373"/>
    <cellStyle name="Normal 3 3 10 10 3" xfId="10374"/>
    <cellStyle name="Normal 3 3 10 10 4" xfId="10375"/>
    <cellStyle name="Normal 3 3 10 10 5" xfId="10376"/>
    <cellStyle name="Normal 3 3 10 10 6" xfId="10377"/>
    <cellStyle name="Normal 3 3 10 10 7" xfId="10378"/>
    <cellStyle name="Normal 3 3 10 10 8" xfId="10379"/>
    <cellStyle name="Normal 3 3 10 10 9" xfId="10380"/>
    <cellStyle name="Normal 3 3 10 11" xfId="10381"/>
    <cellStyle name="Normal 3 3 10 12" xfId="10382"/>
    <cellStyle name="Normal 3 3 10 13" xfId="10383"/>
    <cellStyle name="Normal 3 3 10 14" xfId="10384"/>
    <cellStyle name="Normal 3 3 10 15" xfId="10385"/>
    <cellStyle name="Normal 3 3 10 16" xfId="10386"/>
    <cellStyle name="Normal 3 3 10 17" xfId="10387"/>
    <cellStyle name="Normal 3 3 10 18" xfId="10388"/>
    <cellStyle name="Normal 3 3 10 19" xfId="10389"/>
    <cellStyle name="Normal 3 3 10 2" xfId="10390"/>
    <cellStyle name="Normal 3 3 10 2 10" xfId="10391"/>
    <cellStyle name="Normal 3 3 10 2 11" xfId="10392"/>
    <cellStyle name="Normal 3 3 10 2 12" xfId="10393"/>
    <cellStyle name="Normal 3 3 10 2 13" xfId="10394"/>
    <cellStyle name="Normal 3 3 10 2 14" xfId="10395"/>
    <cellStyle name="Normal 3 3 10 2 15" xfId="10396"/>
    <cellStyle name="Normal 3 3 10 2 2" xfId="10397"/>
    <cellStyle name="Normal 3 3 10 2 2 10" xfId="10398"/>
    <cellStyle name="Normal 3 3 10 2 2 11" xfId="10399"/>
    <cellStyle name="Normal 3 3 10 2 2 12" xfId="10400"/>
    <cellStyle name="Normal 3 3 10 2 2 13" xfId="10401"/>
    <cellStyle name="Normal 3 3 10 2 2 14" xfId="10402"/>
    <cellStyle name="Normal 3 3 10 2 2 2" xfId="10403"/>
    <cellStyle name="Normal 3 3 10 2 2 3" xfId="10404"/>
    <cellStyle name="Normal 3 3 10 2 2 4" xfId="10405"/>
    <cellStyle name="Normal 3 3 10 2 2 5" xfId="10406"/>
    <cellStyle name="Normal 3 3 10 2 2 6" xfId="10407"/>
    <cellStyle name="Normal 3 3 10 2 2 7" xfId="10408"/>
    <cellStyle name="Normal 3 3 10 2 2 8" xfId="10409"/>
    <cellStyle name="Normal 3 3 10 2 2 9" xfId="10410"/>
    <cellStyle name="Normal 3 3 10 2 3" xfId="10411"/>
    <cellStyle name="Normal 3 3 10 2 4" xfId="10412"/>
    <cellStyle name="Normal 3 3 10 2 5" xfId="10413"/>
    <cellStyle name="Normal 3 3 10 2 6" xfId="10414"/>
    <cellStyle name="Normal 3 3 10 2 7" xfId="10415"/>
    <cellStyle name="Normal 3 3 10 2 8" xfId="10416"/>
    <cellStyle name="Normal 3 3 10 2 9" xfId="10417"/>
    <cellStyle name="Normal 3 3 10 20" xfId="10418"/>
    <cellStyle name="Normal 3 3 10 21" xfId="10419"/>
    <cellStyle name="Normal 3 3 10 22" xfId="10420"/>
    <cellStyle name="Normal 3 3 10 23" xfId="10421"/>
    <cellStyle name="Normal 3 3 10 3" xfId="10422"/>
    <cellStyle name="Normal 3 3 10 3 10" xfId="10423"/>
    <cellStyle name="Normal 3 3 10 3 11" xfId="10424"/>
    <cellStyle name="Normal 3 3 10 3 12" xfId="10425"/>
    <cellStyle name="Normal 3 3 10 3 13" xfId="10426"/>
    <cellStyle name="Normal 3 3 10 3 14" xfId="10427"/>
    <cellStyle name="Normal 3 3 10 3 15" xfId="10428"/>
    <cellStyle name="Normal 3 3 10 3 2" xfId="10429"/>
    <cellStyle name="Normal 3 3 10 3 2 10" xfId="10430"/>
    <cellStyle name="Normal 3 3 10 3 2 11" xfId="10431"/>
    <cellStyle name="Normal 3 3 10 3 2 12" xfId="10432"/>
    <cellStyle name="Normal 3 3 10 3 2 13" xfId="10433"/>
    <cellStyle name="Normal 3 3 10 3 2 14" xfId="10434"/>
    <cellStyle name="Normal 3 3 10 3 2 2" xfId="10435"/>
    <cellStyle name="Normal 3 3 10 3 2 3" xfId="10436"/>
    <cellStyle name="Normal 3 3 10 3 2 4" xfId="10437"/>
    <cellStyle name="Normal 3 3 10 3 2 5" xfId="10438"/>
    <cellStyle name="Normal 3 3 10 3 2 6" xfId="10439"/>
    <cellStyle name="Normal 3 3 10 3 2 7" xfId="10440"/>
    <cellStyle name="Normal 3 3 10 3 2 8" xfId="10441"/>
    <cellStyle name="Normal 3 3 10 3 2 9" xfId="10442"/>
    <cellStyle name="Normal 3 3 10 3 3" xfId="10443"/>
    <cellStyle name="Normal 3 3 10 3 4" xfId="10444"/>
    <cellStyle name="Normal 3 3 10 3 5" xfId="10445"/>
    <cellStyle name="Normal 3 3 10 3 6" xfId="10446"/>
    <cellStyle name="Normal 3 3 10 3 7" xfId="10447"/>
    <cellStyle name="Normal 3 3 10 3 8" xfId="10448"/>
    <cellStyle name="Normal 3 3 10 3 9" xfId="10449"/>
    <cellStyle name="Normal 3 3 10 4" xfId="10450"/>
    <cellStyle name="Normal 3 3 10 4 10" xfId="10451"/>
    <cellStyle name="Normal 3 3 10 4 11" xfId="10452"/>
    <cellStyle name="Normal 3 3 10 4 12" xfId="10453"/>
    <cellStyle name="Normal 3 3 10 4 13" xfId="10454"/>
    <cellStyle name="Normal 3 3 10 4 14" xfId="10455"/>
    <cellStyle name="Normal 3 3 10 4 15" xfId="10456"/>
    <cellStyle name="Normal 3 3 10 4 2" xfId="10457"/>
    <cellStyle name="Normal 3 3 10 4 2 10" xfId="10458"/>
    <cellStyle name="Normal 3 3 10 4 2 11" xfId="10459"/>
    <cellStyle name="Normal 3 3 10 4 2 12" xfId="10460"/>
    <cellStyle name="Normal 3 3 10 4 2 13" xfId="10461"/>
    <cellStyle name="Normal 3 3 10 4 2 14" xfId="10462"/>
    <cellStyle name="Normal 3 3 10 4 2 2" xfId="10463"/>
    <cellStyle name="Normal 3 3 10 4 2 3" xfId="10464"/>
    <cellStyle name="Normal 3 3 10 4 2 4" xfId="10465"/>
    <cellStyle name="Normal 3 3 10 4 2 5" xfId="10466"/>
    <cellStyle name="Normal 3 3 10 4 2 6" xfId="10467"/>
    <cellStyle name="Normal 3 3 10 4 2 7" xfId="10468"/>
    <cellStyle name="Normal 3 3 10 4 2 8" xfId="10469"/>
    <cellStyle name="Normal 3 3 10 4 2 9" xfId="10470"/>
    <cellStyle name="Normal 3 3 10 4 3" xfId="10471"/>
    <cellStyle name="Normal 3 3 10 4 4" xfId="10472"/>
    <cellStyle name="Normal 3 3 10 4 5" xfId="10473"/>
    <cellStyle name="Normal 3 3 10 4 6" xfId="10474"/>
    <cellStyle name="Normal 3 3 10 4 7" xfId="10475"/>
    <cellStyle name="Normal 3 3 10 4 8" xfId="10476"/>
    <cellStyle name="Normal 3 3 10 4 9" xfId="10477"/>
    <cellStyle name="Normal 3 3 10 5" xfId="10478"/>
    <cellStyle name="Normal 3 3 10 5 10" xfId="10479"/>
    <cellStyle name="Normal 3 3 10 5 11" xfId="10480"/>
    <cellStyle name="Normal 3 3 10 5 12" xfId="10481"/>
    <cellStyle name="Normal 3 3 10 5 13" xfId="10482"/>
    <cellStyle name="Normal 3 3 10 5 14" xfId="10483"/>
    <cellStyle name="Normal 3 3 10 5 2" xfId="10484"/>
    <cellStyle name="Normal 3 3 10 5 3" xfId="10485"/>
    <cellStyle name="Normal 3 3 10 5 4" xfId="10486"/>
    <cellStyle name="Normal 3 3 10 5 5" xfId="10487"/>
    <cellStyle name="Normal 3 3 10 5 6" xfId="10488"/>
    <cellStyle name="Normal 3 3 10 5 7" xfId="10489"/>
    <cellStyle name="Normal 3 3 10 5 8" xfId="10490"/>
    <cellStyle name="Normal 3 3 10 5 9" xfId="10491"/>
    <cellStyle name="Normal 3 3 10 6" xfId="10492"/>
    <cellStyle name="Normal 3 3 10 6 10" xfId="10493"/>
    <cellStyle name="Normal 3 3 10 6 11" xfId="10494"/>
    <cellStyle name="Normal 3 3 10 6 12" xfId="10495"/>
    <cellStyle name="Normal 3 3 10 6 13" xfId="10496"/>
    <cellStyle name="Normal 3 3 10 6 14" xfId="10497"/>
    <cellStyle name="Normal 3 3 10 6 2" xfId="10498"/>
    <cellStyle name="Normal 3 3 10 6 3" xfId="10499"/>
    <cellStyle name="Normal 3 3 10 6 4" xfId="10500"/>
    <cellStyle name="Normal 3 3 10 6 5" xfId="10501"/>
    <cellStyle name="Normal 3 3 10 6 6" xfId="10502"/>
    <cellStyle name="Normal 3 3 10 6 7" xfId="10503"/>
    <cellStyle name="Normal 3 3 10 6 8" xfId="10504"/>
    <cellStyle name="Normal 3 3 10 6 9" xfId="10505"/>
    <cellStyle name="Normal 3 3 10 7" xfId="10506"/>
    <cellStyle name="Normal 3 3 10 7 10" xfId="10507"/>
    <cellStyle name="Normal 3 3 10 7 11" xfId="10508"/>
    <cellStyle name="Normal 3 3 10 7 12" xfId="10509"/>
    <cellStyle name="Normal 3 3 10 7 13" xfId="10510"/>
    <cellStyle name="Normal 3 3 10 7 14" xfId="10511"/>
    <cellStyle name="Normal 3 3 10 7 2" xfId="10512"/>
    <cellStyle name="Normal 3 3 10 7 3" xfId="10513"/>
    <cellStyle name="Normal 3 3 10 7 4" xfId="10514"/>
    <cellStyle name="Normal 3 3 10 7 5" xfId="10515"/>
    <cellStyle name="Normal 3 3 10 7 6" xfId="10516"/>
    <cellStyle name="Normal 3 3 10 7 7" xfId="10517"/>
    <cellStyle name="Normal 3 3 10 7 8" xfId="10518"/>
    <cellStyle name="Normal 3 3 10 7 9" xfId="10519"/>
    <cellStyle name="Normal 3 3 10 8" xfId="10520"/>
    <cellStyle name="Normal 3 3 10 8 10" xfId="10521"/>
    <cellStyle name="Normal 3 3 10 8 11" xfId="10522"/>
    <cellStyle name="Normal 3 3 10 8 12" xfId="10523"/>
    <cellStyle name="Normal 3 3 10 8 13" xfId="10524"/>
    <cellStyle name="Normal 3 3 10 8 14" xfId="10525"/>
    <cellStyle name="Normal 3 3 10 8 2" xfId="10526"/>
    <cellStyle name="Normal 3 3 10 8 3" xfId="10527"/>
    <cellStyle name="Normal 3 3 10 8 4" xfId="10528"/>
    <cellStyle name="Normal 3 3 10 8 5" xfId="10529"/>
    <cellStyle name="Normal 3 3 10 8 6" xfId="10530"/>
    <cellStyle name="Normal 3 3 10 8 7" xfId="10531"/>
    <cellStyle name="Normal 3 3 10 8 8" xfId="10532"/>
    <cellStyle name="Normal 3 3 10 8 9" xfId="10533"/>
    <cellStyle name="Normal 3 3 10 9" xfId="10534"/>
    <cellStyle name="Normal 3 3 10 9 10" xfId="10535"/>
    <cellStyle name="Normal 3 3 10 9 11" xfId="10536"/>
    <cellStyle name="Normal 3 3 10 9 12" xfId="10537"/>
    <cellStyle name="Normal 3 3 10 9 13" xfId="10538"/>
    <cellStyle name="Normal 3 3 10 9 14" xfId="10539"/>
    <cellStyle name="Normal 3 3 10 9 2" xfId="10540"/>
    <cellStyle name="Normal 3 3 10 9 3" xfId="10541"/>
    <cellStyle name="Normal 3 3 10 9 4" xfId="10542"/>
    <cellStyle name="Normal 3 3 10 9 5" xfId="10543"/>
    <cellStyle name="Normal 3 3 10 9 6" xfId="10544"/>
    <cellStyle name="Normal 3 3 10 9 7" xfId="10545"/>
    <cellStyle name="Normal 3 3 10 9 8" xfId="10546"/>
    <cellStyle name="Normal 3 3 10 9 9" xfId="10547"/>
    <cellStyle name="Normal 3 3 11" xfId="10548"/>
    <cellStyle name="Normal 3 3 11 10" xfId="10549"/>
    <cellStyle name="Normal 3 3 11 10 10" xfId="10550"/>
    <cellStyle name="Normal 3 3 11 10 11" xfId="10551"/>
    <cellStyle name="Normal 3 3 11 10 12" xfId="10552"/>
    <cellStyle name="Normal 3 3 11 10 13" xfId="10553"/>
    <cellStyle name="Normal 3 3 11 10 14" xfId="10554"/>
    <cellStyle name="Normal 3 3 11 10 2" xfId="10555"/>
    <cellStyle name="Normal 3 3 11 10 3" xfId="10556"/>
    <cellStyle name="Normal 3 3 11 10 4" xfId="10557"/>
    <cellStyle name="Normal 3 3 11 10 5" xfId="10558"/>
    <cellStyle name="Normal 3 3 11 10 6" xfId="10559"/>
    <cellStyle name="Normal 3 3 11 10 7" xfId="10560"/>
    <cellStyle name="Normal 3 3 11 10 8" xfId="10561"/>
    <cellStyle name="Normal 3 3 11 10 9" xfId="10562"/>
    <cellStyle name="Normal 3 3 11 11" xfId="10563"/>
    <cellStyle name="Normal 3 3 11 12" xfId="10564"/>
    <cellStyle name="Normal 3 3 11 13" xfId="10565"/>
    <cellStyle name="Normal 3 3 11 14" xfId="10566"/>
    <cellStyle name="Normal 3 3 11 15" xfId="10567"/>
    <cellStyle name="Normal 3 3 11 16" xfId="10568"/>
    <cellStyle name="Normal 3 3 11 17" xfId="10569"/>
    <cellStyle name="Normal 3 3 11 18" xfId="10570"/>
    <cellStyle name="Normal 3 3 11 19" xfId="10571"/>
    <cellStyle name="Normal 3 3 11 2" xfId="10572"/>
    <cellStyle name="Normal 3 3 11 2 10" xfId="10573"/>
    <cellStyle name="Normal 3 3 11 2 11" xfId="10574"/>
    <cellStyle name="Normal 3 3 11 2 12" xfId="10575"/>
    <cellStyle name="Normal 3 3 11 2 13" xfId="10576"/>
    <cellStyle name="Normal 3 3 11 2 14" xfId="10577"/>
    <cellStyle name="Normal 3 3 11 2 15" xfId="10578"/>
    <cellStyle name="Normal 3 3 11 2 2" xfId="10579"/>
    <cellStyle name="Normal 3 3 11 2 2 10" xfId="10580"/>
    <cellStyle name="Normal 3 3 11 2 2 11" xfId="10581"/>
    <cellStyle name="Normal 3 3 11 2 2 12" xfId="10582"/>
    <cellStyle name="Normal 3 3 11 2 2 13" xfId="10583"/>
    <cellStyle name="Normal 3 3 11 2 2 14" xfId="10584"/>
    <cellStyle name="Normal 3 3 11 2 2 2" xfId="10585"/>
    <cellStyle name="Normal 3 3 11 2 2 3" xfId="10586"/>
    <cellStyle name="Normal 3 3 11 2 2 4" xfId="10587"/>
    <cellStyle name="Normal 3 3 11 2 2 5" xfId="10588"/>
    <cellStyle name="Normal 3 3 11 2 2 6" xfId="10589"/>
    <cellStyle name="Normal 3 3 11 2 2 7" xfId="10590"/>
    <cellStyle name="Normal 3 3 11 2 2 8" xfId="10591"/>
    <cellStyle name="Normal 3 3 11 2 2 9" xfId="10592"/>
    <cellStyle name="Normal 3 3 11 2 3" xfId="10593"/>
    <cellStyle name="Normal 3 3 11 2 4" xfId="10594"/>
    <cellStyle name="Normal 3 3 11 2 5" xfId="10595"/>
    <cellStyle name="Normal 3 3 11 2 6" xfId="10596"/>
    <cellStyle name="Normal 3 3 11 2 7" xfId="10597"/>
    <cellStyle name="Normal 3 3 11 2 8" xfId="10598"/>
    <cellStyle name="Normal 3 3 11 2 9" xfId="10599"/>
    <cellStyle name="Normal 3 3 11 20" xfId="10600"/>
    <cellStyle name="Normal 3 3 11 21" xfId="10601"/>
    <cellStyle name="Normal 3 3 11 22" xfId="10602"/>
    <cellStyle name="Normal 3 3 11 23" xfId="10603"/>
    <cellStyle name="Normal 3 3 11 3" xfId="10604"/>
    <cellStyle name="Normal 3 3 11 3 10" xfId="10605"/>
    <cellStyle name="Normal 3 3 11 3 11" xfId="10606"/>
    <cellStyle name="Normal 3 3 11 3 12" xfId="10607"/>
    <cellStyle name="Normal 3 3 11 3 13" xfId="10608"/>
    <cellStyle name="Normal 3 3 11 3 14" xfId="10609"/>
    <cellStyle name="Normal 3 3 11 3 15" xfId="10610"/>
    <cellStyle name="Normal 3 3 11 3 2" xfId="10611"/>
    <cellStyle name="Normal 3 3 11 3 2 10" xfId="10612"/>
    <cellStyle name="Normal 3 3 11 3 2 11" xfId="10613"/>
    <cellStyle name="Normal 3 3 11 3 2 12" xfId="10614"/>
    <cellStyle name="Normal 3 3 11 3 2 13" xfId="10615"/>
    <cellStyle name="Normal 3 3 11 3 2 14" xfId="10616"/>
    <cellStyle name="Normal 3 3 11 3 2 2" xfId="10617"/>
    <cellStyle name="Normal 3 3 11 3 2 3" xfId="10618"/>
    <cellStyle name="Normal 3 3 11 3 2 4" xfId="10619"/>
    <cellStyle name="Normal 3 3 11 3 2 5" xfId="10620"/>
    <cellStyle name="Normal 3 3 11 3 2 6" xfId="10621"/>
    <cellStyle name="Normal 3 3 11 3 2 7" xfId="10622"/>
    <cellStyle name="Normal 3 3 11 3 2 8" xfId="10623"/>
    <cellStyle name="Normal 3 3 11 3 2 9" xfId="10624"/>
    <cellStyle name="Normal 3 3 11 3 3" xfId="10625"/>
    <cellStyle name="Normal 3 3 11 3 4" xfId="10626"/>
    <cellStyle name="Normal 3 3 11 3 5" xfId="10627"/>
    <cellStyle name="Normal 3 3 11 3 6" xfId="10628"/>
    <cellStyle name="Normal 3 3 11 3 7" xfId="10629"/>
    <cellStyle name="Normal 3 3 11 3 8" xfId="10630"/>
    <cellStyle name="Normal 3 3 11 3 9" xfId="10631"/>
    <cellStyle name="Normal 3 3 11 4" xfId="10632"/>
    <cellStyle name="Normal 3 3 11 4 10" xfId="10633"/>
    <cellStyle name="Normal 3 3 11 4 11" xfId="10634"/>
    <cellStyle name="Normal 3 3 11 4 12" xfId="10635"/>
    <cellStyle name="Normal 3 3 11 4 13" xfId="10636"/>
    <cellStyle name="Normal 3 3 11 4 14" xfId="10637"/>
    <cellStyle name="Normal 3 3 11 4 15" xfId="10638"/>
    <cellStyle name="Normal 3 3 11 4 2" xfId="10639"/>
    <cellStyle name="Normal 3 3 11 4 2 10" xfId="10640"/>
    <cellStyle name="Normal 3 3 11 4 2 11" xfId="10641"/>
    <cellStyle name="Normal 3 3 11 4 2 12" xfId="10642"/>
    <cellStyle name="Normal 3 3 11 4 2 13" xfId="10643"/>
    <cellStyle name="Normal 3 3 11 4 2 14" xfId="10644"/>
    <cellStyle name="Normal 3 3 11 4 2 2" xfId="10645"/>
    <cellStyle name="Normal 3 3 11 4 2 3" xfId="10646"/>
    <cellStyle name="Normal 3 3 11 4 2 4" xfId="10647"/>
    <cellStyle name="Normal 3 3 11 4 2 5" xfId="10648"/>
    <cellStyle name="Normal 3 3 11 4 2 6" xfId="10649"/>
    <cellStyle name="Normal 3 3 11 4 2 7" xfId="10650"/>
    <cellStyle name="Normal 3 3 11 4 2 8" xfId="10651"/>
    <cellStyle name="Normal 3 3 11 4 2 9" xfId="10652"/>
    <cellStyle name="Normal 3 3 11 4 3" xfId="10653"/>
    <cellStyle name="Normal 3 3 11 4 4" xfId="10654"/>
    <cellStyle name="Normal 3 3 11 4 5" xfId="10655"/>
    <cellStyle name="Normal 3 3 11 4 6" xfId="10656"/>
    <cellStyle name="Normal 3 3 11 4 7" xfId="10657"/>
    <cellStyle name="Normal 3 3 11 4 8" xfId="10658"/>
    <cellStyle name="Normal 3 3 11 4 9" xfId="10659"/>
    <cellStyle name="Normal 3 3 11 5" xfId="10660"/>
    <cellStyle name="Normal 3 3 11 5 10" xfId="10661"/>
    <cellStyle name="Normal 3 3 11 5 11" xfId="10662"/>
    <cellStyle name="Normal 3 3 11 5 12" xfId="10663"/>
    <cellStyle name="Normal 3 3 11 5 13" xfId="10664"/>
    <cellStyle name="Normal 3 3 11 5 14" xfId="10665"/>
    <cellStyle name="Normal 3 3 11 5 2" xfId="10666"/>
    <cellStyle name="Normal 3 3 11 5 3" xfId="10667"/>
    <cellStyle name="Normal 3 3 11 5 4" xfId="10668"/>
    <cellStyle name="Normal 3 3 11 5 5" xfId="10669"/>
    <cellStyle name="Normal 3 3 11 5 6" xfId="10670"/>
    <cellStyle name="Normal 3 3 11 5 7" xfId="10671"/>
    <cellStyle name="Normal 3 3 11 5 8" xfId="10672"/>
    <cellStyle name="Normal 3 3 11 5 9" xfId="10673"/>
    <cellStyle name="Normal 3 3 11 6" xfId="10674"/>
    <cellStyle name="Normal 3 3 11 6 10" xfId="10675"/>
    <cellStyle name="Normal 3 3 11 6 11" xfId="10676"/>
    <cellStyle name="Normal 3 3 11 6 12" xfId="10677"/>
    <cellStyle name="Normal 3 3 11 6 13" xfId="10678"/>
    <cellStyle name="Normal 3 3 11 6 14" xfId="10679"/>
    <cellStyle name="Normal 3 3 11 6 2" xfId="10680"/>
    <cellStyle name="Normal 3 3 11 6 3" xfId="10681"/>
    <cellStyle name="Normal 3 3 11 6 4" xfId="10682"/>
    <cellStyle name="Normal 3 3 11 6 5" xfId="10683"/>
    <cellStyle name="Normal 3 3 11 6 6" xfId="10684"/>
    <cellStyle name="Normal 3 3 11 6 7" xfId="10685"/>
    <cellStyle name="Normal 3 3 11 6 8" xfId="10686"/>
    <cellStyle name="Normal 3 3 11 6 9" xfId="10687"/>
    <cellStyle name="Normal 3 3 11 7" xfId="10688"/>
    <cellStyle name="Normal 3 3 11 7 10" xfId="10689"/>
    <cellStyle name="Normal 3 3 11 7 11" xfId="10690"/>
    <cellStyle name="Normal 3 3 11 7 12" xfId="10691"/>
    <cellStyle name="Normal 3 3 11 7 13" xfId="10692"/>
    <cellStyle name="Normal 3 3 11 7 14" xfId="10693"/>
    <cellStyle name="Normal 3 3 11 7 2" xfId="10694"/>
    <cellStyle name="Normal 3 3 11 7 3" xfId="10695"/>
    <cellStyle name="Normal 3 3 11 7 4" xfId="10696"/>
    <cellStyle name="Normal 3 3 11 7 5" xfId="10697"/>
    <cellStyle name="Normal 3 3 11 7 6" xfId="10698"/>
    <cellStyle name="Normal 3 3 11 7 7" xfId="10699"/>
    <cellStyle name="Normal 3 3 11 7 8" xfId="10700"/>
    <cellStyle name="Normal 3 3 11 7 9" xfId="10701"/>
    <cellStyle name="Normal 3 3 11 8" xfId="10702"/>
    <cellStyle name="Normal 3 3 11 8 10" xfId="10703"/>
    <cellStyle name="Normal 3 3 11 8 11" xfId="10704"/>
    <cellStyle name="Normal 3 3 11 8 12" xfId="10705"/>
    <cellStyle name="Normal 3 3 11 8 13" xfId="10706"/>
    <cellStyle name="Normal 3 3 11 8 14" xfId="10707"/>
    <cellStyle name="Normal 3 3 11 8 2" xfId="10708"/>
    <cellStyle name="Normal 3 3 11 8 3" xfId="10709"/>
    <cellStyle name="Normal 3 3 11 8 4" xfId="10710"/>
    <cellStyle name="Normal 3 3 11 8 5" xfId="10711"/>
    <cellStyle name="Normal 3 3 11 8 6" xfId="10712"/>
    <cellStyle name="Normal 3 3 11 8 7" xfId="10713"/>
    <cellStyle name="Normal 3 3 11 8 8" xfId="10714"/>
    <cellStyle name="Normal 3 3 11 8 9" xfId="10715"/>
    <cellStyle name="Normal 3 3 11 9" xfId="10716"/>
    <cellStyle name="Normal 3 3 11 9 10" xfId="10717"/>
    <cellStyle name="Normal 3 3 11 9 11" xfId="10718"/>
    <cellStyle name="Normal 3 3 11 9 12" xfId="10719"/>
    <cellStyle name="Normal 3 3 11 9 13" xfId="10720"/>
    <cellStyle name="Normal 3 3 11 9 14" xfId="10721"/>
    <cellStyle name="Normal 3 3 11 9 2" xfId="10722"/>
    <cellStyle name="Normal 3 3 11 9 3" xfId="10723"/>
    <cellStyle name="Normal 3 3 11 9 4" xfId="10724"/>
    <cellStyle name="Normal 3 3 11 9 5" xfId="10725"/>
    <cellStyle name="Normal 3 3 11 9 6" xfId="10726"/>
    <cellStyle name="Normal 3 3 11 9 7" xfId="10727"/>
    <cellStyle name="Normal 3 3 11 9 8" xfId="10728"/>
    <cellStyle name="Normal 3 3 11 9 9" xfId="10729"/>
    <cellStyle name="Normal 3 3 12" xfId="10730"/>
    <cellStyle name="Normal 3 3 12 10" xfId="10731"/>
    <cellStyle name="Normal 3 3 12 10 10" xfId="10732"/>
    <cellStyle name="Normal 3 3 12 10 11" xfId="10733"/>
    <cellStyle name="Normal 3 3 12 10 12" xfId="10734"/>
    <cellStyle name="Normal 3 3 12 10 13" xfId="10735"/>
    <cellStyle name="Normal 3 3 12 10 14" xfId="10736"/>
    <cellStyle name="Normal 3 3 12 10 2" xfId="10737"/>
    <cellStyle name="Normal 3 3 12 10 3" xfId="10738"/>
    <cellStyle name="Normal 3 3 12 10 4" xfId="10739"/>
    <cellStyle name="Normal 3 3 12 10 5" xfId="10740"/>
    <cellStyle name="Normal 3 3 12 10 6" xfId="10741"/>
    <cellStyle name="Normal 3 3 12 10 7" xfId="10742"/>
    <cellStyle name="Normal 3 3 12 10 8" xfId="10743"/>
    <cellStyle name="Normal 3 3 12 10 9" xfId="10744"/>
    <cellStyle name="Normal 3 3 12 11" xfId="10745"/>
    <cellStyle name="Normal 3 3 12 12" xfId="10746"/>
    <cellStyle name="Normal 3 3 12 13" xfId="10747"/>
    <cellStyle name="Normal 3 3 12 14" xfId="10748"/>
    <cellStyle name="Normal 3 3 12 15" xfId="10749"/>
    <cellStyle name="Normal 3 3 12 16" xfId="10750"/>
    <cellStyle name="Normal 3 3 12 17" xfId="10751"/>
    <cellStyle name="Normal 3 3 12 18" xfId="10752"/>
    <cellStyle name="Normal 3 3 12 19" xfId="10753"/>
    <cellStyle name="Normal 3 3 12 2" xfId="10754"/>
    <cellStyle name="Normal 3 3 12 2 10" xfId="10755"/>
    <cellStyle name="Normal 3 3 12 2 11" xfId="10756"/>
    <cellStyle name="Normal 3 3 12 2 12" xfId="10757"/>
    <cellStyle name="Normal 3 3 12 2 13" xfId="10758"/>
    <cellStyle name="Normal 3 3 12 2 14" xfId="10759"/>
    <cellStyle name="Normal 3 3 12 2 15" xfId="10760"/>
    <cellStyle name="Normal 3 3 12 2 2" xfId="10761"/>
    <cellStyle name="Normal 3 3 12 2 2 10" xfId="10762"/>
    <cellStyle name="Normal 3 3 12 2 2 11" xfId="10763"/>
    <cellStyle name="Normal 3 3 12 2 2 12" xfId="10764"/>
    <cellStyle name="Normal 3 3 12 2 2 13" xfId="10765"/>
    <cellStyle name="Normal 3 3 12 2 2 14" xfId="10766"/>
    <cellStyle name="Normal 3 3 12 2 2 2" xfId="10767"/>
    <cellStyle name="Normal 3 3 12 2 2 3" xfId="10768"/>
    <cellStyle name="Normal 3 3 12 2 2 4" xfId="10769"/>
    <cellStyle name="Normal 3 3 12 2 2 5" xfId="10770"/>
    <cellStyle name="Normal 3 3 12 2 2 6" xfId="10771"/>
    <cellStyle name="Normal 3 3 12 2 2 7" xfId="10772"/>
    <cellStyle name="Normal 3 3 12 2 2 8" xfId="10773"/>
    <cellStyle name="Normal 3 3 12 2 2 9" xfId="10774"/>
    <cellStyle name="Normal 3 3 12 2 3" xfId="10775"/>
    <cellStyle name="Normal 3 3 12 2 4" xfId="10776"/>
    <cellStyle name="Normal 3 3 12 2 5" xfId="10777"/>
    <cellStyle name="Normal 3 3 12 2 6" xfId="10778"/>
    <cellStyle name="Normal 3 3 12 2 7" xfId="10779"/>
    <cellStyle name="Normal 3 3 12 2 8" xfId="10780"/>
    <cellStyle name="Normal 3 3 12 2 9" xfId="10781"/>
    <cellStyle name="Normal 3 3 12 20" xfId="10782"/>
    <cellStyle name="Normal 3 3 12 21" xfId="10783"/>
    <cellStyle name="Normal 3 3 12 22" xfId="10784"/>
    <cellStyle name="Normal 3 3 12 23" xfId="10785"/>
    <cellStyle name="Normal 3 3 12 3" xfId="10786"/>
    <cellStyle name="Normal 3 3 12 3 10" xfId="10787"/>
    <cellStyle name="Normal 3 3 12 3 11" xfId="10788"/>
    <cellStyle name="Normal 3 3 12 3 12" xfId="10789"/>
    <cellStyle name="Normal 3 3 12 3 13" xfId="10790"/>
    <cellStyle name="Normal 3 3 12 3 14" xfId="10791"/>
    <cellStyle name="Normal 3 3 12 3 15" xfId="10792"/>
    <cellStyle name="Normal 3 3 12 3 2" xfId="10793"/>
    <cellStyle name="Normal 3 3 12 3 2 10" xfId="10794"/>
    <cellStyle name="Normal 3 3 12 3 2 11" xfId="10795"/>
    <cellStyle name="Normal 3 3 12 3 2 12" xfId="10796"/>
    <cellStyle name="Normal 3 3 12 3 2 13" xfId="10797"/>
    <cellStyle name="Normal 3 3 12 3 2 14" xfId="10798"/>
    <cellStyle name="Normal 3 3 12 3 2 2" xfId="10799"/>
    <cellStyle name="Normal 3 3 12 3 2 3" xfId="10800"/>
    <cellStyle name="Normal 3 3 12 3 2 4" xfId="10801"/>
    <cellStyle name="Normal 3 3 12 3 2 5" xfId="10802"/>
    <cellStyle name="Normal 3 3 12 3 2 6" xfId="10803"/>
    <cellStyle name="Normal 3 3 12 3 2 7" xfId="10804"/>
    <cellStyle name="Normal 3 3 12 3 2 8" xfId="10805"/>
    <cellStyle name="Normal 3 3 12 3 2 9" xfId="10806"/>
    <cellStyle name="Normal 3 3 12 3 3" xfId="10807"/>
    <cellStyle name="Normal 3 3 12 3 4" xfId="10808"/>
    <cellStyle name="Normal 3 3 12 3 5" xfId="10809"/>
    <cellStyle name="Normal 3 3 12 3 6" xfId="10810"/>
    <cellStyle name="Normal 3 3 12 3 7" xfId="10811"/>
    <cellStyle name="Normal 3 3 12 3 8" xfId="10812"/>
    <cellStyle name="Normal 3 3 12 3 9" xfId="10813"/>
    <cellStyle name="Normal 3 3 12 4" xfId="10814"/>
    <cellStyle name="Normal 3 3 12 4 10" xfId="10815"/>
    <cellStyle name="Normal 3 3 12 4 11" xfId="10816"/>
    <cellStyle name="Normal 3 3 12 4 12" xfId="10817"/>
    <cellStyle name="Normal 3 3 12 4 13" xfId="10818"/>
    <cellStyle name="Normal 3 3 12 4 14" xfId="10819"/>
    <cellStyle name="Normal 3 3 12 4 15" xfId="10820"/>
    <cellStyle name="Normal 3 3 12 4 2" xfId="10821"/>
    <cellStyle name="Normal 3 3 12 4 2 10" xfId="10822"/>
    <cellStyle name="Normal 3 3 12 4 2 11" xfId="10823"/>
    <cellStyle name="Normal 3 3 12 4 2 12" xfId="10824"/>
    <cellStyle name="Normal 3 3 12 4 2 13" xfId="10825"/>
    <cellStyle name="Normal 3 3 12 4 2 14" xfId="10826"/>
    <cellStyle name="Normal 3 3 12 4 2 2" xfId="10827"/>
    <cellStyle name="Normal 3 3 12 4 2 3" xfId="10828"/>
    <cellStyle name="Normal 3 3 12 4 2 4" xfId="10829"/>
    <cellStyle name="Normal 3 3 12 4 2 5" xfId="10830"/>
    <cellStyle name="Normal 3 3 12 4 2 6" xfId="10831"/>
    <cellStyle name="Normal 3 3 12 4 2 7" xfId="10832"/>
    <cellStyle name="Normal 3 3 12 4 2 8" xfId="10833"/>
    <cellStyle name="Normal 3 3 12 4 2 9" xfId="10834"/>
    <cellStyle name="Normal 3 3 12 4 3" xfId="10835"/>
    <cellStyle name="Normal 3 3 12 4 4" xfId="10836"/>
    <cellStyle name="Normal 3 3 12 4 5" xfId="10837"/>
    <cellStyle name="Normal 3 3 12 4 6" xfId="10838"/>
    <cellStyle name="Normal 3 3 12 4 7" xfId="10839"/>
    <cellStyle name="Normal 3 3 12 4 8" xfId="10840"/>
    <cellStyle name="Normal 3 3 12 4 9" xfId="10841"/>
    <cellStyle name="Normal 3 3 12 5" xfId="10842"/>
    <cellStyle name="Normal 3 3 12 5 10" xfId="10843"/>
    <cellStyle name="Normal 3 3 12 5 11" xfId="10844"/>
    <cellStyle name="Normal 3 3 12 5 12" xfId="10845"/>
    <cellStyle name="Normal 3 3 12 5 13" xfId="10846"/>
    <cellStyle name="Normal 3 3 12 5 14" xfId="10847"/>
    <cellStyle name="Normal 3 3 12 5 2" xfId="10848"/>
    <cellStyle name="Normal 3 3 12 5 3" xfId="10849"/>
    <cellStyle name="Normal 3 3 12 5 4" xfId="10850"/>
    <cellStyle name="Normal 3 3 12 5 5" xfId="10851"/>
    <cellStyle name="Normal 3 3 12 5 6" xfId="10852"/>
    <cellStyle name="Normal 3 3 12 5 7" xfId="10853"/>
    <cellStyle name="Normal 3 3 12 5 8" xfId="10854"/>
    <cellStyle name="Normal 3 3 12 5 9" xfId="10855"/>
    <cellStyle name="Normal 3 3 12 6" xfId="10856"/>
    <cellStyle name="Normal 3 3 12 6 10" xfId="10857"/>
    <cellStyle name="Normal 3 3 12 6 11" xfId="10858"/>
    <cellStyle name="Normal 3 3 12 6 12" xfId="10859"/>
    <cellStyle name="Normal 3 3 12 6 13" xfId="10860"/>
    <cellStyle name="Normal 3 3 12 6 14" xfId="10861"/>
    <cellStyle name="Normal 3 3 12 6 2" xfId="10862"/>
    <cellStyle name="Normal 3 3 12 6 3" xfId="10863"/>
    <cellStyle name="Normal 3 3 12 6 4" xfId="10864"/>
    <cellStyle name="Normal 3 3 12 6 5" xfId="10865"/>
    <cellStyle name="Normal 3 3 12 6 6" xfId="10866"/>
    <cellStyle name="Normal 3 3 12 6 7" xfId="10867"/>
    <cellStyle name="Normal 3 3 12 6 8" xfId="10868"/>
    <cellStyle name="Normal 3 3 12 6 9" xfId="10869"/>
    <cellStyle name="Normal 3 3 12 7" xfId="10870"/>
    <cellStyle name="Normal 3 3 12 7 10" xfId="10871"/>
    <cellStyle name="Normal 3 3 12 7 11" xfId="10872"/>
    <cellStyle name="Normal 3 3 12 7 12" xfId="10873"/>
    <cellStyle name="Normal 3 3 12 7 13" xfId="10874"/>
    <cellStyle name="Normal 3 3 12 7 14" xfId="10875"/>
    <cellStyle name="Normal 3 3 12 7 2" xfId="10876"/>
    <cellStyle name="Normal 3 3 12 7 3" xfId="10877"/>
    <cellStyle name="Normal 3 3 12 7 4" xfId="10878"/>
    <cellStyle name="Normal 3 3 12 7 5" xfId="10879"/>
    <cellStyle name="Normal 3 3 12 7 6" xfId="10880"/>
    <cellStyle name="Normal 3 3 12 7 7" xfId="10881"/>
    <cellStyle name="Normal 3 3 12 7 8" xfId="10882"/>
    <cellStyle name="Normal 3 3 12 7 9" xfId="10883"/>
    <cellStyle name="Normal 3 3 12 8" xfId="10884"/>
    <cellStyle name="Normal 3 3 12 8 10" xfId="10885"/>
    <cellStyle name="Normal 3 3 12 8 11" xfId="10886"/>
    <cellStyle name="Normal 3 3 12 8 12" xfId="10887"/>
    <cellStyle name="Normal 3 3 12 8 13" xfId="10888"/>
    <cellStyle name="Normal 3 3 12 8 14" xfId="10889"/>
    <cellStyle name="Normal 3 3 12 8 2" xfId="10890"/>
    <cellStyle name="Normal 3 3 12 8 3" xfId="10891"/>
    <cellStyle name="Normal 3 3 12 8 4" xfId="10892"/>
    <cellStyle name="Normal 3 3 12 8 5" xfId="10893"/>
    <cellStyle name="Normal 3 3 12 8 6" xfId="10894"/>
    <cellStyle name="Normal 3 3 12 8 7" xfId="10895"/>
    <cellStyle name="Normal 3 3 12 8 8" xfId="10896"/>
    <cellStyle name="Normal 3 3 12 8 9" xfId="10897"/>
    <cellStyle name="Normal 3 3 12 9" xfId="10898"/>
    <cellStyle name="Normal 3 3 12 9 10" xfId="10899"/>
    <cellStyle name="Normal 3 3 12 9 11" xfId="10900"/>
    <cellStyle name="Normal 3 3 12 9 12" xfId="10901"/>
    <cellStyle name="Normal 3 3 12 9 13" xfId="10902"/>
    <cellStyle name="Normal 3 3 12 9 14" xfId="10903"/>
    <cellStyle name="Normal 3 3 12 9 2" xfId="10904"/>
    <cellStyle name="Normal 3 3 12 9 3" xfId="10905"/>
    <cellStyle name="Normal 3 3 12 9 4" xfId="10906"/>
    <cellStyle name="Normal 3 3 12 9 5" xfId="10907"/>
    <cellStyle name="Normal 3 3 12 9 6" xfId="10908"/>
    <cellStyle name="Normal 3 3 12 9 7" xfId="10909"/>
    <cellStyle name="Normal 3 3 12 9 8" xfId="10910"/>
    <cellStyle name="Normal 3 3 12 9 9" xfId="10911"/>
    <cellStyle name="Normal 3 3 13" xfId="10912"/>
    <cellStyle name="Normal 3 3 13 10" xfId="10913"/>
    <cellStyle name="Normal 3 3 13 10 10" xfId="10914"/>
    <cellStyle name="Normal 3 3 13 10 11" xfId="10915"/>
    <cellStyle name="Normal 3 3 13 10 12" xfId="10916"/>
    <cellStyle name="Normal 3 3 13 10 13" xfId="10917"/>
    <cellStyle name="Normal 3 3 13 10 14" xfId="10918"/>
    <cellStyle name="Normal 3 3 13 10 2" xfId="10919"/>
    <cellStyle name="Normal 3 3 13 10 3" xfId="10920"/>
    <cellStyle name="Normal 3 3 13 10 4" xfId="10921"/>
    <cellStyle name="Normal 3 3 13 10 5" xfId="10922"/>
    <cellStyle name="Normal 3 3 13 10 6" xfId="10923"/>
    <cellStyle name="Normal 3 3 13 10 7" xfId="10924"/>
    <cellStyle name="Normal 3 3 13 10 8" xfId="10925"/>
    <cellStyle name="Normal 3 3 13 10 9" xfId="10926"/>
    <cellStyle name="Normal 3 3 13 11" xfId="10927"/>
    <cellStyle name="Normal 3 3 13 12" xfId="10928"/>
    <cellStyle name="Normal 3 3 13 13" xfId="10929"/>
    <cellStyle name="Normal 3 3 13 14" xfId="10930"/>
    <cellStyle name="Normal 3 3 13 15" xfId="10931"/>
    <cellStyle name="Normal 3 3 13 16" xfId="10932"/>
    <cellStyle name="Normal 3 3 13 17" xfId="10933"/>
    <cellStyle name="Normal 3 3 13 18" xfId="10934"/>
    <cellStyle name="Normal 3 3 13 19" xfId="10935"/>
    <cellStyle name="Normal 3 3 13 2" xfId="10936"/>
    <cellStyle name="Normal 3 3 13 2 10" xfId="10937"/>
    <cellStyle name="Normal 3 3 13 2 11" xfId="10938"/>
    <cellStyle name="Normal 3 3 13 2 12" xfId="10939"/>
    <cellStyle name="Normal 3 3 13 2 13" xfId="10940"/>
    <cellStyle name="Normal 3 3 13 2 14" xfId="10941"/>
    <cellStyle name="Normal 3 3 13 2 15" xfId="10942"/>
    <cellStyle name="Normal 3 3 13 2 2" xfId="10943"/>
    <cellStyle name="Normal 3 3 13 2 2 10" xfId="10944"/>
    <cellStyle name="Normal 3 3 13 2 2 11" xfId="10945"/>
    <cellStyle name="Normal 3 3 13 2 2 12" xfId="10946"/>
    <cellStyle name="Normal 3 3 13 2 2 13" xfId="10947"/>
    <cellStyle name="Normal 3 3 13 2 2 14" xfId="10948"/>
    <cellStyle name="Normal 3 3 13 2 2 2" xfId="10949"/>
    <cellStyle name="Normal 3 3 13 2 2 3" xfId="10950"/>
    <cellStyle name="Normal 3 3 13 2 2 4" xfId="10951"/>
    <cellStyle name="Normal 3 3 13 2 2 5" xfId="10952"/>
    <cellStyle name="Normal 3 3 13 2 2 6" xfId="10953"/>
    <cellStyle name="Normal 3 3 13 2 2 7" xfId="10954"/>
    <cellStyle name="Normal 3 3 13 2 2 8" xfId="10955"/>
    <cellStyle name="Normal 3 3 13 2 2 9" xfId="10956"/>
    <cellStyle name="Normal 3 3 13 2 3" xfId="10957"/>
    <cellStyle name="Normal 3 3 13 2 4" xfId="10958"/>
    <cellStyle name="Normal 3 3 13 2 5" xfId="10959"/>
    <cellStyle name="Normal 3 3 13 2 6" xfId="10960"/>
    <cellStyle name="Normal 3 3 13 2 7" xfId="10961"/>
    <cellStyle name="Normal 3 3 13 2 8" xfId="10962"/>
    <cellStyle name="Normal 3 3 13 2 9" xfId="10963"/>
    <cellStyle name="Normal 3 3 13 20" xfId="10964"/>
    <cellStyle name="Normal 3 3 13 21" xfId="10965"/>
    <cellStyle name="Normal 3 3 13 22" xfId="10966"/>
    <cellStyle name="Normal 3 3 13 23" xfId="10967"/>
    <cellStyle name="Normal 3 3 13 3" xfId="10968"/>
    <cellStyle name="Normal 3 3 13 3 10" xfId="10969"/>
    <cellStyle name="Normal 3 3 13 3 11" xfId="10970"/>
    <cellStyle name="Normal 3 3 13 3 12" xfId="10971"/>
    <cellStyle name="Normal 3 3 13 3 13" xfId="10972"/>
    <cellStyle name="Normal 3 3 13 3 14" xfId="10973"/>
    <cellStyle name="Normal 3 3 13 3 15" xfId="10974"/>
    <cellStyle name="Normal 3 3 13 3 2" xfId="10975"/>
    <cellStyle name="Normal 3 3 13 3 2 10" xfId="10976"/>
    <cellStyle name="Normal 3 3 13 3 2 11" xfId="10977"/>
    <cellStyle name="Normal 3 3 13 3 2 12" xfId="10978"/>
    <cellStyle name="Normal 3 3 13 3 2 13" xfId="10979"/>
    <cellStyle name="Normal 3 3 13 3 2 14" xfId="10980"/>
    <cellStyle name="Normal 3 3 13 3 2 2" xfId="10981"/>
    <cellStyle name="Normal 3 3 13 3 2 3" xfId="10982"/>
    <cellStyle name="Normal 3 3 13 3 2 4" xfId="10983"/>
    <cellStyle name="Normal 3 3 13 3 2 5" xfId="10984"/>
    <cellStyle name="Normal 3 3 13 3 2 6" xfId="10985"/>
    <cellStyle name="Normal 3 3 13 3 2 7" xfId="10986"/>
    <cellStyle name="Normal 3 3 13 3 2 8" xfId="10987"/>
    <cellStyle name="Normal 3 3 13 3 2 9" xfId="10988"/>
    <cellStyle name="Normal 3 3 13 3 3" xfId="10989"/>
    <cellStyle name="Normal 3 3 13 3 4" xfId="10990"/>
    <cellStyle name="Normal 3 3 13 3 5" xfId="10991"/>
    <cellStyle name="Normal 3 3 13 3 6" xfId="10992"/>
    <cellStyle name="Normal 3 3 13 3 7" xfId="10993"/>
    <cellStyle name="Normal 3 3 13 3 8" xfId="10994"/>
    <cellStyle name="Normal 3 3 13 3 9" xfId="10995"/>
    <cellStyle name="Normal 3 3 13 4" xfId="10996"/>
    <cellStyle name="Normal 3 3 13 4 10" xfId="10997"/>
    <cellStyle name="Normal 3 3 13 4 11" xfId="10998"/>
    <cellStyle name="Normal 3 3 13 4 12" xfId="10999"/>
    <cellStyle name="Normal 3 3 13 4 13" xfId="11000"/>
    <cellStyle name="Normal 3 3 13 4 14" xfId="11001"/>
    <cellStyle name="Normal 3 3 13 4 15" xfId="11002"/>
    <cellStyle name="Normal 3 3 13 4 2" xfId="11003"/>
    <cellStyle name="Normal 3 3 13 4 2 10" xfId="11004"/>
    <cellStyle name="Normal 3 3 13 4 2 11" xfId="11005"/>
    <cellStyle name="Normal 3 3 13 4 2 12" xfId="11006"/>
    <cellStyle name="Normal 3 3 13 4 2 13" xfId="11007"/>
    <cellStyle name="Normal 3 3 13 4 2 14" xfId="11008"/>
    <cellStyle name="Normal 3 3 13 4 2 2" xfId="11009"/>
    <cellStyle name="Normal 3 3 13 4 2 3" xfId="11010"/>
    <cellStyle name="Normal 3 3 13 4 2 4" xfId="11011"/>
    <cellStyle name="Normal 3 3 13 4 2 5" xfId="11012"/>
    <cellStyle name="Normal 3 3 13 4 2 6" xfId="11013"/>
    <cellStyle name="Normal 3 3 13 4 2 7" xfId="11014"/>
    <cellStyle name="Normal 3 3 13 4 2 8" xfId="11015"/>
    <cellStyle name="Normal 3 3 13 4 2 9" xfId="11016"/>
    <cellStyle name="Normal 3 3 13 4 3" xfId="11017"/>
    <cellStyle name="Normal 3 3 13 4 4" xfId="11018"/>
    <cellStyle name="Normal 3 3 13 4 5" xfId="11019"/>
    <cellStyle name="Normal 3 3 13 4 6" xfId="11020"/>
    <cellStyle name="Normal 3 3 13 4 7" xfId="11021"/>
    <cellStyle name="Normal 3 3 13 4 8" xfId="11022"/>
    <cellStyle name="Normal 3 3 13 4 9" xfId="11023"/>
    <cellStyle name="Normal 3 3 13 5" xfId="11024"/>
    <cellStyle name="Normal 3 3 13 5 10" xfId="11025"/>
    <cellStyle name="Normal 3 3 13 5 11" xfId="11026"/>
    <cellStyle name="Normal 3 3 13 5 12" xfId="11027"/>
    <cellStyle name="Normal 3 3 13 5 13" xfId="11028"/>
    <cellStyle name="Normal 3 3 13 5 14" xfId="11029"/>
    <cellStyle name="Normal 3 3 13 5 2" xfId="11030"/>
    <cellStyle name="Normal 3 3 13 5 3" xfId="11031"/>
    <cellStyle name="Normal 3 3 13 5 4" xfId="11032"/>
    <cellStyle name="Normal 3 3 13 5 5" xfId="11033"/>
    <cellStyle name="Normal 3 3 13 5 6" xfId="11034"/>
    <cellStyle name="Normal 3 3 13 5 7" xfId="11035"/>
    <cellStyle name="Normal 3 3 13 5 8" xfId="11036"/>
    <cellStyle name="Normal 3 3 13 5 9" xfId="11037"/>
    <cellStyle name="Normal 3 3 13 6" xfId="11038"/>
    <cellStyle name="Normal 3 3 13 6 10" xfId="11039"/>
    <cellStyle name="Normal 3 3 13 6 11" xfId="11040"/>
    <cellStyle name="Normal 3 3 13 6 12" xfId="11041"/>
    <cellStyle name="Normal 3 3 13 6 13" xfId="11042"/>
    <cellStyle name="Normal 3 3 13 6 14" xfId="11043"/>
    <cellStyle name="Normal 3 3 13 6 2" xfId="11044"/>
    <cellStyle name="Normal 3 3 13 6 3" xfId="11045"/>
    <cellStyle name="Normal 3 3 13 6 4" xfId="11046"/>
    <cellStyle name="Normal 3 3 13 6 5" xfId="11047"/>
    <cellStyle name="Normal 3 3 13 6 6" xfId="11048"/>
    <cellStyle name="Normal 3 3 13 6 7" xfId="11049"/>
    <cellStyle name="Normal 3 3 13 6 8" xfId="11050"/>
    <cellStyle name="Normal 3 3 13 6 9" xfId="11051"/>
    <cellStyle name="Normal 3 3 13 7" xfId="11052"/>
    <cellStyle name="Normal 3 3 13 7 10" xfId="11053"/>
    <cellStyle name="Normal 3 3 13 7 11" xfId="11054"/>
    <cellStyle name="Normal 3 3 13 7 12" xfId="11055"/>
    <cellStyle name="Normal 3 3 13 7 13" xfId="11056"/>
    <cellStyle name="Normal 3 3 13 7 14" xfId="11057"/>
    <cellStyle name="Normal 3 3 13 7 2" xfId="11058"/>
    <cellStyle name="Normal 3 3 13 7 3" xfId="11059"/>
    <cellStyle name="Normal 3 3 13 7 4" xfId="11060"/>
    <cellStyle name="Normal 3 3 13 7 5" xfId="11061"/>
    <cellStyle name="Normal 3 3 13 7 6" xfId="11062"/>
    <cellStyle name="Normal 3 3 13 7 7" xfId="11063"/>
    <cellStyle name="Normal 3 3 13 7 8" xfId="11064"/>
    <cellStyle name="Normal 3 3 13 7 9" xfId="11065"/>
    <cellStyle name="Normal 3 3 13 8" xfId="11066"/>
    <cellStyle name="Normal 3 3 13 8 10" xfId="11067"/>
    <cellStyle name="Normal 3 3 13 8 11" xfId="11068"/>
    <cellStyle name="Normal 3 3 13 8 12" xfId="11069"/>
    <cellStyle name="Normal 3 3 13 8 13" xfId="11070"/>
    <cellStyle name="Normal 3 3 13 8 14" xfId="11071"/>
    <cellStyle name="Normal 3 3 13 8 2" xfId="11072"/>
    <cellStyle name="Normal 3 3 13 8 3" xfId="11073"/>
    <cellStyle name="Normal 3 3 13 8 4" xfId="11074"/>
    <cellStyle name="Normal 3 3 13 8 5" xfId="11075"/>
    <cellStyle name="Normal 3 3 13 8 6" xfId="11076"/>
    <cellStyle name="Normal 3 3 13 8 7" xfId="11077"/>
    <cellStyle name="Normal 3 3 13 8 8" xfId="11078"/>
    <cellStyle name="Normal 3 3 13 8 9" xfId="11079"/>
    <cellStyle name="Normal 3 3 13 9" xfId="11080"/>
    <cellStyle name="Normal 3 3 13 9 10" xfId="11081"/>
    <cellStyle name="Normal 3 3 13 9 11" xfId="11082"/>
    <cellStyle name="Normal 3 3 13 9 12" xfId="11083"/>
    <cellStyle name="Normal 3 3 13 9 13" xfId="11084"/>
    <cellStyle name="Normal 3 3 13 9 14" xfId="11085"/>
    <cellStyle name="Normal 3 3 13 9 2" xfId="11086"/>
    <cellStyle name="Normal 3 3 13 9 3" xfId="11087"/>
    <cellStyle name="Normal 3 3 13 9 4" xfId="11088"/>
    <cellStyle name="Normal 3 3 13 9 5" xfId="11089"/>
    <cellStyle name="Normal 3 3 13 9 6" xfId="11090"/>
    <cellStyle name="Normal 3 3 13 9 7" xfId="11091"/>
    <cellStyle name="Normal 3 3 13 9 8" xfId="11092"/>
    <cellStyle name="Normal 3 3 13 9 9" xfId="11093"/>
    <cellStyle name="Normal 3 3 14" xfId="11094"/>
    <cellStyle name="Normal 3 3 14 10" xfId="11095"/>
    <cellStyle name="Normal 3 3 14 10 10" xfId="11096"/>
    <cellStyle name="Normal 3 3 14 10 11" xfId="11097"/>
    <cellStyle name="Normal 3 3 14 10 12" xfId="11098"/>
    <cellStyle name="Normal 3 3 14 10 13" xfId="11099"/>
    <cellStyle name="Normal 3 3 14 10 14" xfId="11100"/>
    <cellStyle name="Normal 3 3 14 10 2" xfId="11101"/>
    <cellStyle name="Normal 3 3 14 10 3" xfId="11102"/>
    <cellStyle name="Normal 3 3 14 10 4" xfId="11103"/>
    <cellStyle name="Normal 3 3 14 10 5" xfId="11104"/>
    <cellStyle name="Normal 3 3 14 10 6" xfId="11105"/>
    <cellStyle name="Normal 3 3 14 10 7" xfId="11106"/>
    <cellStyle name="Normal 3 3 14 10 8" xfId="11107"/>
    <cellStyle name="Normal 3 3 14 10 9" xfId="11108"/>
    <cellStyle name="Normal 3 3 14 11" xfId="11109"/>
    <cellStyle name="Normal 3 3 14 12" xfId="11110"/>
    <cellStyle name="Normal 3 3 14 13" xfId="11111"/>
    <cellStyle name="Normal 3 3 14 14" xfId="11112"/>
    <cellStyle name="Normal 3 3 14 15" xfId="11113"/>
    <cellStyle name="Normal 3 3 14 16" xfId="11114"/>
    <cellStyle name="Normal 3 3 14 17" xfId="11115"/>
    <cellStyle name="Normal 3 3 14 18" xfId="11116"/>
    <cellStyle name="Normal 3 3 14 19" xfId="11117"/>
    <cellStyle name="Normal 3 3 14 2" xfId="11118"/>
    <cellStyle name="Normal 3 3 14 2 10" xfId="11119"/>
    <cellStyle name="Normal 3 3 14 2 11" xfId="11120"/>
    <cellStyle name="Normal 3 3 14 2 12" xfId="11121"/>
    <cellStyle name="Normal 3 3 14 2 13" xfId="11122"/>
    <cellStyle name="Normal 3 3 14 2 14" xfId="11123"/>
    <cellStyle name="Normal 3 3 14 2 15" xfId="11124"/>
    <cellStyle name="Normal 3 3 14 2 2" xfId="11125"/>
    <cellStyle name="Normal 3 3 14 2 2 10" xfId="11126"/>
    <cellStyle name="Normal 3 3 14 2 2 11" xfId="11127"/>
    <cellStyle name="Normal 3 3 14 2 2 12" xfId="11128"/>
    <cellStyle name="Normal 3 3 14 2 2 13" xfId="11129"/>
    <cellStyle name="Normal 3 3 14 2 2 14" xfId="11130"/>
    <cellStyle name="Normal 3 3 14 2 2 2" xfId="11131"/>
    <cellStyle name="Normal 3 3 14 2 2 3" xfId="11132"/>
    <cellStyle name="Normal 3 3 14 2 2 4" xfId="11133"/>
    <cellStyle name="Normal 3 3 14 2 2 5" xfId="11134"/>
    <cellStyle name="Normal 3 3 14 2 2 6" xfId="11135"/>
    <cellStyle name="Normal 3 3 14 2 2 7" xfId="11136"/>
    <cellStyle name="Normal 3 3 14 2 2 8" xfId="11137"/>
    <cellStyle name="Normal 3 3 14 2 2 9" xfId="11138"/>
    <cellStyle name="Normal 3 3 14 2 3" xfId="11139"/>
    <cellStyle name="Normal 3 3 14 2 4" xfId="11140"/>
    <cellStyle name="Normal 3 3 14 2 5" xfId="11141"/>
    <cellStyle name="Normal 3 3 14 2 6" xfId="11142"/>
    <cellStyle name="Normal 3 3 14 2 7" xfId="11143"/>
    <cellStyle name="Normal 3 3 14 2 8" xfId="11144"/>
    <cellStyle name="Normal 3 3 14 2 9" xfId="11145"/>
    <cellStyle name="Normal 3 3 14 20" xfId="11146"/>
    <cellStyle name="Normal 3 3 14 21" xfId="11147"/>
    <cellStyle name="Normal 3 3 14 22" xfId="11148"/>
    <cellStyle name="Normal 3 3 14 23" xfId="11149"/>
    <cellStyle name="Normal 3 3 14 3" xfId="11150"/>
    <cellStyle name="Normal 3 3 14 3 10" xfId="11151"/>
    <cellStyle name="Normal 3 3 14 3 11" xfId="11152"/>
    <cellStyle name="Normal 3 3 14 3 12" xfId="11153"/>
    <cellStyle name="Normal 3 3 14 3 13" xfId="11154"/>
    <cellStyle name="Normal 3 3 14 3 14" xfId="11155"/>
    <cellStyle name="Normal 3 3 14 3 15" xfId="11156"/>
    <cellStyle name="Normal 3 3 14 3 2" xfId="11157"/>
    <cellStyle name="Normal 3 3 14 3 2 10" xfId="11158"/>
    <cellStyle name="Normal 3 3 14 3 2 11" xfId="11159"/>
    <cellStyle name="Normal 3 3 14 3 2 12" xfId="11160"/>
    <cellStyle name="Normal 3 3 14 3 2 13" xfId="11161"/>
    <cellStyle name="Normal 3 3 14 3 2 14" xfId="11162"/>
    <cellStyle name="Normal 3 3 14 3 2 2" xfId="11163"/>
    <cellStyle name="Normal 3 3 14 3 2 3" xfId="11164"/>
    <cellStyle name="Normal 3 3 14 3 2 4" xfId="11165"/>
    <cellStyle name="Normal 3 3 14 3 2 5" xfId="11166"/>
    <cellStyle name="Normal 3 3 14 3 2 6" xfId="11167"/>
    <cellStyle name="Normal 3 3 14 3 2 7" xfId="11168"/>
    <cellStyle name="Normal 3 3 14 3 2 8" xfId="11169"/>
    <cellStyle name="Normal 3 3 14 3 2 9" xfId="11170"/>
    <cellStyle name="Normal 3 3 14 3 3" xfId="11171"/>
    <cellStyle name="Normal 3 3 14 3 4" xfId="11172"/>
    <cellStyle name="Normal 3 3 14 3 5" xfId="11173"/>
    <cellStyle name="Normal 3 3 14 3 6" xfId="11174"/>
    <cellStyle name="Normal 3 3 14 3 7" xfId="11175"/>
    <cellStyle name="Normal 3 3 14 3 8" xfId="11176"/>
    <cellStyle name="Normal 3 3 14 3 9" xfId="11177"/>
    <cellStyle name="Normal 3 3 14 4" xfId="11178"/>
    <cellStyle name="Normal 3 3 14 4 10" xfId="11179"/>
    <cellStyle name="Normal 3 3 14 4 11" xfId="11180"/>
    <cellStyle name="Normal 3 3 14 4 12" xfId="11181"/>
    <cellStyle name="Normal 3 3 14 4 13" xfId="11182"/>
    <cellStyle name="Normal 3 3 14 4 14" xfId="11183"/>
    <cellStyle name="Normal 3 3 14 4 15" xfId="11184"/>
    <cellStyle name="Normal 3 3 14 4 2" xfId="11185"/>
    <cellStyle name="Normal 3 3 14 4 2 10" xfId="11186"/>
    <cellStyle name="Normal 3 3 14 4 2 11" xfId="11187"/>
    <cellStyle name="Normal 3 3 14 4 2 12" xfId="11188"/>
    <cellStyle name="Normal 3 3 14 4 2 13" xfId="11189"/>
    <cellStyle name="Normal 3 3 14 4 2 14" xfId="11190"/>
    <cellStyle name="Normal 3 3 14 4 2 2" xfId="11191"/>
    <cellStyle name="Normal 3 3 14 4 2 3" xfId="11192"/>
    <cellStyle name="Normal 3 3 14 4 2 4" xfId="11193"/>
    <cellStyle name="Normal 3 3 14 4 2 5" xfId="11194"/>
    <cellStyle name="Normal 3 3 14 4 2 6" xfId="11195"/>
    <cellStyle name="Normal 3 3 14 4 2 7" xfId="11196"/>
    <cellStyle name="Normal 3 3 14 4 2 8" xfId="11197"/>
    <cellStyle name="Normal 3 3 14 4 2 9" xfId="11198"/>
    <cellStyle name="Normal 3 3 14 4 3" xfId="11199"/>
    <cellStyle name="Normal 3 3 14 4 4" xfId="11200"/>
    <cellStyle name="Normal 3 3 14 4 5" xfId="11201"/>
    <cellStyle name="Normal 3 3 14 4 6" xfId="11202"/>
    <cellStyle name="Normal 3 3 14 4 7" xfId="11203"/>
    <cellStyle name="Normal 3 3 14 4 8" xfId="11204"/>
    <cellStyle name="Normal 3 3 14 4 9" xfId="11205"/>
    <cellStyle name="Normal 3 3 14 5" xfId="11206"/>
    <cellStyle name="Normal 3 3 14 5 10" xfId="11207"/>
    <cellStyle name="Normal 3 3 14 5 11" xfId="11208"/>
    <cellStyle name="Normal 3 3 14 5 12" xfId="11209"/>
    <cellStyle name="Normal 3 3 14 5 13" xfId="11210"/>
    <cellStyle name="Normal 3 3 14 5 14" xfId="11211"/>
    <cellStyle name="Normal 3 3 14 5 2" xfId="11212"/>
    <cellStyle name="Normal 3 3 14 5 3" xfId="11213"/>
    <cellStyle name="Normal 3 3 14 5 4" xfId="11214"/>
    <cellStyle name="Normal 3 3 14 5 5" xfId="11215"/>
    <cellStyle name="Normal 3 3 14 5 6" xfId="11216"/>
    <cellStyle name="Normal 3 3 14 5 7" xfId="11217"/>
    <cellStyle name="Normal 3 3 14 5 8" xfId="11218"/>
    <cellStyle name="Normal 3 3 14 5 9" xfId="11219"/>
    <cellStyle name="Normal 3 3 14 6" xfId="11220"/>
    <cellStyle name="Normal 3 3 14 6 10" xfId="11221"/>
    <cellStyle name="Normal 3 3 14 6 11" xfId="11222"/>
    <cellStyle name="Normal 3 3 14 6 12" xfId="11223"/>
    <cellStyle name="Normal 3 3 14 6 13" xfId="11224"/>
    <cellStyle name="Normal 3 3 14 6 14" xfId="11225"/>
    <cellStyle name="Normal 3 3 14 6 2" xfId="11226"/>
    <cellStyle name="Normal 3 3 14 6 3" xfId="11227"/>
    <cellStyle name="Normal 3 3 14 6 4" xfId="11228"/>
    <cellStyle name="Normal 3 3 14 6 5" xfId="11229"/>
    <cellStyle name="Normal 3 3 14 6 6" xfId="11230"/>
    <cellStyle name="Normal 3 3 14 6 7" xfId="11231"/>
    <cellStyle name="Normal 3 3 14 6 8" xfId="11232"/>
    <cellStyle name="Normal 3 3 14 6 9" xfId="11233"/>
    <cellStyle name="Normal 3 3 14 7" xfId="11234"/>
    <cellStyle name="Normal 3 3 14 7 10" xfId="11235"/>
    <cellStyle name="Normal 3 3 14 7 11" xfId="11236"/>
    <cellStyle name="Normal 3 3 14 7 12" xfId="11237"/>
    <cellStyle name="Normal 3 3 14 7 13" xfId="11238"/>
    <cellStyle name="Normal 3 3 14 7 14" xfId="11239"/>
    <cellStyle name="Normal 3 3 14 7 2" xfId="11240"/>
    <cellStyle name="Normal 3 3 14 7 3" xfId="11241"/>
    <cellStyle name="Normal 3 3 14 7 4" xfId="11242"/>
    <cellStyle name="Normal 3 3 14 7 5" xfId="11243"/>
    <cellStyle name="Normal 3 3 14 7 6" xfId="11244"/>
    <cellStyle name="Normal 3 3 14 7 7" xfId="11245"/>
    <cellStyle name="Normal 3 3 14 7 8" xfId="11246"/>
    <cellStyle name="Normal 3 3 14 7 9" xfId="11247"/>
    <cellStyle name="Normal 3 3 14 8" xfId="11248"/>
    <cellStyle name="Normal 3 3 14 8 10" xfId="11249"/>
    <cellStyle name="Normal 3 3 14 8 11" xfId="11250"/>
    <cellStyle name="Normal 3 3 14 8 12" xfId="11251"/>
    <cellStyle name="Normal 3 3 14 8 13" xfId="11252"/>
    <cellStyle name="Normal 3 3 14 8 14" xfId="11253"/>
    <cellStyle name="Normal 3 3 14 8 2" xfId="11254"/>
    <cellStyle name="Normal 3 3 14 8 3" xfId="11255"/>
    <cellStyle name="Normal 3 3 14 8 4" xfId="11256"/>
    <cellStyle name="Normal 3 3 14 8 5" xfId="11257"/>
    <cellStyle name="Normal 3 3 14 8 6" xfId="11258"/>
    <cellStyle name="Normal 3 3 14 8 7" xfId="11259"/>
    <cellStyle name="Normal 3 3 14 8 8" xfId="11260"/>
    <cellStyle name="Normal 3 3 14 8 9" xfId="11261"/>
    <cellStyle name="Normal 3 3 14 9" xfId="11262"/>
    <cellStyle name="Normal 3 3 14 9 10" xfId="11263"/>
    <cellStyle name="Normal 3 3 14 9 11" xfId="11264"/>
    <cellStyle name="Normal 3 3 14 9 12" xfId="11265"/>
    <cellStyle name="Normal 3 3 14 9 13" xfId="11266"/>
    <cellStyle name="Normal 3 3 14 9 14" xfId="11267"/>
    <cellStyle name="Normal 3 3 14 9 2" xfId="11268"/>
    <cellStyle name="Normal 3 3 14 9 3" xfId="11269"/>
    <cellStyle name="Normal 3 3 14 9 4" xfId="11270"/>
    <cellStyle name="Normal 3 3 14 9 5" xfId="11271"/>
    <cellStyle name="Normal 3 3 14 9 6" xfId="11272"/>
    <cellStyle name="Normal 3 3 14 9 7" xfId="11273"/>
    <cellStyle name="Normal 3 3 14 9 8" xfId="11274"/>
    <cellStyle name="Normal 3 3 14 9 9" xfId="11275"/>
    <cellStyle name="Normal 3 3 15" xfId="11276"/>
    <cellStyle name="Normal 3 3 15 10" xfId="11277"/>
    <cellStyle name="Normal 3 3 15 10 10" xfId="11278"/>
    <cellStyle name="Normal 3 3 15 10 11" xfId="11279"/>
    <cellStyle name="Normal 3 3 15 10 12" xfId="11280"/>
    <cellStyle name="Normal 3 3 15 10 13" xfId="11281"/>
    <cellStyle name="Normal 3 3 15 10 14" xfId="11282"/>
    <cellStyle name="Normal 3 3 15 10 2" xfId="11283"/>
    <cellStyle name="Normal 3 3 15 10 3" xfId="11284"/>
    <cellStyle name="Normal 3 3 15 10 4" xfId="11285"/>
    <cellStyle name="Normal 3 3 15 10 5" xfId="11286"/>
    <cellStyle name="Normal 3 3 15 10 6" xfId="11287"/>
    <cellStyle name="Normal 3 3 15 10 7" xfId="11288"/>
    <cellStyle name="Normal 3 3 15 10 8" xfId="11289"/>
    <cellStyle name="Normal 3 3 15 10 9" xfId="11290"/>
    <cellStyle name="Normal 3 3 15 11" xfId="11291"/>
    <cellStyle name="Normal 3 3 15 12" xfId="11292"/>
    <cellStyle name="Normal 3 3 15 13" xfId="11293"/>
    <cellStyle name="Normal 3 3 15 14" xfId="11294"/>
    <cellStyle name="Normal 3 3 15 15" xfId="11295"/>
    <cellStyle name="Normal 3 3 15 16" xfId="11296"/>
    <cellStyle name="Normal 3 3 15 17" xfId="11297"/>
    <cellStyle name="Normal 3 3 15 18" xfId="11298"/>
    <cellStyle name="Normal 3 3 15 19" xfId="11299"/>
    <cellStyle name="Normal 3 3 15 2" xfId="11300"/>
    <cellStyle name="Normal 3 3 15 2 10" xfId="11301"/>
    <cellStyle name="Normal 3 3 15 2 11" xfId="11302"/>
    <cellStyle name="Normal 3 3 15 2 12" xfId="11303"/>
    <cellStyle name="Normal 3 3 15 2 13" xfId="11304"/>
    <cellStyle name="Normal 3 3 15 2 14" xfId="11305"/>
    <cellStyle name="Normal 3 3 15 2 15" xfId="11306"/>
    <cellStyle name="Normal 3 3 15 2 2" xfId="11307"/>
    <cellStyle name="Normal 3 3 15 2 2 10" xfId="11308"/>
    <cellStyle name="Normal 3 3 15 2 2 11" xfId="11309"/>
    <cellStyle name="Normal 3 3 15 2 2 12" xfId="11310"/>
    <cellStyle name="Normal 3 3 15 2 2 13" xfId="11311"/>
    <cellStyle name="Normal 3 3 15 2 2 14" xfId="11312"/>
    <cellStyle name="Normal 3 3 15 2 2 2" xfId="11313"/>
    <cellStyle name="Normal 3 3 15 2 2 3" xfId="11314"/>
    <cellStyle name="Normal 3 3 15 2 2 4" xfId="11315"/>
    <cellStyle name="Normal 3 3 15 2 2 5" xfId="11316"/>
    <cellStyle name="Normal 3 3 15 2 2 6" xfId="11317"/>
    <cellStyle name="Normal 3 3 15 2 2 7" xfId="11318"/>
    <cellStyle name="Normal 3 3 15 2 2 8" xfId="11319"/>
    <cellStyle name="Normal 3 3 15 2 2 9" xfId="11320"/>
    <cellStyle name="Normal 3 3 15 2 3" xfId="11321"/>
    <cellStyle name="Normal 3 3 15 2 4" xfId="11322"/>
    <cellStyle name="Normal 3 3 15 2 5" xfId="11323"/>
    <cellStyle name="Normal 3 3 15 2 6" xfId="11324"/>
    <cellStyle name="Normal 3 3 15 2 7" xfId="11325"/>
    <cellStyle name="Normal 3 3 15 2 8" xfId="11326"/>
    <cellStyle name="Normal 3 3 15 2 9" xfId="11327"/>
    <cellStyle name="Normal 3 3 15 20" xfId="11328"/>
    <cellStyle name="Normal 3 3 15 21" xfId="11329"/>
    <cellStyle name="Normal 3 3 15 22" xfId="11330"/>
    <cellStyle name="Normal 3 3 15 23" xfId="11331"/>
    <cellStyle name="Normal 3 3 15 3" xfId="11332"/>
    <cellStyle name="Normal 3 3 15 3 10" xfId="11333"/>
    <cellStyle name="Normal 3 3 15 3 11" xfId="11334"/>
    <cellStyle name="Normal 3 3 15 3 12" xfId="11335"/>
    <cellStyle name="Normal 3 3 15 3 13" xfId="11336"/>
    <cellStyle name="Normal 3 3 15 3 14" xfId="11337"/>
    <cellStyle name="Normal 3 3 15 3 15" xfId="11338"/>
    <cellStyle name="Normal 3 3 15 3 2" xfId="11339"/>
    <cellStyle name="Normal 3 3 15 3 2 10" xfId="11340"/>
    <cellStyle name="Normal 3 3 15 3 2 11" xfId="11341"/>
    <cellStyle name="Normal 3 3 15 3 2 12" xfId="11342"/>
    <cellStyle name="Normal 3 3 15 3 2 13" xfId="11343"/>
    <cellStyle name="Normal 3 3 15 3 2 14" xfId="11344"/>
    <cellStyle name="Normal 3 3 15 3 2 2" xfId="11345"/>
    <cellStyle name="Normal 3 3 15 3 2 3" xfId="11346"/>
    <cellStyle name="Normal 3 3 15 3 2 4" xfId="11347"/>
    <cellStyle name="Normal 3 3 15 3 2 5" xfId="11348"/>
    <cellStyle name="Normal 3 3 15 3 2 6" xfId="11349"/>
    <cellStyle name="Normal 3 3 15 3 2 7" xfId="11350"/>
    <cellStyle name="Normal 3 3 15 3 2 8" xfId="11351"/>
    <cellStyle name="Normal 3 3 15 3 2 9" xfId="11352"/>
    <cellStyle name="Normal 3 3 15 3 3" xfId="11353"/>
    <cellStyle name="Normal 3 3 15 3 4" xfId="11354"/>
    <cellStyle name="Normal 3 3 15 3 5" xfId="11355"/>
    <cellStyle name="Normal 3 3 15 3 6" xfId="11356"/>
    <cellStyle name="Normal 3 3 15 3 7" xfId="11357"/>
    <cellStyle name="Normal 3 3 15 3 8" xfId="11358"/>
    <cellStyle name="Normal 3 3 15 3 9" xfId="11359"/>
    <cellStyle name="Normal 3 3 15 4" xfId="11360"/>
    <cellStyle name="Normal 3 3 15 4 10" xfId="11361"/>
    <cellStyle name="Normal 3 3 15 4 11" xfId="11362"/>
    <cellStyle name="Normal 3 3 15 4 12" xfId="11363"/>
    <cellStyle name="Normal 3 3 15 4 13" xfId="11364"/>
    <cellStyle name="Normal 3 3 15 4 14" xfId="11365"/>
    <cellStyle name="Normal 3 3 15 4 15" xfId="11366"/>
    <cellStyle name="Normal 3 3 15 4 2" xfId="11367"/>
    <cellStyle name="Normal 3 3 15 4 2 10" xfId="11368"/>
    <cellStyle name="Normal 3 3 15 4 2 11" xfId="11369"/>
    <cellStyle name="Normal 3 3 15 4 2 12" xfId="11370"/>
    <cellStyle name="Normal 3 3 15 4 2 13" xfId="11371"/>
    <cellStyle name="Normal 3 3 15 4 2 14" xfId="11372"/>
    <cellStyle name="Normal 3 3 15 4 2 2" xfId="11373"/>
    <cellStyle name="Normal 3 3 15 4 2 3" xfId="11374"/>
    <cellStyle name="Normal 3 3 15 4 2 4" xfId="11375"/>
    <cellStyle name="Normal 3 3 15 4 2 5" xfId="11376"/>
    <cellStyle name="Normal 3 3 15 4 2 6" xfId="11377"/>
    <cellStyle name="Normal 3 3 15 4 2 7" xfId="11378"/>
    <cellStyle name="Normal 3 3 15 4 2 8" xfId="11379"/>
    <cellStyle name="Normal 3 3 15 4 2 9" xfId="11380"/>
    <cellStyle name="Normal 3 3 15 4 3" xfId="11381"/>
    <cellStyle name="Normal 3 3 15 4 4" xfId="11382"/>
    <cellStyle name="Normal 3 3 15 4 5" xfId="11383"/>
    <cellStyle name="Normal 3 3 15 4 6" xfId="11384"/>
    <cellStyle name="Normal 3 3 15 4 7" xfId="11385"/>
    <cellStyle name="Normal 3 3 15 4 8" xfId="11386"/>
    <cellStyle name="Normal 3 3 15 4 9" xfId="11387"/>
    <cellStyle name="Normal 3 3 15 5" xfId="11388"/>
    <cellStyle name="Normal 3 3 15 5 10" xfId="11389"/>
    <cellStyle name="Normal 3 3 15 5 11" xfId="11390"/>
    <cellStyle name="Normal 3 3 15 5 12" xfId="11391"/>
    <cellStyle name="Normal 3 3 15 5 13" xfId="11392"/>
    <cellStyle name="Normal 3 3 15 5 14" xfId="11393"/>
    <cellStyle name="Normal 3 3 15 5 2" xfId="11394"/>
    <cellStyle name="Normal 3 3 15 5 3" xfId="11395"/>
    <cellStyle name="Normal 3 3 15 5 4" xfId="11396"/>
    <cellStyle name="Normal 3 3 15 5 5" xfId="11397"/>
    <cellStyle name="Normal 3 3 15 5 6" xfId="11398"/>
    <cellStyle name="Normal 3 3 15 5 7" xfId="11399"/>
    <cellStyle name="Normal 3 3 15 5 8" xfId="11400"/>
    <cellStyle name="Normal 3 3 15 5 9" xfId="11401"/>
    <cellStyle name="Normal 3 3 15 6" xfId="11402"/>
    <cellStyle name="Normal 3 3 15 6 10" xfId="11403"/>
    <cellStyle name="Normal 3 3 15 6 11" xfId="11404"/>
    <cellStyle name="Normal 3 3 15 6 12" xfId="11405"/>
    <cellStyle name="Normal 3 3 15 6 13" xfId="11406"/>
    <cellStyle name="Normal 3 3 15 6 14" xfId="11407"/>
    <cellStyle name="Normal 3 3 15 6 2" xfId="11408"/>
    <cellStyle name="Normal 3 3 15 6 3" xfId="11409"/>
    <cellStyle name="Normal 3 3 15 6 4" xfId="11410"/>
    <cellStyle name="Normal 3 3 15 6 5" xfId="11411"/>
    <cellStyle name="Normal 3 3 15 6 6" xfId="11412"/>
    <cellStyle name="Normal 3 3 15 6 7" xfId="11413"/>
    <cellStyle name="Normal 3 3 15 6 8" xfId="11414"/>
    <cellStyle name="Normal 3 3 15 6 9" xfId="11415"/>
    <cellStyle name="Normal 3 3 15 7" xfId="11416"/>
    <cellStyle name="Normal 3 3 15 7 10" xfId="11417"/>
    <cellStyle name="Normal 3 3 15 7 11" xfId="11418"/>
    <cellStyle name="Normal 3 3 15 7 12" xfId="11419"/>
    <cellStyle name="Normal 3 3 15 7 13" xfId="11420"/>
    <cellStyle name="Normal 3 3 15 7 14" xfId="11421"/>
    <cellStyle name="Normal 3 3 15 7 2" xfId="11422"/>
    <cellStyle name="Normal 3 3 15 7 3" xfId="11423"/>
    <cellStyle name="Normal 3 3 15 7 4" xfId="11424"/>
    <cellStyle name="Normal 3 3 15 7 5" xfId="11425"/>
    <cellStyle name="Normal 3 3 15 7 6" xfId="11426"/>
    <cellStyle name="Normal 3 3 15 7 7" xfId="11427"/>
    <cellStyle name="Normal 3 3 15 7 8" xfId="11428"/>
    <cellStyle name="Normal 3 3 15 7 9" xfId="11429"/>
    <cellStyle name="Normal 3 3 15 8" xfId="11430"/>
    <cellStyle name="Normal 3 3 15 8 10" xfId="11431"/>
    <cellStyle name="Normal 3 3 15 8 11" xfId="11432"/>
    <cellStyle name="Normal 3 3 15 8 12" xfId="11433"/>
    <cellStyle name="Normal 3 3 15 8 13" xfId="11434"/>
    <cellStyle name="Normal 3 3 15 8 14" xfId="11435"/>
    <cellStyle name="Normal 3 3 15 8 2" xfId="11436"/>
    <cellStyle name="Normal 3 3 15 8 3" xfId="11437"/>
    <cellStyle name="Normal 3 3 15 8 4" xfId="11438"/>
    <cellStyle name="Normal 3 3 15 8 5" xfId="11439"/>
    <cellStyle name="Normal 3 3 15 8 6" xfId="11440"/>
    <cellStyle name="Normal 3 3 15 8 7" xfId="11441"/>
    <cellStyle name="Normal 3 3 15 8 8" xfId="11442"/>
    <cellStyle name="Normal 3 3 15 8 9" xfId="11443"/>
    <cellStyle name="Normal 3 3 15 9" xfId="11444"/>
    <cellStyle name="Normal 3 3 15 9 10" xfId="11445"/>
    <cellStyle name="Normal 3 3 15 9 11" xfId="11446"/>
    <cellStyle name="Normal 3 3 15 9 12" xfId="11447"/>
    <cellStyle name="Normal 3 3 15 9 13" xfId="11448"/>
    <cellStyle name="Normal 3 3 15 9 14" xfId="11449"/>
    <cellStyle name="Normal 3 3 15 9 2" xfId="11450"/>
    <cellStyle name="Normal 3 3 15 9 3" xfId="11451"/>
    <cellStyle name="Normal 3 3 15 9 4" xfId="11452"/>
    <cellStyle name="Normal 3 3 15 9 5" xfId="11453"/>
    <cellStyle name="Normal 3 3 15 9 6" xfId="11454"/>
    <cellStyle name="Normal 3 3 15 9 7" xfId="11455"/>
    <cellStyle name="Normal 3 3 15 9 8" xfId="11456"/>
    <cellStyle name="Normal 3 3 15 9 9" xfId="11457"/>
    <cellStyle name="Normal 3 3 16" xfId="11458"/>
    <cellStyle name="Normal 3 3 16 10" xfId="11459"/>
    <cellStyle name="Normal 3 3 16 10 10" xfId="11460"/>
    <cellStyle name="Normal 3 3 16 10 11" xfId="11461"/>
    <cellStyle name="Normal 3 3 16 10 12" xfId="11462"/>
    <cellStyle name="Normal 3 3 16 10 13" xfId="11463"/>
    <cellStyle name="Normal 3 3 16 10 14" xfId="11464"/>
    <cellStyle name="Normal 3 3 16 10 2" xfId="11465"/>
    <cellStyle name="Normal 3 3 16 10 3" xfId="11466"/>
    <cellStyle name="Normal 3 3 16 10 4" xfId="11467"/>
    <cellStyle name="Normal 3 3 16 10 5" xfId="11468"/>
    <cellStyle name="Normal 3 3 16 10 6" xfId="11469"/>
    <cellStyle name="Normal 3 3 16 10 7" xfId="11470"/>
    <cellStyle name="Normal 3 3 16 10 8" xfId="11471"/>
    <cellStyle name="Normal 3 3 16 10 9" xfId="11472"/>
    <cellStyle name="Normal 3 3 16 11" xfId="11473"/>
    <cellStyle name="Normal 3 3 16 12" xfId="11474"/>
    <cellStyle name="Normal 3 3 16 13" xfId="11475"/>
    <cellStyle name="Normal 3 3 16 14" xfId="11476"/>
    <cellStyle name="Normal 3 3 16 15" xfId="11477"/>
    <cellStyle name="Normal 3 3 16 16" xfId="11478"/>
    <cellStyle name="Normal 3 3 16 17" xfId="11479"/>
    <cellStyle name="Normal 3 3 16 18" xfId="11480"/>
    <cellStyle name="Normal 3 3 16 19" xfId="11481"/>
    <cellStyle name="Normal 3 3 16 2" xfId="11482"/>
    <cellStyle name="Normal 3 3 16 2 10" xfId="11483"/>
    <cellStyle name="Normal 3 3 16 2 11" xfId="11484"/>
    <cellStyle name="Normal 3 3 16 2 12" xfId="11485"/>
    <cellStyle name="Normal 3 3 16 2 13" xfId="11486"/>
    <cellStyle name="Normal 3 3 16 2 14" xfId="11487"/>
    <cellStyle name="Normal 3 3 16 2 15" xfId="11488"/>
    <cellStyle name="Normal 3 3 16 2 2" xfId="11489"/>
    <cellStyle name="Normal 3 3 16 2 2 10" xfId="11490"/>
    <cellStyle name="Normal 3 3 16 2 2 11" xfId="11491"/>
    <cellStyle name="Normal 3 3 16 2 2 12" xfId="11492"/>
    <cellStyle name="Normal 3 3 16 2 2 13" xfId="11493"/>
    <cellStyle name="Normal 3 3 16 2 2 14" xfId="11494"/>
    <cellStyle name="Normal 3 3 16 2 2 2" xfId="11495"/>
    <cellStyle name="Normal 3 3 16 2 2 3" xfId="11496"/>
    <cellStyle name="Normal 3 3 16 2 2 4" xfId="11497"/>
    <cellStyle name="Normal 3 3 16 2 2 5" xfId="11498"/>
    <cellStyle name="Normal 3 3 16 2 2 6" xfId="11499"/>
    <cellStyle name="Normal 3 3 16 2 2 7" xfId="11500"/>
    <cellStyle name="Normal 3 3 16 2 2 8" xfId="11501"/>
    <cellStyle name="Normal 3 3 16 2 2 9" xfId="11502"/>
    <cellStyle name="Normal 3 3 16 2 3" xfId="11503"/>
    <cellStyle name="Normal 3 3 16 2 4" xfId="11504"/>
    <cellStyle name="Normal 3 3 16 2 5" xfId="11505"/>
    <cellStyle name="Normal 3 3 16 2 6" xfId="11506"/>
    <cellStyle name="Normal 3 3 16 2 7" xfId="11507"/>
    <cellStyle name="Normal 3 3 16 2 8" xfId="11508"/>
    <cellStyle name="Normal 3 3 16 2 9" xfId="11509"/>
    <cellStyle name="Normal 3 3 16 20" xfId="11510"/>
    <cellStyle name="Normal 3 3 16 21" xfId="11511"/>
    <cellStyle name="Normal 3 3 16 22" xfId="11512"/>
    <cellStyle name="Normal 3 3 16 23" xfId="11513"/>
    <cellStyle name="Normal 3 3 16 3" xfId="11514"/>
    <cellStyle name="Normal 3 3 16 3 10" xfId="11515"/>
    <cellStyle name="Normal 3 3 16 3 11" xfId="11516"/>
    <cellStyle name="Normal 3 3 16 3 12" xfId="11517"/>
    <cellStyle name="Normal 3 3 16 3 13" xfId="11518"/>
    <cellStyle name="Normal 3 3 16 3 14" xfId="11519"/>
    <cellStyle name="Normal 3 3 16 3 15" xfId="11520"/>
    <cellStyle name="Normal 3 3 16 3 2" xfId="11521"/>
    <cellStyle name="Normal 3 3 16 3 2 10" xfId="11522"/>
    <cellStyle name="Normal 3 3 16 3 2 11" xfId="11523"/>
    <cellStyle name="Normal 3 3 16 3 2 12" xfId="11524"/>
    <cellStyle name="Normal 3 3 16 3 2 13" xfId="11525"/>
    <cellStyle name="Normal 3 3 16 3 2 14" xfId="11526"/>
    <cellStyle name="Normal 3 3 16 3 2 2" xfId="11527"/>
    <cellStyle name="Normal 3 3 16 3 2 3" xfId="11528"/>
    <cellStyle name="Normal 3 3 16 3 2 4" xfId="11529"/>
    <cellStyle name="Normal 3 3 16 3 2 5" xfId="11530"/>
    <cellStyle name="Normal 3 3 16 3 2 6" xfId="11531"/>
    <cellStyle name="Normal 3 3 16 3 2 7" xfId="11532"/>
    <cellStyle name="Normal 3 3 16 3 2 8" xfId="11533"/>
    <cellStyle name="Normal 3 3 16 3 2 9" xfId="11534"/>
    <cellStyle name="Normal 3 3 16 3 3" xfId="11535"/>
    <cellStyle name="Normal 3 3 16 3 4" xfId="11536"/>
    <cellStyle name="Normal 3 3 16 3 5" xfId="11537"/>
    <cellStyle name="Normal 3 3 16 3 6" xfId="11538"/>
    <cellStyle name="Normal 3 3 16 3 7" xfId="11539"/>
    <cellStyle name="Normal 3 3 16 3 8" xfId="11540"/>
    <cellStyle name="Normal 3 3 16 3 9" xfId="11541"/>
    <cellStyle name="Normal 3 3 16 4" xfId="11542"/>
    <cellStyle name="Normal 3 3 16 4 10" xfId="11543"/>
    <cellStyle name="Normal 3 3 16 4 11" xfId="11544"/>
    <cellStyle name="Normal 3 3 16 4 12" xfId="11545"/>
    <cellStyle name="Normal 3 3 16 4 13" xfId="11546"/>
    <cellStyle name="Normal 3 3 16 4 14" xfId="11547"/>
    <cellStyle name="Normal 3 3 16 4 15" xfId="11548"/>
    <cellStyle name="Normal 3 3 16 4 2" xfId="11549"/>
    <cellStyle name="Normal 3 3 16 4 2 10" xfId="11550"/>
    <cellStyle name="Normal 3 3 16 4 2 11" xfId="11551"/>
    <cellStyle name="Normal 3 3 16 4 2 12" xfId="11552"/>
    <cellStyle name="Normal 3 3 16 4 2 13" xfId="11553"/>
    <cellStyle name="Normal 3 3 16 4 2 14" xfId="11554"/>
    <cellStyle name="Normal 3 3 16 4 2 2" xfId="11555"/>
    <cellStyle name="Normal 3 3 16 4 2 3" xfId="11556"/>
    <cellStyle name="Normal 3 3 16 4 2 4" xfId="11557"/>
    <cellStyle name="Normal 3 3 16 4 2 5" xfId="11558"/>
    <cellStyle name="Normal 3 3 16 4 2 6" xfId="11559"/>
    <cellStyle name="Normal 3 3 16 4 2 7" xfId="11560"/>
    <cellStyle name="Normal 3 3 16 4 2 8" xfId="11561"/>
    <cellStyle name="Normal 3 3 16 4 2 9" xfId="11562"/>
    <cellStyle name="Normal 3 3 16 4 3" xfId="11563"/>
    <cellStyle name="Normal 3 3 16 4 4" xfId="11564"/>
    <cellStyle name="Normal 3 3 16 4 5" xfId="11565"/>
    <cellStyle name="Normal 3 3 16 4 6" xfId="11566"/>
    <cellStyle name="Normal 3 3 16 4 7" xfId="11567"/>
    <cellStyle name="Normal 3 3 16 4 8" xfId="11568"/>
    <cellStyle name="Normal 3 3 16 4 9" xfId="11569"/>
    <cellStyle name="Normal 3 3 16 5" xfId="11570"/>
    <cellStyle name="Normal 3 3 16 5 10" xfId="11571"/>
    <cellStyle name="Normal 3 3 16 5 11" xfId="11572"/>
    <cellStyle name="Normal 3 3 16 5 12" xfId="11573"/>
    <cellStyle name="Normal 3 3 16 5 13" xfId="11574"/>
    <cellStyle name="Normal 3 3 16 5 14" xfId="11575"/>
    <cellStyle name="Normal 3 3 16 5 2" xfId="11576"/>
    <cellStyle name="Normal 3 3 16 5 3" xfId="11577"/>
    <cellStyle name="Normal 3 3 16 5 4" xfId="11578"/>
    <cellStyle name="Normal 3 3 16 5 5" xfId="11579"/>
    <cellStyle name="Normal 3 3 16 5 6" xfId="11580"/>
    <cellStyle name="Normal 3 3 16 5 7" xfId="11581"/>
    <cellStyle name="Normal 3 3 16 5 8" xfId="11582"/>
    <cellStyle name="Normal 3 3 16 5 9" xfId="11583"/>
    <cellStyle name="Normal 3 3 16 6" xfId="11584"/>
    <cellStyle name="Normal 3 3 16 6 10" xfId="11585"/>
    <cellStyle name="Normal 3 3 16 6 11" xfId="11586"/>
    <cellStyle name="Normal 3 3 16 6 12" xfId="11587"/>
    <cellStyle name="Normal 3 3 16 6 13" xfId="11588"/>
    <cellStyle name="Normal 3 3 16 6 14" xfId="11589"/>
    <cellStyle name="Normal 3 3 16 6 2" xfId="11590"/>
    <cellStyle name="Normal 3 3 16 6 3" xfId="11591"/>
    <cellStyle name="Normal 3 3 16 6 4" xfId="11592"/>
    <cellStyle name="Normal 3 3 16 6 5" xfId="11593"/>
    <cellStyle name="Normal 3 3 16 6 6" xfId="11594"/>
    <cellStyle name="Normal 3 3 16 6 7" xfId="11595"/>
    <cellStyle name="Normal 3 3 16 6 8" xfId="11596"/>
    <cellStyle name="Normal 3 3 16 6 9" xfId="11597"/>
    <cellStyle name="Normal 3 3 16 7" xfId="11598"/>
    <cellStyle name="Normal 3 3 16 7 10" xfId="11599"/>
    <cellStyle name="Normal 3 3 16 7 11" xfId="11600"/>
    <cellStyle name="Normal 3 3 16 7 12" xfId="11601"/>
    <cellStyle name="Normal 3 3 16 7 13" xfId="11602"/>
    <cellStyle name="Normal 3 3 16 7 14" xfId="11603"/>
    <cellStyle name="Normal 3 3 16 7 2" xfId="11604"/>
    <cellStyle name="Normal 3 3 16 7 3" xfId="11605"/>
    <cellStyle name="Normal 3 3 16 7 4" xfId="11606"/>
    <cellStyle name="Normal 3 3 16 7 5" xfId="11607"/>
    <cellStyle name="Normal 3 3 16 7 6" xfId="11608"/>
    <cellStyle name="Normal 3 3 16 7 7" xfId="11609"/>
    <cellStyle name="Normal 3 3 16 7 8" xfId="11610"/>
    <cellStyle name="Normal 3 3 16 7 9" xfId="11611"/>
    <cellStyle name="Normal 3 3 16 8" xfId="11612"/>
    <cellStyle name="Normal 3 3 16 8 10" xfId="11613"/>
    <cellStyle name="Normal 3 3 16 8 11" xfId="11614"/>
    <cellStyle name="Normal 3 3 16 8 12" xfId="11615"/>
    <cellStyle name="Normal 3 3 16 8 13" xfId="11616"/>
    <cellStyle name="Normal 3 3 16 8 14" xfId="11617"/>
    <cellStyle name="Normal 3 3 16 8 2" xfId="11618"/>
    <cellStyle name="Normal 3 3 16 8 3" xfId="11619"/>
    <cellStyle name="Normal 3 3 16 8 4" xfId="11620"/>
    <cellStyle name="Normal 3 3 16 8 5" xfId="11621"/>
    <cellStyle name="Normal 3 3 16 8 6" xfId="11622"/>
    <cellStyle name="Normal 3 3 16 8 7" xfId="11623"/>
    <cellStyle name="Normal 3 3 16 8 8" xfId="11624"/>
    <cellStyle name="Normal 3 3 16 8 9" xfId="11625"/>
    <cellStyle name="Normal 3 3 16 9" xfId="11626"/>
    <cellStyle name="Normal 3 3 16 9 10" xfId="11627"/>
    <cellStyle name="Normal 3 3 16 9 11" xfId="11628"/>
    <cellStyle name="Normal 3 3 16 9 12" xfId="11629"/>
    <cellStyle name="Normal 3 3 16 9 13" xfId="11630"/>
    <cellStyle name="Normal 3 3 16 9 14" xfId="11631"/>
    <cellStyle name="Normal 3 3 16 9 2" xfId="11632"/>
    <cellStyle name="Normal 3 3 16 9 3" xfId="11633"/>
    <cellStyle name="Normal 3 3 16 9 4" xfId="11634"/>
    <cellStyle name="Normal 3 3 16 9 5" xfId="11635"/>
    <cellStyle name="Normal 3 3 16 9 6" xfId="11636"/>
    <cellStyle name="Normal 3 3 16 9 7" xfId="11637"/>
    <cellStyle name="Normal 3 3 16 9 8" xfId="11638"/>
    <cellStyle name="Normal 3 3 16 9 9" xfId="11639"/>
    <cellStyle name="Normal 3 3 17" xfId="11640"/>
    <cellStyle name="Normal 3 3 17 10" xfId="11641"/>
    <cellStyle name="Normal 3 3 17 10 10" xfId="11642"/>
    <cellStyle name="Normal 3 3 17 10 11" xfId="11643"/>
    <cellStyle name="Normal 3 3 17 10 12" xfId="11644"/>
    <cellStyle name="Normal 3 3 17 10 13" xfId="11645"/>
    <cellStyle name="Normal 3 3 17 10 14" xfId="11646"/>
    <cellStyle name="Normal 3 3 17 10 2" xfId="11647"/>
    <cellStyle name="Normal 3 3 17 10 3" xfId="11648"/>
    <cellStyle name="Normal 3 3 17 10 4" xfId="11649"/>
    <cellStyle name="Normal 3 3 17 10 5" xfId="11650"/>
    <cellStyle name="Normal 3 3 17 10 6" xfId="11651"/>
    <cellStyle name="Normal 3 3 17 10 7" xfId="11652"/>
    <cellStyle name="Normal 3 3 17 10 8" xfId="11653"/>
    <cellStyle name="Normal 3 3 17 10 9" xfId="11654"/>
    <cellStyle name="Normal 3 3 17 11" xfId="11655"/>
    <cellStyle name="Normal 3 3 17 12" xfId="11656"/>
    <cellStyle name="Normal 3 3 17 13" xfId="11657"/>
    <cellStyle name="Normal 3 3 17 14" xfId="11658"/>
    <cellStyle name="Normal 3 3 17 15" xfId="11659"/>
    <cellStyle name="Normal 3 3 17 16" xfId="11660"/>
    <cellStyle name="Normal 3 3 17 17" xfId="11661"/>
    <cellStyle name="Normal 3 3 17 18" xfId="11662"/>
    <cellStyle name="Normal 3 3 17 19" xfId="11663"/>
    <cellStyle name="Normal 3 3 17 2" xfId="11664"/>
    <cellStyle name="Normal 3 3 17 2 10" xfId="11665"/>
    <cellStyle name="Normal 3 3 17 2 11" xfId="11666"/>
    <cellStyle name="Normal 3 3 17 2 12" xfId="11667"/>
    <cellStyle name="Normal 3 3 17 2 13" xfId="11668"/>
    <cellStyle name="Normal 3 3 17 2 14" xfId="11669"/>
    <cellStyle name="Normal 3 3 17 2 15" xfId="11670"/>
    <cellStyle name="Normal 3 3 17 2 2" xfId="11671"/>
    <cellStyle name="Normal 3 3 17 2 2 10" xfId="11672"/>
    <cellStyle name="Normal 3 3 17 2 2 11" xfId="11673"/>
    <cellStyle name="Normal 3 3 17 2 2 12" xfId="11674"/>
    <cellStyle name="Normal 3 3 17 2 2 13" xfId="11675"/>
    <cellStyle name="Normal 3 3 17 2 2 14" xfId="11676"/>
    <cellStyle name="Normal 3 3 17 2 2 2" xfId="11677"/>
    <cellStyle name="Normal 3 3 17 2 2 3" xfId="11678"/>
    <cellStyle name="Normal 3 3 17 2 2 4" xfId="11679"/>
    <cellStyle name="Normal 3 3 17 2 2 5" xfId="11680"/>
    <cellStyle name="Normal 3 3 17 2 2 6" xfId="11681"/>
    <cellStyle name="Normal 3 3 17 2 2 7" xfId="11682"/>
    <cellStyle name="Normal 3 3 17 2 2 8" xfId="11683"/>
    <cellStyle name="Normal 3 3 17 2 2 9" xfId="11684"/>
    <cellStyle name="Normal 3 3 17 2 3" xfId="11685"/>
    <cellStyle name="Normal 3 3 17 2 4" xfId="11686"/>
    <cellStyle name="Normal 3 3 17 2 5" xfId="11687"/>
    <cellStyle name="Normal 3 3 17 2 6" xfId="11688"/>
    <cellStyle name="Normal 3 3 17 2 7" xfId="11689"/>
    <cellStyle name="Normal 3 3 17 2 8" xfId="11690"/>
    <cellStyle name="Normal 3 3 17 2 9" xfId="11691"/>
    <cellStyle name="Normal 3 3 17 20" xfId="11692"/>
    <cellStyle name="Normal 3 3 17 21" xfId="11693"/>
    <cellStyle name="Normal 3 3 17 22" xfId="11694"/>
    <cellStyle name="Normal 3 3 17 23" xfId="11695"/>
    <cellStyle name="Normal 3 3 17 3" xfId="11696"/>
    <cellStyle name="Normal 3 3 17 3 10" xfId="11697"/>
    <cellStyle name="Normal 3 3 17 3 11" xfId="11698"/>
    <cellStyle name="Normal 3 3 17 3 12" xfId="11699"/>
    <cellStyle name="Normal 3 3 17 3 13" xfId="11700"/>
    <cellStyle name="Normal 3 3 17 3 14" xfId="11701"/>
    <cellStyle name="Normal 3 3 17 3 15" xfId="11702"/>
    <cellStyle name="Normal 3 3 17 3 2" xfId="11703"/>
    <cellStyle name="Normal 3 3 17 3 2 10" xfId="11704"/>
    <cellStyle name="Normal 3 3 17 3 2 11" xfId="11705"/>
    <cellStyle name="Normal 3 3 17 3 2 12" xfId="11706"/>
    <cellStyle name="Normal 3 3 17 3 2 13" xfId="11707"/>
    <cellStyle name="Normal 3 3 17 3 2 14" xfId="11708"/>
    <cellStyle name="Normal 3 3 17 3 2 2" xfId="11709"/>
    <cellStyle name="Normal 3 3 17 3 2 3" xfId="11710"/>
    <cellStyle name="Normal 3 3 17 3 2 4" xfId="11711"/>
    <cellStyle name="Normal 3 3 17 3 2 5" xfId="11712"/>
    <cellStyle name="Normal 3 3 17 3 2 6" xfId="11713"/>
    <cellStyle name="Normal 3 3 17 3 2 7" xfId="11714"/>
    <cellStyle name="Normal 3 3 17 3 2 8" xfId="11715"/>
    <cellStyle name="Normal 3 3 17 3 2 9" xfId="11716"/>
    <cellStyle name="Normal 3 3 17 3 3" xfId="11717"/>
    <cellStyle name="Normal 3 3 17 3 4" xfId="11718"/>
    <cellStyle name="Normal 3 3 17 3 5" xfId="11719"/>
    <cellStyle name="Normal 3 3 17 3 6" xfId="11720"/>
    <cellStyle name="Normal 3 3 17 3 7" xfId="11721"/>
    <cellStyle name="Normal 3 3 17 3 8" xfId="11722"/>
    <cellStyle name="Normal 3 3 17 3 9" xfId="11723"/>
    <cellStyle name="Normal 3 3 17 4" xfId="11724"/>
    <cellStyle name="Normal 3 3 17 4 10" xfId="11725"/>
    <cellStyle name="Normal 3 3 17 4 11" xfId="11726"/>
    <cellStyle name="Normal 3 3 17 4 12" xfId="11727"/>
    <cellStyle name="Normal 3 3 17 4 13" xfId="11728"/>
    <cellStyle name="Normal 3 3 17 4 14" xfId="11729"/>
    <cellStyle name="Normal 3 3 17 4 15" xfId="11730"/>
    <cellStyle name="Normal 3 3 17 4 2" xfId="11731"/>
    <cellStyle name="Normal 3 3 17 4 2 10" xfId="11732"/>
    <cellStyle name="Normal 3 3 17 4 2 11" xfId="11733"/>
    <cellStyle name="Normal 3 3 17 4 2 12" xfId="11734"/>
    <cellStyle name="Normal 3 3 17 4 2 13" xfId="11735"/>
    <cellStyle name="Normal 3 3 17 4 2 14" xfId="11736"/>
    <cellStyle name="Normal 3 3 17 4 2 2" xfId="11737"/>
    <cellStyle name="Normal 3 3 17 4 2 3" xfId="11738"/>
    <cellStyle name="Normal 3 3 17 4 2 4" xfId="11739"/>
    <cellStyle name="Normal 3 3 17 4 2 5" xfId="11740"/>
    <cellStyle name="Normal 3 3 17 4 2 6" xfId="11741"/>
    <cellStyle name="Normal 3 3 17 4 2 7" xfId="11742"/>
    <cellStyle name="Normal 3 3 17 4 2 8" xfId="11743"/>
    <cellStyle name="Normal 3 3 17 4 2 9" xfId="11744"/>
    <cellStyle name="Normal 3 3 17 4 3" xfId="11745"/>
    <cellStyle name="Normal 3 3 17 4 4" xfId="11746"/>
    <cellStyle name="Normal 3 3 17 4 5" xfId="11747"/>
    <cellStyle name="Normal 3 3 17 4 6" xfId="11748"/>
    <cellStyle name="Normal 3 3 17 4 7" xfId="11749"/>
    <cellStyle name="Normal 3 3 17 4 8" xfId="11750"/>
    <cellStyle name="Normal 3 3 17 4 9" xfId="11751"/>
    <cellStyle name="Normal 3 3 17 5" xfId="11752"/>
    <cellStyle name="Normal 3 3 17 5 10" xfId="11753"/>
    <cellStyle name="Normal 3 3 17 5 11" xfId="11754"/>
    <cellStyle name="Normal 3 3 17 5 12" xfId="11755"/>
    <cellStyle name="Normal 3 3 17 5 13" xfId="11756"/>
    <cellStyle name="Normal 3 3 17 5 14" xfId="11757"/>
    <cellStyle name="Normal 3 3 17 5 2" xfId="11758"/>
    <cellStyle name="Normal 3 3 17 5 3" xfId="11759"/>
    <cellStyle name="Normal 3 3 17 5 4" xfId="11760"/>
    <cellStyle name="Normal 3 3 17 5 5" xfId="11761"/>
    <cellStyle name="Normal 3 3 17 5 6" xfId="11762"/>
    <cellStyle name="Normal 3 3 17 5 7" xfId="11763"/>
    <cellStyle name="Normal 3 3 17 5 8" xfId="11764"/>
    <cellStyle name="Normal 3 3 17 5 9" xfId="11765"/>
    <cellStyle name="Normal 3 3 17 6" xfId="11766"/>
    <cellStyle name="Normal 3 3 17 6 10" xfId="11767"/>
    <cellStyle name="Normal 3 3 17 6 11" xfId="11768"/>
    <cellStyle name="Normal 3 3 17 6 12" xfId="11769"/>
    <cellStyle name="Normal 3 3 17 6 13" xfId="11770"/>
    <cellStyle name="Normal 3 3 17 6 14" xfId="11771"/>
    <cellStyle name="Normal 3 3 17 6 2" xfId="11772"/>
    <cellStyle name="Normal 3 3 17 6 3" xfId="11773"/>
    <cellStyle name="Normal 3 3 17 6 4" xfId="11774"/>
    <cellStyle name="Normal 3 3 17 6 5" xfId="11775"/>
    <cellStyle name="Normal 3 3 17 6 6" xfId="11776"/>
    <cellStyle name="Normal 3 3 17 6 7" xfId="11777"/>
    <cellStyle name="Normal 3 3 17 6 8" xfId="11778"/>
    <cellStyle name="Normal 3 3 17 6 9" xfId="11779"/>
    <cellStyle name="Normal 3 3 17 7" xfId="11780"/>
    <cellStyle name="Normal 3 3 17 7 10" xfId="11781"/>
    <cellStyle name="Normal 3 3 17 7 11" xfId="11782"/>
    <cellStyle name="Normal 3 3 17 7 12" xfId="11783"/>
    <cellStyle name="Normal 3 3 17 7 13" xfId="11784"/>
    <cellStyle name="Normal 3 3 17 7 14" xfId="11785"/>
    <cellStyle name="Normal 3 3 17 7 2" xfId="11786"/>
    <cellStyle name="Normal 3 3 17 7 3" xfId="11787"/>
    <cellStyle name="Normal 3 3 17 7 4" xfId="11788"/>
    <cellStyle name="Normal 3 3 17 7 5" xfId="11789"/>
    <cellStyle name="Normal 3 3 17 7 6" xfId="11790"/>
    <cellStyle name="Normal 3 3 17 7 7" xfId="11791"/>
    <cellStyle name="Normal 3 3 17 7 8" xfId="11792"/>
    <cellStyle name="Normal 3 3 17 7 9" xfId="11793"/>
    <cellStyle name="Normal 3 3 17 8" xfId="11794"/>
    <cellStyle name="Normal 3 3 17 8 10" xfId="11795"/>
    <cellStyle name="Normal 3 3 17 8 11" xfId="11796"/>
    <cellStyle name="Normal 3 3 17 8 12" xfId="11797"/>
    <cellStyle name="Normal 3 3 17 8 13" xfId="11798"/>
    <cellStyle name="Normal 3 3 17 8 14" xfId="11799"/>
    <cellStyle name="Normal 3 3 17 8 2" xfId="11800"/>
    <cellStyle name="Normal 3 3 17 8 3" xfId="11801"/>
    <cellStyle name="Normal 3 3 17 8 4" xfId="11802"/>
    <cellStyle name="Normal 3 3 17 8 5" xfId="11803"/>
    <cellStyle name="Normal 3 3 17 8 6" xfId="11804"/>
    <cellStyle name="Normal 3 3 17 8 7" xfId="11805"/>
    <cellStyle name="Normal 3 3 17 8 8" xfId="11806"/>
    <cellStyle name="Normal 3 3 17 8 9" xfId="11807"/>
    <cellStyle name="Normal 3 3 17 9" xfId="11808"/>
    <cellStyle name="Normal 3 3 17 9 10" xfId="11809"/>
    <cellStyle name="Normal 3 3 17 9 11" xfId="11810"/>
    <cellStyle name="Normal 3 3 17 9 12" xfId="11811"/>
    <cellStyle name="Normal 3 3 17 9 13" xfId="11812"/>
    <cellStyle name="Normal 3 3 17 9 14" xfId="11813"/>
    <cellStyle name="Normal 3 3 17 9 2" xfId="11814"/>
    <cellStyle name="Normal 3 3 17 9 3" xfId="11815"/>
    <cellStyle name="Normal 3 3 17 9 4" xfId="11816"/>
    <cellStyle name="Normal 3 3 17 9 5" xfId="11817"/>
    <cellStyle name="Normal 3 3 17 9 6" xfId="11818"/>
    <cellStyle name="Normal 3 3 17 9 7" xfId="11819"/>
    <cellStyle name="Normal 3 3 17 9 8" xfId="11820"/>
    <cellStyle name="Normal 3 3 17 9 9" xfId="11821"/>
    <cellStyle name="Normal 3 3 18" xfId="11822"/>
    <cellStyle name="Normal 3 3 18 10" xfId="11823"/>
    <cellStyle name="Normal 3 3 18 10 10" xfId="11824"/>
    <cellStyle name="Normal 3 3 18 10 11" xfId="11825"/>
    <cellStyle name="Normal 3 3 18 10 12" xfId="11826"/>
    <cellStyle name="Normal 3 3 18 10 13" xfId="11827"/>
    <cellStyle name="Normal 3 3 18 10 14" xfId="11828"/>
    <cellStyle name="Normal 3 3 18 10 2" xfId="11829"/>
    <cellStyle name="Normal 3 3 18 10 3" xfId="11830"/>
    <cellStyle name="Normal 3 3 18 10 4" xfId="11831"/>
    <cellStyle name="Normal 3 3 18 10 5" xfId="11832"/>
    <cellStyle name="Normal 3 3 18 10 6" xfId="11833"/>
    <cellStyle name="Normal 3 3 18 10 7" xfId="11834"/>
    <cellStyle name="Normal 3 3 18 10 8" xfId="11835"/>
    <cellStyle name="Normal 3 3 18 10 9" xfId="11836"/>
    <cellStyle name="Normal 3 3 18 11" xfId="11837"/>
    <cellStyle name="Normal 3 3 18 12" xfId="11838"/>
    <cellStyle name="Normal 3 3 18 13" xfId="11839"/>
    <cellStyle name="Normal 3 3 18 14" xfId="11840"/>
    <cellStyle name="Normal 3 3 18 15" xfId="11841"/>
    <cellStyle name="Normal 3 3 18 16" xfId="11842"/>
    <cellStyle name="Normal 3 3 18 17" xfId="11843"/>
    <cellStyle name="Normal 3 3 18 18" xfId="11844"/>
    <cellStyle name="Normal 3 3 18 19" xfId="11845"/>
    <cellStyle name="Normal 3 3 18 2" xfId="11846"/>
    <cellStyle name="Normal 3 3 18 2 10" xfId="11847"/>
    <cellStyle name="Normal 3 3 18 2 11" xfId="11848"/>
    <cellStyle name="Normal 3 3 18 2 12" xfId="11849"/>
    <cellStyle name="Normal 3 3 18 2 13" xfId="11850"/>
    <cellStyle name="Normal 3 3 18 2 14" xfId="11851"/>
    <cellStyle name="Normal 3 3 18 2 15" xfId="11852"/>
    <cellStyle name="Normal 3 3 18 2 2" xfId="11853"/>
    <cellStyle name="Normal 3 3 18 2 2 10" xfId="11854"/>
    <cellStyle name="Normal 3 3 18 2 2 11" xfId="11855"/>
    <cellStyle name="Normal 3 3 18 2 2 12" xfId="11856"/>
    <cellStyle name="Normal 3 3 18 2 2 13" xfId="11857"/>
    <cellStyle name="Normal 3 3 18 2 2 14" xfId="11858"/>
    <cellStyle name="Normal 3 3 18 2 2 2" xfId="11859"/>
    <cellStyle name="Normal 3 3 18 2 2 3" xfId="11860"/>
    <cellStyle name="Normal 3 3 18 2 2 4" xfId="11861"/>
    <cellStyle name="Normal 3 3 18 2 2 5" xfId="11862"/>
    <cellStyle name="Normal 3 3 18 2 2 6" xfId="11863"/>
    <cellStyle name="Normal 3 3 18 2 2 7" xfId="11864"/>
    <cellStyle name="Normal 3 3 18 2 2 8" xfId="11865"/>
    <cellStyle name="Normal 3 3 18 2 2 9" xfId="11866"/>
    <cellStyle name="Normal 3 3 18 2 3" xfId="11867"/>
    <cellStyle name="Normal 3 3 18 2 4" xfId="11868"/>
    <cellStyle name="Normal 3 3 18 2 5" xfId="11869"/>
    <cellStyle name="Normal 3 3 18 2 6" xfId="11870"/>
    <cellStyle name="Normal 3 3 18 2 7" xfId="11871"/>
    <cellStyle name="Normal 3 3 18 2 8" xfId="11872"/>
    <cellStyle name="Normal 3 3 18 2 9" xfId="11873"/>
    <cellStyle name="Normal 3 3 18 20" xfId="11874"/>
    <cellStyle name="Normal 3 3 18 21" xfId="11875"/>
    <cellStyle name="Normal 3 3 18 22" xfId="11876"/>
    <cellStyle name="Normal 3 3 18 23" xfId="11877"/>
    <cellStyle name="Normal 3 3 18 3" xfId="11878"/>
    <cellStyle name="Normal 3 3 18 3 10" xfId="11879"/>
    <cellStyle name="Normal 3 3 18 3 11" xfId="11880"/>
    <cellStyle name="Normal 3 3 18 3 12" xfId="11881"/>
    <cellStyle name="Normal 3 3 18 3 13" xfId="11882"/>
    <cellStyle name="Normal 3 3 18 3 14" xfId="11883"/>
    <cellStyle name="Normal 3 3 18 3 15" xfId="11884"/>
    <cellStyle name="Normal 3 3 18 3 2" xfId="11885"/>
    <cellStyle name="Normal 3 3 18 3 2 10" xfId="11886"/>
    <cellStyle name="Normal 3 3 18 3 2 11" xfId="11887"/>
    <cellStyle name="Normal 3 3 18 3 2 12" xfId="11888"/>
    <cellStyle name="Normal 3 3 18 3 2 13" xfId="11889"/>
    <cellStyle name="Normal 3 3 18 3 2 14" xfId="11890"/>
    <cellStyle name="Normal 3 3 18 3 2 2" xfId="11891"/>
    <cellStyle name="Normal 3 3 18 3 2 3" xfId="11892"/>
    <cellStyle name="Normal 3 3 18 3 2 4" xfId="11893"/>
    <cellStyle name="Normal 3 3 18 3 2 5" xfId="11894"/>
    <cellStyle name="Normal 3 3 18 3 2 6" xfId="11895"/>
    <cellStyle name="Normal 3 3 18 3 2 7" xfId="11896"/>
    <cellStyle name="Normal 3 3 18 3 2 8" xfId="11897"/>
    <cellStyle name="Normal 3 3 18 3 2 9" xfId="11898"/>
    <cellStyle name="Normal 3 3 18 3 3" xfId="11899"/>
    <cellStyle name="Normal 3 3 18 3 4" xfId="11900"/>
    <cellStyle name="Normal 3 3 18 3 5" xfId="11901"/>
    <cellStyle name="Normal 3 3 18 3 6" xfId="11902"/>
    <cellStyle name="Normal 3 3 18 3 7" xfId="11903"/>
    <cellStyle name="Normal 3 3 18 3 8" xfId="11904"/>
    <cellStyle name="Normal 3 3 18 3 9" xfId="11905"/>
    <cellStyle name="Normal 3 3 18 4" xfId="11906"/>
    <cellStyle name="Normal 3 3 18 4 10" xfId="11907"/>
    <cellStyle name="Normal 3 3 18 4 11" xfId="11908"/>
    <cellStyle name="Normal 3 3 18 4 12" xfId="11909"/>
    <cellStyle name="Normal 3 3 18 4 13" xfId="11910"/>
    <cellStyle name="Normal 3 3 18 4 14" xfId="11911"/>
    <cellStyle name="Normal 3 3 18 4 15" xfId="11912"/>
    <cellStyle name="Normal 3 3 18 4 2" xfId="11913"/>
    <cellStyle name="Normal 3 3 18 4 2 10" xfId="11914"/>
    <cellStyle name="Normal 3 3 18 4 2 11" xfId="11915"/>
    <cellStyle name="Normal 3 3 18 4 2 12" xfId="11916"/>
    <cellStyle name="Normal 3 3 18 4 2 13" xfId="11917"/>
    <cellStyle name="Normal 3 3 18 4 2 14" xfId="11918"/>
    <cellStyle name="Normal 3 3 18 4 2 2" xfId="11919"/>
    <cellStyle name="Normal 3 3 18 4 2 3" xfId="11920"/>
    <cellStyle name="Normal 3 3 18 4 2 4" xfId="11921"/>
    <cellStyle name="Normal 3 3 18 4 2 5" xfId="11922"/>
    <cellStyle name="Normal 3 3 18 4 2 6" xfId="11923"/>
    <cellStyle name="Normal 3 3 18 4 2 7" xfId="11924"/>
    <cellStyle name="Normal 3 3 18 4 2 8" xfId="11925"/>
    <cellStyle name="Normal 3 3 18 4 2 9" xfId="11926"/>
    <cellStyle name="Normal 3 3 18 4 3" xfId="11927"/>
    <cellStyle name="Normal 3 3 18 4 4" xfId="11928"/>
    <cellStyle name="Normal 3 3 18 4 5" xfId="11929"/>
    <cellStyle name="Normal 3 3 18 4 6" xfId="11930"/>
    <cellStyle name="Normal 3 3 18 4 7" xfId="11931"/>
    <cellStyle name="Normal 3 3 18 4 8" xfId="11932"/>
    <cellStyle name="Normal 3 3 18 4 9" xfId="11933"/>
    <cellStyle name="Normal 3 3 18 5" xfId="11934"/>
    <cellStyle name="Normal 3 3 18 5 10" xfId="11935"/>
    <cellStyle name="Normal 3 3 18 5 11" xfId="11936"/>
    <cellStyle name="Normal 3 3 18 5 12" xfId="11937"/>
    <cellStyle name="Normal 3 3 18 5 13" xfId="11938"/>
    <cellStyle name="Normal 3 3 18 5 14" xfId="11939"/>
    <cellStyle name="Normal 3 3 18 5 2" xfId="11940"/>
    <cellStyle name="Normal 3 3 18 5 3" xfId="11941"/>
    <cellStyle name="Normal 3 3 18 5 4" xfId="11942"/>
    <cellStyle name="Normal 3 3 18 5 5" xfId="11943"/>
    <cellStyle name="Normal 3 3 18 5 6" xfId="11944"/>
    <cellStyle name="Normal 3 3 18 5 7" xfId="11945"/>
    <cellStyle name="Normal 3 3 18 5 8" xfId="11946"/>
    <cellStyle name="Normal 3 3 18 5 9" xfId="11947"/>
    <cellStyle name="Normal 3 3 18 6" xfId="11948"/>
    <cellStyle name="Normal 3 3 18 6 10" xfId="11949"/>
    <cellStyle name="Normal 3 3 18 6 11" xfId="11950"/>
    <cellStyle name="Normal 3 3 18 6 12" xfId="11951"/>
    <cellStyle name="Normal 3 3 18 6 13" xfId="11952"/>
    <cellStyle name="Normal 3 3 18 6 14" xfId="11953"/>
    <cellStyle name="Normal 3 3 18 6 2" xfId="11954"/>
    <cellStyle name="Normal 3 3 18 6 3" xfId="11955"/>
    <cellStyle name="Normal 3 3 18 6 4" xfId="11956"/>
    <cellStyle name="Normal 3 3 18 6 5" xfId="11957"/>
    <cellStyle name="Normal 3 3 18 6 6" xfId="11958"/>
    <cellStyle name="Normal 3 3 18 6 7" xfId="11959"/>
    <cellStyle name="Normal 3 3 18 6 8" xfId="11960"/>
    <cellStyle name="Normal 3 3 18 6 9" xfId="11961"/>
    <cellStyle name="Normal 3 3 18 7" xfId="11962"/>
    <cellStyle name="Normal 3 3 18 7 10" xfId="11963"/>
    <cellStyle name="Normal 3 3 18 7 11" xfId="11964"/>
    <cellStyle name="Normal 3 3 18 7 12" xfId="11965"/>
    <cellStyle name="Normal 3 3 18 7 13" xfId="11966"/>
    <cellStyle name="Normal 3 3 18 7 14" xfId="11967"/>
    <cellStyle name="Normal 3 3 18 7 2" xfId="11968"/>
    <cellStyle name="Normal 3 3 18 7 3" xfId="11969"/>
    <cellStyle name="Normal 3 3 18 7 4" xfId="11970"/>
    <cellStyle name="Normal 3 3 18 7 5" xfId="11971"/>
    <cellStyle name="Normal 3 3 18 7 6" xfId="11972"/>
    <cellStyle name="Normal 3 3 18 7 7" xfId="11973"/>
    <cellStyle name="Normal 3 3 18 7 8" xfId="11974"/>
    <cellStyle name="Normal 3 3 18 7 9" xfId="11975"/>
    <cellStyle name="Normal 3 3 18 8" xfId="11976"/>
    <cellStyle name="Normal 3 3 18 8 10" xfId="11977"/>
    <cellStyle name="Normal 3 3 18 8 11" xfId="11978"/>
    <cellStyle name="Normal 3 3 18 8 12" xfId="11979"/>
    <cellStyle name="Normal 3 3 18 8 13" xfId="11980"/>
    <cellStyle name="Normal 3 3 18 8 14" xfId="11981"/>
    <cellStyle name="Normal 3 3 18 8 2" xfId="11982"/>
    <cellStyle name="Normal 3 3 18 8 3" xfId="11983"/>
    <cellStyle name="Normal 3 3 18 8 4" xfId="11984"/>
    <cellStyle name="Normal 3 3 18 8 5" xfId="11985"/>
    <cellStyle name="Normal 3 3 18 8 6" xfId="11986"/>
    <cellStyle name="Normal 3 3 18 8 7" xfId="11987"/>
    <cellStyle name="Normal 3 3 18 8 8" xfId="11988"/>
    <cellStyle name="Normal 3 3 18 8 9" xfId="11989"/>
    <cellStyle name="Normal 3 3 18 9" xfId="11990"/>
    <cellStyle name="Normal 3 3 18 9 10" xfId="11991"/>
    <cellStyle name="Normal 3 3 18 9 11" xfId="11992"/>
    <cellStyle name="Normal 3 3 18 9 12" xfId="11993"/>
    <cellStyle name="Normal 3 3 18 9 13" xfId="11994"/>
    <cellStyle name="Normal 3 3 18 9 14" xfId="11995"/>
    <cellStyle name="Normal 3 3 18 9 2" xfId="11996"/>
    <cellStyle name="Normal 3 3 18 9 3" xfId="11997"/>
    <cellStyle name="Normal 3 3 18 9 4" xfId="11998"/>
    <cellStyle name="Normal 3 3 18 9 5" xfId="11999"/>
    <cellStyle name="Normal 3 3 18 9 6" xfId="12000"/>
    <cellStyle name="Normal 3 3 18 9 7" xfId="12001"/>
    <cellStyle name="Normal 3 3 18 9 8" xfId="12002"/>
    <cellStyle name="Normal 3 3 18 9 9" xfId="12003"/>
    <cellStyle name="Normal 3 3 19" xfId="12004"/>
    <cellStyle name="Normal 3 3 19 10" xfId="12005"/>
    <cellStyle name="Normal 3 3 19 11" xfId="12006"/>
    <cellStyle name="Normal 3 3 19 12" xfId="12007"/>
    <cellStyle name="Normal 3 3 19 13" xfId="12008"/>
    <cellStyle name="Normal 3 3 19 14" xfId="12009"/>
    <cellStyle name="Normal 3 3 19 15" xfId="12010"/>
    <cellStyle name="Normal 3 3 19 2" xfId="12011"/>
    <cellStyle name="Normal 3 3 19 2 10" xfId="12012"/>
    <cellStyle name="Normal 3 3 19 2 11" xfId="12013"/>
    <cellStyle name="Normal 3 3 19 2 12" xfId="12014"/>
    <cellStyle name="Normal 3 3 19 2 13" xfId="12015"/>
    <cellStyle name="Normal 3 3 19 2 14" xfId="12016"/>
    <cellStyle name="Normal 3 3 19 2 2" xfId="12017"/>
    <cellStyle name="Normal 3 3 19 2 3" xfId="12018"/>
    <cellStyle name="Normal 3 3 19 2 4" xfId="12019"/>
    <cellStyle name="Normal 3 3 19 2 5" xfId="12020"/>
    <cellStyle name="Normal 3 3 19 2 6" xfId="12021"/>
    <cellStyle name="Normal 3 3 19 2 7" xfId="12022"/>
    <cellStyle name="Normal 3 3 19 2 8" xfId="12023"/>
    <cellStyle name="Normal 3 3 19 2 9" xfId="12024"/>
    <cellStyle name="Normal 3 3 19 3" xfId="12025"/>
    <cellStyle name="Normal 3 3 19 4" xfId="12026"/>
    <cellStyle name="Normal 3 3 19 5" xfId="12027"/>
    <cellStyle name="Normal 3 3 19 6" xfId="12028"/>
    <cellStyle name="Normal 3 3 19 7" xfId="12029"/>
    <cellStyle name="Normal 3 3 19 8" xfId="12030"/>
    <cellStyle name="Normal 3 3 19 9" xfId="12031"/>
    <cellStyle name="Normal 3 3 2" xfId="12032"/>
    <cellStyle name="Normal 3 3 2 10" xfId="12033"/>
    <cellStyle name="Normal 3 3 2 10 10" xfId="12034"/>
    <cellStyle name="Normal 3 3 2 10 11" xfId="12035"/>
    <cellStyle name="Normal 3 3 2 10 12" xfId="12036"/>
    <cellStyle name="Normal 3 3 2 10 13" xfId="12037"/>
    <cellStyle name="Normal 3 3 2 10 14" xfId="12038"/>
    <cellStyle name="Normal 3 3 2 10 2" xfId="12039"/>
    <cellStyle name="Normal 3 3 2 10 3" xfId="12040"/>
    <cellStyle name="Normal 3 3 2 10 4" xfId="12041"/>
    <cellStyle name="Normal 3 3 2 10 5" xfId="12042"/>
    <cellStyle name="Normal 3 3 2 10 6" xfId="12043"/>
    <cellStyle name="Normal 3 3 2 10 7" xfId="12044"/>
    <cellStyle name="Normal 3 3 2 10 8" xfId="12045"/>
    <cellStyle name="Normal 3 3 2 10 9" xfId="12046"/>
    <cellStyle name="Normal 3 3 2 11" xfId="12047"/>
    <cellStyle name="Normal 3 3 2 11 10" xfId="12048"/>
    <cellStyle name="Normal 3 3 2 11 11" xfId="12049"/>
    <cellStyle name="Normal 3 3 2 11 12" xfId="12050"/>
    <cellStyle name="Normal 3 3 2 11 13" xfId="12051"/>
    <cellStyle name="Normal 3 3 2 11 14" xfId="12052"/>
    <cellStyle name="Normal 3 3 2 11 2" xfId="12053"/>
    <cellStyle name="Normal 3 3 2 11 3" xfId="12054"/>
    <cellStyle name="Normal 3 3 2 11 4" xfId="12055"/>
    <cellStyle name="Normal 3 3 2 11 5" xfId="12056"/>
    <cellStyle name="Normal 3 3 2 11 6" xfId="12057"/>
    <cellStyle name="Normal 3 3 2 11 7" xfId="12058"/>
    <cellStyle name="Normal 3 3 2 11 8" xfId="12059"/>
    <cellStyle name="Normal 3 3 2 11 9" xfId="12060"/>
    <cellStyle name="Normal 3 3 2 12" xfId="12061"/>
    <cellStyle name="Normal 3 3 2 12 10" xfId="12062"/>
    <cellStyle name="Normal 3 3 2 12 11" xfId="12063"/>
    <cellStyle name="Normal 3 3 2 12 12" xfId="12064"/>
    <cellStyle name="Normal 3 3 2 12 13" xfId="12065"/>
    <cellStyle name="Normal 3 3 2 12 14" xfId="12066"/>
    <cellStyle name="Normal 3 3 2 12 2" xfId="12067"/>
    <cellStyle name="Normal 3 3 2 12 3" xfId="12068"/>
    <cellStyle name="Normal 3 3 2 12 4" xfId="12069"/>
    <cellStyle name="Normal 3 3 2 12 5" xfId="12070"/>
    <cellStyle name="Normal 3 3 2 12 6" xfId="12071"/>
    <cellStyle name="Normal 3 3 2 12 7" xfId="12072"/>
    <cellStyle name="Normal 3 3 2 12 8" xfId="12073"/>
    <cellStyle name="Normal 3 3 2 12 9" xfId="12074"/>
    <cellStyle name="Normal 3 3 2 13" xfId="12075"/>
    <cellStyle name="Normal 3 3 2 13 10" xfId="12076"/>
    <cellStyle name="Normal 3 3 2 13 11" xfId="12077"/>
    <cellStyle name="Normal 3 3 2 13 12" xfId="12078"/>
    <cellStyle name="Normal 3 3 2 13 13" xfId="12079"/>
    <cellStyle name="Normal 3 3 2 13 14" xfId="12080"/>
    <cellStyle name="Normal 3 3 2 13 2" xfId="12081"/>
    <cellStyle name="Normal 3 3 2 13 3" xfId="12082"/>
    <cellStyle name="Normal 3 3 2 13 4" xfId="12083"/>
    <cellStyle name="Normal 3 3 2 13 5" xfId="12084"/>
    <cellStyle name="Normal 3 3 2 13 6" xfId="12085"/>
    <cellStyle name="Normal 3 3 2 13 7" xfId="12086"/>
    <cellStyle name="Normal 3 3 2 13 8" xfId="12087"/>
    <cellStyle name="Normal 3 3 2 13 9" xfId="12088"/>
    <cellStyle name="Normal 3 3 2 14" xfId="12089"/>
    <cellStyle name="Normal 3 3 2 14 10" xfId="12090"/>
    <cellStyle name="Normal 3 3 2 14 11" xfId="12091"/>
    <cellStyle name="Normal 3 3 2 14 12" xfId="12092"/>
    <cellStyle name="Normal 3 3 2 14 13" xfId="12093"/>
    <cellStyle name="Normal 3 3 2 14 14" xfId="12094"/>
    <cellStyle name="Normal 3 3 2 14 2" xfId="12095"/>
    <cellStyle name="Normal 3 3 2 14 3" xfId="12096"/>
    <cellStyle name="Normal 3 3 2 14 4" xfId="12097"/>
    <cellStyle name="Normal 3 3 2 14 5" xfId="12098"/>
    <cellStyle name="Normal 3 3 2 14 6" xfId="12099"/>
    <cellStyle name="Normal 3 3 2 14 7" xfId="12100"/>
    <cellStyle name="Normal 3 3 2 14 8" xfId="12101"/>
    <cellStyle name="Normal 3 3 2 14 9" xfId="12102"/>
    <cellStyle name="Normal 3 3 2 15" xfId="12103"/>
    <cellStyle name="Normal 3 3 2 16" xfId="12104"/>
    <cellStyle name="Normal 3 3 2 17" xfId="12105"/>
    <cellStyle name="Normal 3 3 2 17 10" xfId="12106"/>
    <cellStyle name="Normal 3 3 2 17 11" xfId="12107"/>
    <cellStyle name="Normal 3 3 2 17 12" xfId="12108"/>
    <cellStyle name="Normal 3 3 2 17 13" xfId="12109"/>
    <cellStyle name="Normal 3 3 2 17 14" xfId="12110"/>
    <cellStyle name="Normal 3 3 2 17 2" xfId="12111"/>
    <cellStyle name="Normal 3 3 2 17 3" xfId="12112"/>
    <cellStyle name="Normal 3 3 2 17 4" xfId="12113"/>
    <cellStyle name="Normal 3 3 2 17 5" xfId="12114"/>
    <cellStyle name="Normal 3 3 2 17 6" xfId="12115"/>
    <cellStyle name="Normal 3 3 2 17 7" xfId="12116"/>
    <cellStyle name="Normal 3 3 2 17 8" xfId="12117"/>
    <cellStyle name="Normal 3 3 2 17 9" xfId="12118"/>
    <cellStyle name="Normal 3 3 2 18" xfId="12119"/>
    <cellStyle name="Normal 3 3 2 18 10" xfId="12120"/>
    <cellStyle name="Normal 3 3 2 18 11" xfId="12121"/>
    <cellStyle name="Normal 3 3 2 18 12" xfId="12122"/>
    <cellStyle name="Normal 3 3 2 18 13" xfId="12123"/>
    <cellStyle name="Normal 3 3 2 18 14" xfId="12124"/>
    <cellStyle name="Normal 3 3 2 18 2" xfId="12125"/>
    <cellStyle name="Normal 3 3 2 18 3" xfId="12126"/>
    <cellStyle name="Normal 3 3 2 18 4" xfId="12127"/>
    <cellStyle name="Normal 3 3 2 18 5" xfId="12128"/>
    <cellStyle name="Normal 3 3 2 18 6" xfId="12129"/>
    <cellStyle name="Normal 3 3 2 18 7" xfId="12130"/>
    <cellStyle name="Normal 3 3 2 18 8" xfId="12131"/>
    <cellStyle name="Normal 3 3 2 18 9" xfId="12132"/>
    <cellStyle name="Normal 3 3 2 2" xfId="12133"/>
    <cellStyle name="Normal 3 3 2 2 10" xfId="12134"/>
    <cellStyle name="Normal 3 3 2 2 11" xfId="12135"/>
    <cellStyle name="Normal 3 3 2 2 12" xfId="12136"/>
    <cellStyle name="Normal 3 3 2 2 13" xfId="12137"/>
    <cellStyle name="Normal 3 3 2 2 14" xfId="12138"/>
    <cellStyle name="Normal 3 3 2 2 15" xfId="12139"/>
    <cellStyle name="Normal 3 3 2 2 16" xfId="12140"/>
    <cellStyle name="Normal 3 3 2 2 17" xfId="12141"/>
    <cellStyle name="Normal 3 3 2 2 2" xfId="12142"/>
    <cellStyle name="Normal 3 3 2 2 3" xfId="12143"/>
    <cellStyle name="Normal 3 3 2 2 4" xfId="12144"/>
    <cellStyle name="Normal 3 3 2 2 5" xfId="12145"/>
    <cellStyle name="Normal 3 3 2 2 6" xfId="12146"/>
    <cellStyle name="Normal 3 3 2 2 7" xfId="12147"/>
    <cellStyle name="Normal 3 3 2 2 8" xfId="12148"/>
    <cellStyle name="Normal 3 3 2 2 9" xfId="12149"/>
    <cellStyle name="Normal 3 3 2 3" xfId="12150"/>
    <cellStyle name="Normal 3 3 2 4" xfId="12151"/>
    <cellStyle name="Normal 3 3 2 5" xfId="12152"/>
    <cellStyle name="Normal 3 3 2 6" xfId="12153"/>
    <cellStyle name="Normal 3 3 2 6 10" xfId="12154"/>
    <cellStyle name="Normal 3 3 2 6 11" xfId="12155"/>
    <cellStyle name="Normal 3 3 2 6 12" xfId="12156"/>
    <cellStyle name="Normal 3 3 2 6 13" xfId="12157"/>
    <cellStyle name="Normal 3 3 2 6 14" xfId="12158"/>
    <cellStyle name="Normal 3 3 2 6 15" xfId="12159"/>
    <cellStyle name="Normal 3 3 2 6 2" xfId="12160"/>
    <cellStyle name="Normal 3 3 2 6 2 10" xfId="12161"/>
    <cellStyle name="Normal 3 3 2 6 2 11" xfId="12162"/>
    <cellStyle name="Normal 3 3 2 6 2 12" xfId="12163"/>
    <cellStyle name="Normal 3 3 2 6 2 13" xfId="12164"/>
    <cellStyle name="Normal 3 3 2 6 2 14" xfId="12165"/>
    <cellStyle name="Normal 3 3 2 6 2 2" xfId="12166"/>
    <cellStyle name="Normal 3 3 2 6 2 3" xfId="12167"/>
    <cellStyle name="Normal 3 3 2 6 2 4" xfId="12168"/>
    <cellStyle name="Normal 3 3 2 6 2 5" xfId="12169"/>
    <cellStyle name="Normal 3 3 2 6 2 6" xfId="12170"/>
    <cellStyle name="Normal 3 3 2 6 2 7" xfId="12171"/>
    <cellStyle name="Normal 3 3 2 6 2 8" xfId="12172"/>
    <cellStyle name="Normal 3 3 2 6 2 9" xfId="12173"/>
    <cellStyle name="Normal 3 3 2 6 3" xfId="12174"/>
    <cellStyle name="Normal 3 3 2 6 4" xfId="12175"/>
    <cellStyle name="Normal 3 3 2 6 5" xfId="12176"/>
    <cellStyle name="Normal 3 3 2 6 6" xfId="12177"/>
    <cellStyle name="Normal 3 3 2 6 7" xfId="12178"/>
    <cellStyle name="Normal 3 3 2 6 8" xfId="12179"/>
    <cellStyle name="Normal 3 3 2 6 9" xfId="12180"/>
    <cellStyle name="Normal 3 3 2 7" xfId="12181"/>
    <cellStyle name="Normal 3 3 2 7 10" xfId="12182"/>
    <cellStyle name="Normal 3 3 2 7 11" xfId="12183"/>
    <cellStyle name="Normal 3 3 2 7 12" xfId="12184"/>
    <cellStyle name="Normal 3 3 2 7 13" xfId="12185"/>
    <cellStyle name="Normal 3 3 2 7 14" xfId="12186"/>
    <cellStyle name="Normal 3 3 2 7 15" xfId="12187"/>
    <cellStyle name="Normal 3 3 2 7 2" xfId="12188"/>
    <cellStyle name="Normal 3 3 2 7 2 10" xfId="12189"/>
    <cellStyle name="Normal 3 3 2 7 2 11" xfId="12190"/>
    <cellStyle name="Normal 3 3 2 7 2 12" xfId="12191"/>
    <cellStyle name="Normal 3 3 2 7 2 13" xfId="12192"/>
    <cellStyle name="Normal 3 3 2 7 2 14" xfId="12193"/>
    <cellStyle name="Normal 3 3 2 7 2 2" xfId="12194"/>
    <cellStyle name="Normal 3 3 2 7 2 3" xfId="12195"/>
    <cellStyle name="Normal 3 3 2 7 2 4" xfId="12196"/>
    <cellStyle name="Normal 3 3 2 7 2 5" xfId="12197"/>
    <cellStyle name="Normal 3 3 2 7 2 6" xfId="12198"/>
    <cellStyle name="Normal 3 3 2 7 2 7" xfId="12199"/>
    <cellStyle name="Normal 3 3 2 7 2 8" xfId="12200"/>
    <cellStyle name="Normal 3 3 2 7 2 9" xfId="12201"/>
    <cellStyle name="Normal 3 3 2 7 3" xfId="12202"/>
    <cellStyle name="Normal 3 3 2 7 4" xfId="12203"/>
    <cellStyle name="Normal 3 3 2 7 5" xfId="12204"/>
    <cellStyle name="Normal 3 3 2 7 6" xfId="12205"/>
    <cellStyle name="Normal 3 3 2 7 7" xfId="12206"/>
    <cellStyle name="Normal 3 3 2 7 8" xfId="12207"/>
    <cellStyle name="Normal 3 3 2 7 9" xfId="12208"/>
    <cellStyle name="Normal 3 3 2 8" xfId="12209"/>
    <cellStyle name="Normal 3 3 2 8 10" xfId="12210"/>
    <cellStyle name="Normal 3 3 2 8 11" xfId="12211"/>
    <cellStyle name="Normal 3 3 2 8 12" xfId="12212"/>
    <cellStyle name="Normal 3 3 2 8 13" xfId="12213"/>
    <cellStyle name="Normal 3 3 2 8 14" xfId="12214"/>
    <cellStyle name="Normal 3 3 2 8 15" xfId="12215"/>
    <cellStyle name="Normal 3 3 2 8 2" xfId="12216"/>
    <cellStyle name="Normal 3 3 2 8 2 10" xfId="12217"/>
    <cellStyle name="Normal 3 3 2 8 2 11" xfId="12218"/>
    <cellStyle name="Normal 3 3 2 8 2 12" xfId="12219"/>
    <cellStyle name="Normal 3 3 2 8 2 13" xfId="12220"/>
    <cellStyle name="Normal 3 3 2 8 2 14" xfId="12221"/>
    <cellStyle name="Normal 3 3 2 8 2 2" xfId="12222"/>
    <cellStyle name="Normal 3 3 2 8 2 3" xfId="12223"/>
    <cellStyle name="Normal 3 3 2 8 2 4" xfId="12224"/>
    <cellStyle name="Normal 3 3 2 8 2 5" xfId="12225"/>
    <cellStyle name="Normal 3 3 2 8 2 6" xfId="12226"/>
    <cellStyle name="Normal 3 3 2 8 2 7" xfId="12227"/>
    <cellStyle name="Normal 3 3 2 8 2 8" xfId="12228"/>
    <cellStyle name="Normal 3 3 2 8 2 9" xfId="12229"/>
    <cellStyle name="Normal 3 3 2 8 3" xfId="12230"/>
    <cellStyle name="Normal 3 3 2 8 4" xfId="12231"/>
    <cellStyle name="Normal 3 3 2 8 5" xfId="12232"/>
    <cellStyle name="Normal 3 3 2 8 6" xfId="12233"/>
    <cellStyle name="Normal 3 3 2 8 7" xfId="12234"/>
    <cellStyle name="Normal 3 3 2 8 8" xfId="12235"/>
    <cellStyle name="Normal 3 3 2 8 9" xfId="12236"/>
    <cellStyle name="Normal 3 3 2 9" xfId="12237"/>
    <cellStyle name="Normal 3 3 2 9 10" xfId="12238"/>
    <cellStyle name="Normal 3 3 2 9 11" xfId="12239"/>
    <cellStyle name="Normal 3 3 2 9 12" xfId="12240"/>
    <cellStyle name="Normal 3 3 2 9 13" xfId="12241"/>
    <cellStyle name="Normal 3 3 2 9 14" xfId="12242"/>
    <cellStyle name="Normal 3 3 2 9 2" xfId="12243"/>
    <cellStyle name="Normal 3 3 2 9 3" xfId="12244"/>
    <cellStyle name="Normal 3 3 2 9 4" xfId="12245"/>
    <cellStyle name="Normal 3 3 2 9 5" xfId="12246"/>
    <cellStyle name="Normal 3 3 2 9 6" xfId="12247"/>
    <cellStyle name="Normal 3 3 2 9 7" xfId="12248"/>
    <cellStyle name="Normal 3 3 2 9 8" xfId="12249"/>
    <cellStyle name="Normal 3 3 2 9 9" xfId="12250"/>
    <cellStyle name="Normal 3 3 20" xfId="12251"/>
    <cellStyle name="Normal 3 3 20 10" xfId="12252"/>
    <cellStyle name="Normal 3 3 20 11" xfId="12253"/>
    <cellStyle name="Normal 3 3 20 12" xfId="12254"/>
    <cellStyle name="Normal 3 3 20 13" xfId="12255"/>
    <cellStyle name="Normal 3 3 20 14" xfId="12256"/>
    <cellStyle name="Normal 3 3 20 15" xfId="12257"/>
    <cellStyle name="Normal 3 3 20 2" xfId="12258"/>
    <cellStyle name="Normal 3 3 20 2 10" xfId="12259"/>
    <cellStyle name="Normal 3 3 20 2 11" xfId="12260"/>
    <cellStyle name="Normal 3 3 20 2 12" xfId="12261"/>
    <cellStyle name="Normal 3 3 20 2 13" xfId="12262"/>
    <cellStyle name="Normal 3 3 20 2 14" xfId="12263"/>
    <cellStyle name="Normal 3 3 20 2 2" xfId="12264"/>
    <cellStyle name="Normal 3 3 20 2 3" xfId="12265"/>
    <cellStyle name="Normal 3 3 20 2 4" xfId="12266"/>
    <cellStyle name="Normal 3 3 20 2 5" xfId="12267"/>
    <cellStyle name="Normal 3 3 20 2 6" xfId="12268"/>
    <cellStyle name="Normal 3 3 20 2 7" xfId="12269"/>
    <cellStyle name="Normal 3 3 20 2 8" xfId="12270"/>
    <cellStyle name="Normal 3 3 20 2 9" xfId="12271"/>
    <cellStyle name="Normal 3 3 20 3" xfId="12272"/>
    <cellStyle name="Normal 3 3 20 4" xfId="12273"/>
    <cellStyle name="Normal 3 3 20 5" xfId="12274"/>
    <cellStyle name="Normal 3 3 20 6" xfId="12275"/>
    <cellStyle name="Normal 3 3 20 7" xfId="12276"/>
    <cellStyle name="Normal 3 3 20 8" xfId="12277"/>
    <cellStyle name="Normal 3 3 20 9" xfId="12278"/>
    <cellStyle name="Normal 3 3 21" xfId="12279"/>
    <cellStyle name="Normal 3 3 21 10" xfId="12280"/>
    <cellStyle name="Normal 3 3 21 11" xfId="12281"/>
    <cellStyle name="Normal 3 3 21 12" xfId="12282"/>
    <cellStyle name="Normal 3 3 21 13" xfId="12283"/>
    <cellStyle name="Normal 3 3 21 14" xfId="12284"/>
    <cellStyle name="Normal 3 3 21 15" xfId="12285"/>
    <cellStyle name="Normal 3 3 21 2" xfId="12286"/>
    <cellStyle name="Normal 3 3 21 2 10" xfId="12287"/>
    <cellStyle name="Normal 3 3 21 2 11" xfId="12288"/>
    <cellStyle name="Normal 3 3 21 2 12" xfId="12289"/>
    <cellStyle name="Normal 3 3 21 2 13" xfId="12290"/>
    <cellStyle name="Normal 3 3 21 2 14" xfId="12291"/>
    <cellStyle name="Normal 3 3 21 2 2" xfId="12292"/>
    <cellStyle name="Normal 3 3 21 2 3" xfId="12293"/>
    <cellStyle name="Normal 3 3 21 2 4" xfId="12294"/>
    <cellStyle name="Normal 3 3 21 2 5" xfId="12295"/>
    <cellStyle name="Normal 3 3 21 2 6" xfId="12296"/>
    <cellStyle name="Normal 3 3 21 2 7" xfId="12297"/>
    <cellStyle name="Normal 3 3 21 2 8" xfId="12298"/>
    <cellStyle name="Normal 3 3 21 2 9" xfId="12299"/>
    <cellStyle name="Normal 3 3 21 3" xfId="12300"/>
    <cellStyle name="Normal 3 3 21 4" xfId="12301"/>
    <cellStyle name="Normal 3 3 21 5" xfId="12302"/>
    <cellStyle name="Normal 3 3 21 6" xfId="12303"/>
    <cellStyle name="Normal 3 3 21 7" xfId="12304"/>
    <cellStyle name="Normal 3 3 21 8" xfId="12305"/>
    <cellStyle name="Normal 3 3 21 9" xfId="12306"/>
    <cellStyle name="Normal 3 3 22" xfId="12307"/>
    <cellStyle name="Normal 3 3 22 10" xfId="12308"/>
    <cellStyle name="Normal 3 3 22 11" xfId="12309"/>
    <cellStyle name="Normal 3 3 22 12" xfId="12310"/>
    <cellStyle name="Normal 3 3 22 13" xfId="12311"/>
    <cellStyle name="Normal 3 3 22 14" xfId="12312"/>
    <cellStyle name="Normal 3 3 22 2" xfId="12313"/>
    <cellStyle name="Normal 3 3 22 3" xfId="12314"/>
    <cellStyle name="Normal 3 3 22 4" xfId="12315"/>
    <cellStyle name="Normal 3 3 22 5" xfId="12316"/>
    <cellStyle name="Normal 3 3 22 6" xfId="12317"/>
    <cellStyle name="Normal 3 3 22 7" xfId="12318"/>
    <cellStyle name="Normal 3 3 22 8" xfId="12319"/>
    <cellStyle name="Normal 3 3 22 9" xfId="12320"/>
    <cellStyle name="Normal 3 3 23" xfId="12321"/>
    <cellStyle name="Normal 3 3 23 10" xfId="12322"/>
    <cellStyle name="Normal 3 3 23 11" xfId="12323"/>
    <cellStyle name="Normal 3 3 23 12" xfId="12324"/>
    <cellStyle name="Normal 3 3 23 13" xfId="12325"/>
    <cellStyle name="Normal 3 3 23 14" xfId="12326"/>
    <cellStyle name="Normal 3 3 23 2" xfId="12327"/>
    <cellStyle name="Normal 3 3 23 3" xfId="12328"/>
    <cellStyle name="Normal 3 3 23 4" xfId="12329"/>
    <cellStyle name="Normal 3 3 23 5" xfId="12330"/>
    <cellStyle name="Normal 3 3 23 6" xfId="12331"/>
    <cellStyle name="Normal 3 3 23 7" xfId="12332"/>
    <cellStyle name="Normal 3 3 23 8" xfId="12333"/>
    <cellStyle name="Normal 3 3 23 9" xfId="12334"/>
    <cellStyle name="Normal 3 3 24" xfId="12335"/>
    <cellStyle name="Normal 3 3 24 10" xfId="12336"/>
    <cellStyle name="Normal 3 3 24 11" xfId="12337"/>
    <cellStyle name="Normal 3 3 24 12" xfId="12338"/>
    <cellStyle name="Normal 3 3 24 13" xfId="12339"/>
    <cellStyle name="Normal 3 3 24 14" xfId="12340"/>
    <cellStyle name="Normal 3 3 24 2" xfId="12341"/>
    <cellStyle name="Normal 3 3 24 3" xfId="12342"/>
    <cellStyle name="Normal 3 3 24 4" xfId="12343"/>
    <cellStyle name="Normal 3 3 24 5" xfId="12344"/>
    <cellStyle name="Normal 3 3 24 6" xfId="12345"/>
    <cellStyle name="Normal 3 3 24 7" xfId="12346"/>
    <cellStyle name="Normal 3 3 24 8" xfId="12347"/>
    <cellStyle name="Normal 3 3 24 9" xfId="12348"/>
    <cellStyle name="Normal 3 3 25" xfId="12349"/>
    <cellStyle name="Normal 3 3 25 10" xfId="12350"/>
    <cellStyle name="Normal 3 3 25 11" xfId="12351"/>
    <cellStyle name="Normal 3 3 25 12" xfId="12352"/>
    <cellStyle name="Normal 3 3 25 13" xfId="12353"/>
    <cellStyle name="Normal 3 3 25 14" xfId="12354"/>
    <cellStyle name="Normal 3 3 25 2" xfId="12355"/>
    <cellStyle name="Normal 3 3 25 3" xfId="12356"/>
    <cellStyle name="Normal 3 3 25 4" xfId="12357"/>
    <cellStyle name="Normal 3 3 25 5" xfId="12358"/>
    <cellStyle name="Normal 3 3 25 6" xfId="12359"/>
    <cellStyle name="Normal 3 3 25 7" xfId="12360"/>
    <cellStyle name="Normal 3 3 25 8" xfId="12361"/>
    <cellStyle name="Normal 3 3 25 9" xfId="12362"/>
    <cellStyle name="Normal 3 3 26" xfId="12363"/>
    <cellStyle name="Normal 3 3 26 10" xfId="12364"/>
    <cellStyle name="Normal 3 3 26 11" xfId="12365"/>
    <cellStyle name="Normal 3 3 26 12" xfId="12366"/>
    <cellStyle name="Normal 3 3 26 13" xfId="12367"/>
    <cellStyle name="Normal 3 3 26 14" xfId="12368"/>
    <cellStyle name="Normal 3 3 26 2" xfId="12369"/>
    <cellStyle name="Normal 3 3 26 3" xfId="12370"/>
    <cellStyle name="Normal 3 3 26 4" xfId="12371"/>
    <cellStyle name="Normal 3 3 26 5" xfId="12372"/>
    <cellStyle name="Normal 3 3 26 6" xfId="12373"/>
    <cellStyle name="Normal 3 3 26 7" xfId="12374"/>
    <cellStyle name="Normal 3 3 26 8" xfId="12375"/>
    <cellStyle name="Normal 3 3 26 9" xfId="12376"/>
    <cellStyle name="Normal 3 3 27" xfId="12377"/>
    <cellStyle name="Normal 3 3 27 10" xfId="12378"/>
    <cellStyle name="Normal 3 3 27 11" xfId="12379"/>
    <cellStyle name="Normal 3 3 27 12" xfId="12380"/>
    <cellStyle name="Normal 3 3 27 13" xfId="12381"/>
    <cellStyle name="Normal 3 3 27 14" xfId="12382"/>
    <cellStyle name="Normal 3 3 27 2" xfId="12383"/>
    <cellStyle name="Normal 3 3 27 3" xfId="12384"/>
    <cellStyle name="Normal 3 3 27 4" xfId="12385"/>
    <cellStyle name="Normal 3 3 27 5" xfId="12386"/>
    <cellStyle name="Normal 3 3 27 6" xfId="12387"/>
    <cellStyle name="Normal 3 3 27 7" xfId="12388"/>
    <cellStyle name="Normal 3 3 27 8" xfId="12389"/>
    <cellStyle name="Normal 3 3 27 9" xfId="12390"/>
    <cellStyle name="Normal 3 3 28" xfId="12391"/>
    <cellStyle name="Normal 3 3 29" xfId="12392"/>
    <cellStyle name="Normal 3 3 3" xfId="12393"/>
    <cellStyle name="Normal 3 3 3 10" xfId="12394"/>
    <cellStyle name="Normal 3 3 3 10 10" xfId="12395"/>
    <cellStyle name="Normal 3 3 3 10 11" xfId="12396"/>
    <cellStyle name="Normal 3 3 3 10 12" xfId="12397"/>
    <cellStyle name="Normal 3 3 3 10 13" xfId="12398"/>
    <cellStyle name="Normal 3 3 3 10 14" xfId="12399"/>
    <cellStyle name="Normal 3 3 3 10 2" xfId="12400"/>
    <cellStyle name="Normal 3 3 3 10 3" xfId="12401"/>
    <cellStyle name="Normal 3 3 3 10 4" xfId="12402"/>
    <cellStyle name="Normal 3 3 3 10 5" xfId="12403"/>
    <cellStyle name="Normal 3 3 3 10 6" xfId="12404"/>
    <cellStyle name="Normal 3 3 3 10 7" xfId="12405"/>
    <cellStyle name="Normal 3 3 3 10 8" xfId="12406"/>
    <cellStyle name="Normal 3 3 3 10 9" xfId="12407"/>
    <cellStyle name="Normal 3 3 3 11" xfId="12408"/>
    <cellStyle name="Normal 3 3 3 11 10" xfId="12409"/>
    <cellStyle name="Normal 3 3 3 11 11" xfId="12410"/>
    <cellStyle name="Normal 3 3 3 11 12" xfId="12411"/>
    <cellStyle name="Normal 3 3 3 11 13" xfId="12412"/>
    <cellStyle name="Normal 3 3 3 11 14" xfId="12413"/>
    <cellStyle name="Normal 3 3 3 11 2" xfId="12414"/>
    <cellStyle name="Normal 3 3 3 11 3" xfId="12415"/>
    <cellStyle name="Normal 3 3 3 11 4" xfId="12416"/>
    <cellStyle name="Normal 3 3 3 11 5" xfId="12417"/>
    <cellStyle name="Normal 3 3 3 11 6" xfId="12418"/>
    <cellStyle name="Normal 3 3 3 11 7" xfId="12419"/>
    <cellStyle name="Normal 3 3 3 11 8" xfId="12420"/>
    <cellStyle name="Normal 3 3 3 11 9" xfId="12421"/>
    <cellStyle name="Normal 3 3 3 12" xfId="12422"/>
    <cellStyle name="Normal 3 3 3 12 10" xfId="12423"/>
    <cellStyle name="Normal 3 3 3 12 11" xfId="12424"/>
    <cellStyle name="Normal 3 3 3 12 12" xfId="12425"/>
    <cellStyle name="Normal 3 3 3 12 13" xfId="12426"/>
    <cellStyle name="Normal 3 3 3 12 14" xfId="12427"/>
    <cellStyle name="Normal 3 3 3 12 2" xfId="12428"/>
    <cellStyle name="Normal 3 3 3 12 3" xfId="12429"/>
    <cellStyle name="Normal 3 3 3 12 4" xfId="12430"/>
    <cellStyle name="Normal 3 3 3 12 5" xfId="12431"/>
    <cellStyle name="Normal 3 3 3 12 6" xfId="12432"/>
    <cellStyle name="Normal 3 3 3 12 7" xfId="12433"/>
    <cellStyle name="Normal 3 3 3 12 8" xfId="12434"/>
    <cellStyle name="Normal 3 3 3 12 9" xfId="12435"/>
    <cellStyle name="Normal 3 3 3 13" xfId="12436"/>
    <cellStyle name="Normal 3 3 3 13 10" xfId="12437"/>
    <cellStyle name="Normal 3 3 3 13 11" xfId="12438"/>
    <cellStyle name="Normal 3 3 3 13 12" xfId="12439"/>
    <cellStyle name="Normal 3 3 3 13 13" xfId="12440"/>
    <cellStyle name="Normal 3 3 3 13 14" xfId="12441"/>
    <cellStyle name="Normal 3 3 3 13 2" xfId="12442"/>
    <cellStyle name="Normal 3 3 3 13 3" xfId="12443"/>
    <cellStyle name="Normal 3 3 3 13 4" xfId="12444"/>
    <cellStyle name="Normal 3 3 3 13 5" xfId="12445"/>
    <cellStyle name="Normal 3 3 3 13 6" xfId="12446"/>
    <cellStyle name="Normal 3 3 3 13 7" xfId="12447"/>
    <cellStyle name="Normal 3 3 3 13 8" xfId="12448"/>
    <cellStyle name="Normal 3 3 3 13 9" xfId="12449"/>
    <cellStyle name="Normal 3 3 3 14" xfId="12450"/>
    <cellStyle name="Normal 3 3 3 14 10" xfId="12451"/>
    <cellStyle name="Normal 3 3 3 14 11" xfId="12452"/>
    <cellStyle name="Normal 3 3 3 14 12" xfId="12453"/>
    <cellStyle name="Normal 3 3 3 14 13" xfId="12454"/>
    <cellStyle name="Normal 3 3 3 14 14" xfId="12455"/>
    <cellStyle name="Normal 3 3 3 14 2" xfId="12456"/>
    <cellStyle name="Normal 3 3 3 14 3" xfId="12457"/>
    <cellStyle name="Normal 3 3 3 14 4" xfId="12458"/>
    <cellStyle name="Normal 3 3 3 14 5" xfId="12459"/>
    <cellStyle name="Normal 3 3 3 14 6" xfId="12460"/>
    <cellStyle name="Normal 3 3 3 14 7" xfId="12461"/>
    <cellStyle name="Normal 3 3 3 14 8" xfId="12462"/>
    <cellStyle name="Normal 3 3 3 14 9" xfId="12463"/>
    <cellStyle name="Normal 3 3 3 15" xfId="12464"/>
    <cellStyle name="Normal 3 3 3 16" xfId="12465"/>
    <cellStyle name="Normal 3 3 3 17" xfId="12466"/>
    <cellStyle name="Normal 3 3 3 18" xfId="12467"/>
    <cellStyle name="Normal 3 3 3 19" xfId="12468"/>
    <cellStyle name="Normal 3 3 3 2" xfId="12469"/>
    <cellStyle name="Normal 3 3 3 20" xfId="12470"/>
    <cellStyle name="Normal 3 3 3 21" xfId="12471"/>
    <cellStyle name="Normal 3 3 3 22" xfId="12472"/>
    <cellStyle name="Normal 3 3 3 23" xfId="12473"/>
    <cellStyle name="Normal 3 3 3 24" xfId="12474"/>
    <cellStyle name="Normal 3 3 3 25" xfId="12475"/>
    <cellStyle name="Normal 3 3 3 26" xfId="12476"/>
    <cellStyle name="Normal 3 3 3 27" xfId="12477"/>
    <cellStyle name="Normal 3 3 3 3" xfId="12478"/>
    <cellStyle name="Normal 3 3 3 4" xfId="12479"/>
    <cellStyle name="Normal 3 3 3 5" xfId="12480"/>
    <cellStyle name="Normal 3 3 3 6" xfId="12481"/>
    <cellStyle name="Normal 3 3 3 6 10" xfId="12482"/>
    <cellStyle name="Normal 3 3 3 6 11" xfId="12483"/>
    <cellStyle name="Normal 3 3 3 6 12" xfId="12484"/>
    <cellStyle name="Normal 3 3 3 6 13" xfId="12485"/>
    <cellStyle name="Normal 3 3 3 6 14" xfId="12486"/>
    <cellStyle name="Normal 3 3 3 6 15" xfId="12487"/>
    <cellStyle name="Normal 3 3 3 6 2" xfId="12488"/>
    <cellStyle name="Normal 3 3 3 6 2 10" xfId="12489"/>
    <cellStyle name="Normal 3 3 3 6 2 11" xfId="12490"/>
    <cellStyle name="Normal 3 3 3 6 2 12" xfId="12491"/>
    <cellStyle name="Normal 3 3 3 6 2 13" xfId="12492"/>
    <cellStyle name="Normal 3 3 3 6 2 14" xfId="12493"/>
    <cellStyle name="Normal 3 3 3 6 2 2" xfId="12494"/>
    <cellStyle name="Normal 3 3 3 6 2 3" xfId="12495"/>
    <cellStyle name="Normal 3 3 3 6 2 4" xfId="12496"/>
    <cellStyle name="Normal 3 3 3 6 2 5" xfId="12497"/>
    <cellStyle name="Normal 3 3 3 6 2 6" xfId="12498"/>
    <cellStyle name="Normal 3 3 3 6 2 7" xfId="12499"/>
    <cellStyle name="Normal 3 3 3 6 2 8" xfId="12500"/>
    <cellStyle name="Normal 3 3 3 6 2 9" xfId="12501"/>
    <cellStyle name="Normal 3 3 3 6 3" xfId="12502"/>
    <cellStyle name="Normal 3 3 3 6 4" xfId="12503"/>
    <cellStyle name="Normal 3 3 3 6 5" xfId="12504"/>
    <cellStyle name="Normal 3 3 3 6 6" xfId="12505"/>
    <cellStyle name="Normal 3 3 3 6 7" xfId="12506"/>
    <cellStyle name="Normal 3 3 3 6 8" xfId="12507"/>
    <cellStyle name="Normal 3 3 3 6 9" xfId="12508"/>
    <cellStyle name="Normal 3 3 3 7" xfId="12509"/>
    <cellStyle name="Normal 3 3 3 7 10" xfId="12510"/>
    <cellStyle name="Normal 3 3 3 7 11" xfId="12511"/>
    <cellStyle name="Normal 3 3 3 7 12" xfId="12512"/>
    <cellStyle name="Normal 3 3 3 7 13" xfId="12513"/>
    <cellStyle name="Normal 3 3 3 7 14" xfId="12514"/>
    <cellStyle name="Normal 3 3 3 7 15" xfId="12515"/>
    <cellStyle name="Normal 3 3 3 7 2" xfId="12516"/>
    <cellStyle name="Normal 3 3 3 7 2 10" xfId="12517"/>
    <cellStyle name="Normal 3 3 3 7 2 11" xfId="12518"/>
    <cellStyle name="Normal 3 3 3 7 2 12" xfId="12519"/>
    <cellStyle name="Normal 3 3 3 7 2 13" xfId="12520"/>
    <cellStyle name="Normal 3 3 3 7 2 14" xfId="12521"/>
    <cellStyle name="Normal 3 3 3 7 2 2" xfId="12522"/>
    <cellStyle name="Normal 3 3 3 7 2 3" xfId="12523"/>
    <cellStyle name="Normal 3 3 3 7 2 4" xfId="12524"/>
    <cellStyle name="Normal 3 3 3 7 2 5" xfId="12525"/>
    <cellStyle name="Normal 3 3 3 7 2 6" xfId="12526"/>
    <cellStyle name="Normal 3 3 3 7 2 7" xfId="12527"/>
    <cellStyle name="Normal 3 3 3 7 2 8" xfId="12528"/>
    <cellStyle name="Normal 3 3 3 7 2 9" xfId="12529"/>
    <cellStyle name="Normal 3 3 3 7 3" xfId="12530"/>
    <cellStyle name="Normal 3 3 3 7 4" xfId="12531"/>
    <cellStyle name="Normal 3 3 3 7 5" xfId="12532"/>
    <cellStyle name="Normal 3 3 3 7 6" xfId="12533"/>
    <cellStyle name="Normal 3 3 3 7 7" xfId="12534"/>
    <cellStyle name="Normal 3 3 3 7 8" xfId="12535"/>
    <cellStyle name="Normal 3 3 3 7 9" xfId="12536"/>
    <cellStyle name="Normal 3 3 3 8" xfId="12537"/>
    <cellStyle name="Normal 3 3 3 8 10" xfId="12538"/>
    <cellStyle name="Normal 3 3 3 8 11" xfId="12539"/>
    <cellStyle name="Normal 3 3 3 8 12" xfId="12540"/>
    <cellStyle name="Normal 3 3 3 8 13" xfId="12541"/>
    <cellStyle name="Normal 3 3 3 8 14" xfId="12542"/>
    <cellStyle name="Normal 3 3 3 8 15" xfId="12543"/>
    <cellStyle name="Normal 3 3 3 8 2" xfId="12544"/>
    <cellStyle name="Normal 3 3 3 8 2 10" xfId="12545"/>
    <cellStyle name="Normal 3 3 3 8 2 11" xfId="12546"/>
    <cellStyle name="Normal 3 3 3 8 2 12" xfId="12547"/>
    <cellStyle name="Normal 3 3 3 8 2 13" xfId="12548"/>
    <cellStyle name="Normal 3 3 3 8 2 14" xfId="12549"/>
    <cellStyle name="Normal 3 3 3 8 2 2" xfId="12550"/>
    <cellStyle name="Normal 3 3 3 8 2 3" xfId="12551"/>
    <cellStyle name="Normal 3 3 3 8 2 4" xfId="12552"/>
    <cellStyle name="Normal 3 3 3 8 2 5" xfId="12553"/>
    <cellStyle name="Normal 3 3 3 8 2 6" xfId="12554"/>
    <cellStyle name="Normal 3 3 3 8 2 7" xfId="12555"/>
    <cellStyle name="Normal 3 3 3 8 2 8" xfId="12556"/>
    <cellStyle name="Normal 3 3 3 8 2 9" xfId="12557"/>
    <cellStyle name="Normal 3 3 3 8 3" xfId="12558"/>
    <cellStyle name="Normal 3 3 3 8 4" xfId="12559"/>
    <cellStyle name="Normal 3 3 3 8 5" xfId="12560"/>
    <cellStyle name="Normal 3 3 3 8 6" xfId="12561"/>
    <cellStyle name="Normal 3 3 3 8 7" xfId="12562"/>
    <cellStyle name="Normal 3 3 3 8 8" xfId="12563"/>
    <cellStyle name="Normal 3 3 3 8 9" xfId="12564"/>
    <cellStyle name="Normal 3 3 3 9" xfId="12565"/>
    <cellStyle name="Normal 3 3 3 9 10" xfId="12566"/>
    <cellStyle name="Normal 3 3 3 9 11" xfId="12567"/>
    <cellStyle name="Normal 3 3 3 9 12" xfId="12568"/>
    <cellStyle name="Normal 3 3 3 9 13" xfId="12569"/>
    <cellStyle name="Normal 3 3 3 9 14" xfId="12570"/>
    <cellStyle name="Normal 3 3 3 9 2" xfId="12571"/>
    <cellStyle name="Normal 3 3 3 9 3" xfId="12572"/>
    <cellStyle name="Normal 3 3 3 9 4" xfId="12573"/>
    <cellStyle name="Normal 3 3 3 9 5" xfId="12574"/>
    <cellStyle name="Normal 3 3 3 9 6" xfId="12575"/>
    <cellStyle name="Normal 3 3 3 9 7" xfId="12576"/>
    <cellStyle name="Normal 3 3 3 9 8" xfId="12577"/>
    <cellStyle name="Normal 3 3 3 9 9" xfId="12578"/>
    <cellStyle name="Normal 3 3 30" xfId="12579"/>
    <cellStyle name="Normal 3 3 30 10" xfId="12580"/>
    <cellStyle name="Normal 3 3 30 11" xfId="12581"/>
    <cellStyle name="Normal 3 3 30 12" xfId="12582"/>
    <cellStyle name="Normal 3 3 30 13" xfId="12583"/>
    <cellStyle name="Normal 3 3 30 14" xfId="12584"/>
    <cellStyle name="Normal 3 3 30 2" xfId="12585"/>
    <cellStyle name="Normal 3 3 30 3" xfId="12586"/>
    <cellStyle name="Normal 3 3 30 4" xfId="12587"/>
    <cellStyle name="Normal 3 3 30 5" xfId="12588"/>
    <cellStyle name="Normal 3 3 30 6" xfId="12589"/>
    <cellStyle name="Normal 3 3 30 7" xfId="12590"/>
    <cellStyle name="Normal 3 3 30 8" xfId="12591"/>
    <cellStyle name="Normal 3 3 30 9" xfId="12592"/>
    <cellStyle name="Normal 3 3 31" xfId="12593"/>
    <cellStyle name="Normal 3 3 31 10" xfId="12594"/>
    <cellStyle name="Normal 3 3 31 11" xfId="12595"/>
    <cellStyle name="Normal 3 3 31 12" xfId="12596"/>
    <cellStyle name="Normal 3 3 31 13" xfId="12597"/>
    <cellStyle name="Normal 3 3 31 14" xfId="12598"/>
    <cellStyle name="Normal 3 3 31 2" xfId="12599"/>
    <cellStyle name="Normal 3 3 31 3" xfId="12600"/>
    <cellStyle name="Normal 3 3 31 4" xfId="12601"/>
    <cellStyle name="Normal 3 3 31 5" xfId="12602"/>
    <cellStyle name="Normal 3 3 31 6" xfId="12603"/>
    <cellStyle name="Normal 3 3 31 7" xfId="12604"/>
    <cellStyle name="Normal 3 3 31 8" xfId="12605"/>
    <cellStyle name="Normal 3 3 31 9" xfId="12606"/>
    <cellStyle name="Normal 3 3 4" xfId="12607"/>
    <cellStyle name="Normal 3 3 4 10" xfId="12608"/>
    <cellStyle name="Normal 3 3 4 10 10" xfId="12609"/>
    <cellStyle name="Normal 3 3 4 10 11" xfId="12610"/>
    <cellStyle name="Normal 3 3 4 10 12" xfId="12611"/>
    <cellStyle name="Normal 3 3 4 10 13" xfId="12612"/>
    <cellStyle name="Normal 3 3 4 10 14" xfId="12613"/>
    <cellStyle name="Normal 3 3 4 10 2" xfId="12614"/>
    <cellStyle name="Normal 3 3 4 10 3" xfId="12615"/>
    <cellStyle name="Normal 3 3 4 10 4" xfId="12616"/>
    <cellStyle name="Normal 3 3 4 10 5" xfId="12617"/>
    <cellStyle name="Normal 3 3 4 10 6" xfId="12618"/>
    <cellStyle name="Normal 3 3 4 10 7" xfId="12619"/>
    <cellStyle name="Normal 3 3 4 10 8" xfId="12620"/>
    <cellStyle name="Normal 3 3 4 10 9" xfId="12621"/>
    <cellStyle name="Normal 3 3 4 11" xfId="12622"/>
    <cellStyle name="Normal 3 3 4 11 10" xfId="12623"/>
    <cellStyle name="Normal 3 3 4 11 11" xfId="12624"/>
    <cellStyle name="Normal 3 3 4 11 12" xfId="12625"/>
    <cellStyle name="Normal 3 3 4 11 13" xfId="12626"/>
    <cellStyle name="Normal 3 3 4 11 14" xfId="12627"/>
    <cellStyle name="Normal 3 3 4 11 2" xfId="12628"/>
    <cellStyle name="Normal 3 3 4 11 3" xfId="12629"/>
    <cellStyle name="Normal 3 3 4 11 4" xfId="12630"/>
    <cellStyle name="Normal 3 3 4 11 5" xfId="12631"/>
    <cellStyle name="Normal 3 3 4 11 6" xfId="12632"/>
    <cellStyle name="Normal 3 3 4 11 7" xfId="12633"/>
    <cellStyle name="Normal 3 3 4 11 8" xfId="12634"/>
    <cellStyle name="Normal 3 3 4 11 9" xfId="12635"/>
    <cellStyle name="Normal 3 3 4 12" xfId="12636"/>
    <cellStyle name="Normal 3 3 4 12 10" xfId="12637"/>
    <cellStyle name="Normal 3 3 4 12 11" xfId="12638"/>
    <cellStyle name="Normal 3 3 4 12 12" xfId="12639"/>
    <cellStyle name="Normal 3 3 4 12 13" xfId="12640"/>
    <cellStyle name="Normal 3 3 4 12 14" xfId="12641"/>
    <cellStyle name="Normal 3 3 4 12 2" xfId="12642"/>
    <cellStyle name="Normal 3 3 4 12 3" xfId="12643"/>
    <cellStyle name="Normal 3 3 4 12 4" xfId="12644"/>
    <cellStyle name="Normal 3 3 4 12 5" xfId="12645"/>
    <cellStyle name="Normal 3 3 4 12 6" xfId="12646"/>
    <cellStyle name="Normal 3 3 4 12 7" xfId="12647"/>
    <cellStyle name="Normal 3 3 4 12 8" xfId="12648"/>
    <cellStyle name="Normal 3 3 4 12 9" xfId="12649"/>
    <cellStyle name="Normal 3 3 4 13" xfId="12650"/>
    <cellStyle name="Normal 3 3 4 13 10" xfId="12651"/>
    <cellStyle name="Normal 3 3 4 13 11" xfId="12652"/>
    <cellStyle name="Normal 3 3 4 13 12" xfId="12653"/>
    <cellStyle name="Normal 3 3 4 13 13" xfId="12654"/>
    <cellStyle name="Normal 3 3 4 13 14" xfId="12655"/>
    <cellStyle name="Normal 3 3 4 13 2" xfId="12656"/>
    <cellStyle name="Normal 3 3 4 13 3" xfId="12657"/>
    <cellStyle name="Normal 3 3 4 13 4" xfId="12658"/>
    <cellStyle name="Normal 3 3 4 13 5" xfId="12659"/>
    <cellStyle name="Normal 3 3 4 13 6" xfId="12660"/>
    <cellStyle name="Normal 3 3 4 13 7" xfId="12661"/>
    <cellStyle name="Normal 3 3 4 13 8" xfId="12662"/>
    <cellStyle name="Normal 3 3 4 13 9" xfId="12663"/>
    <cellStyle name="Normal 3 3 4 14" xfId="12664"/>
    <cellStyle name="Normal 3 3 4 14 10" xfId="12665"/>
    <cellStyle name="Normal 3 3 4 14 11" xfId="12666"/>
    <cellStyle name="Normal 3 3 4 14 12" xfId="12667"/>
    <cellStyle name="Normal 3 3 4 14 13" xfId="12668"/>
    <cellStyle name="Normal 3 3 4 14 14" xfId="12669"/>
    <cellStyle name="Normal 3 3 4 14 2" xfId="12670"/>
    <cellStyle name="Normal 3 3 4 14 3" xfId="12671"/>
    <cellStyle name="Normal 3 3 4 14 4" xfId="12672"/>
    <cellStyle name="Normal 3 3 4 14 5" xfId="12673"/>
    <cellStyle name="Normal 3 3 4 14 6" xfId="12674"/>
    <cellStyle name="Normal 3 3 4 14 7" xfId="12675"/>
    <cellStyle name="Normal 3 3 4 14 8" xfId="12676"/>
    <cellStyle name="Normal 3 3 4 14 9" xfId="12677"/>
    <cellStyle name="Normal 3 3 4 15" xfId="12678"/>
    <cellStyle name="Normal 3 3 4 16" xfId="12679"/>
    <cellStyle name="Normal 3 3 4 17" xfId="12680"/>
    <cellStyle name="Normal 3 3 4 18" xfId="12681"/>
    <cellStyle name="Normal 3 3 4 19" xfId="12682"/>
    <cellStyle name="Normal 3 3 4 2" xfId="12683"/>
    <cellStyle name="Normal 3 3 4 20" xfId="12684"/>
    <cellStyle name="Normal 3 3 4 21" xfId="12685"/>
    <cellStyle name="Normal 3 3 4 22" xfId="12686"/>
    <cellStyle name="Normal 3 3 4 23" xfId="12687"/>
    <cellStyle name="Normal 3 3 4 24" xfId="12688"/>
    <cellStyle name="Normal 3 3 4 25" xfId="12689"/>
    <cellStyle name="Normal 3 3 4 26" xfId="12690"/>
    <cellStyle name="Normal 3 3 4 27" xfId="12691"/>
    <cellStyle name="Normal 3 3 4 3" xfId="12692"/>
    <cellStyle name="Normal 3 3 4 4" xfId="12693"/>
    <cellStyle name="Normal 3 3 4 5" xfId="12694"/>
    <cellStyle name="Normal 3 3 4 6" xfId="12695"/>
    <cellStyle name="Normal 3 3 4 6 10" xfId="12696"/>
    <cellStyle name="Normal 3 3 4 6 11" xfId="12697"/>
    <cellStyle name="Normal 3 3 4 6 12" xfId="12698"/>
    <cellStyle name="Normal 3 3 4 6 13" xfId="12699"/>
    <cellStyle name="Normal 3 3 4 6 14" xfId="12700"/>
    <cellStyle name="Normal 3 3 4 6 15" xfId="12701"/>
    <cellStyle name="Normal 3 3 4 6 2" xfId="12702"/>
    <cellStyle name="Normal 3 3 4 6 2 10" xfId="12703"/>
    <cellStyle name="Normal 3 3 4 6 2 11" xfId="12704"/>
    <cellStyle name="Normal 3 3 4 6 2 12" xfId="12705"/>
    <cellStyle name="Normal 3 3 4 6 2 13" xfId="12706"/>
    <cellStyle name="Normal 3 3 4 6 2 14" xfId="12707"/>
    <cellStyle name="Normal 3 3 4 6 2 2" xfId="12708"/>
    <cellStyle name="Normal 3 3 4 6 2 3" xfId="12709"/>
    <cellStyle name="Normal 3 3 4 6 2 4" xfId="12710"/>
    <cellStyle name="Normal 3 3 4 6 2 5" xfId="12711"/>
    <cellStyle name="Normal 3 3 4 6 2 6" xfId="12712"/>
    <cellStyle name="Normal 3 3 4 6 2 7" xfId="12713"/>
    <cellStyle name="Normal 3 3 4 6 2 8" xfId="12714"/>
    <cellStyle name="Normal 3 3 4 6 2 9" xfId="12715"/>
    <cellStyle name="Normal 3 3 4 6 3" xfId="12716"/>
    <cellStyle name="Normal 3 3 4 6 4" xfId="12717"/>
    <cellStyle name="Normal 3 3 4 6 5" xfId="12718"/>
    <cellStyle name="Normal 3 3 4 6 6" xfId="12719"/>
    <cellStyle name="Normal 3 3 4 6 7" xfId="12720"/>
    <cellStyle name="Normal 3 3 4 6 8" xfId="12721"/>
    <cellStyle name="Normal 3 3 4 6 9" xfId="12722"/>
    <cellStyle name="Normal 3 3 4 7" xfId="12723"/>
    <cellStyle name="Normal 3 3 4 7 10" xfId="12724"/>
    <cellStyle name="Normal 3 3 4 7 11" xfId="12725"/>
    <cellStyle name="Normal 3 3 4 7 12" xfId="12726"/>
    <cellStyle name="Normal 3 3 4 7 13" xfId="12727"/>
    <cellStyle name="Normal 3 3 4 7 14" xfId="12728"/>
    <cellStyle name="Normal 3 3 4 7 15" xfId="12729"/>
    <cellStyle name="Normal 3 3 4 7 2" xfId="12730"/>
    <cellStyle name="Normal 3 3 4 7 2 10" xfId="12731"/>
    <cellStyle name="Normal 3 3 4 7 2 11" xfId="12732"/>
    <cellStyle name="Normal 3 3 4 7 2 12" xfId="12733"/>
    <cellStyle name="Normal 3 3 4 7 2 13" xfId="12734"/>
    <cellStyle name="Normal 3 3 4 7 2 14" xfId="12735"/>
    <cellStyle name="Normal 3 3 4 7 2 2" xfId="12736"/>
    <cellStyle name="Normal 3 3 4 7 2 3" xfId="12737"/>
    <cellStyle name="Normal 3 3 4 7 2 4" xfId="12738"/>
    <cellStyle name="Normal 3 3 4 7 2 5" xfId="12739"/>
    <cellStyle name="Normal 3 3 4 7 2 6" xfId="12740"/>
    <cellStyle name="Normal 3 3 4 7 2 7" xfId="12741"/>
    <cellStyle name="Normal 3 3 4 7 2 8" xfId="12742"/>
    <cellStyle name="Normal 3 3 4 7 2 9" xfId="12743"/>
    <cellStyle name="Normal 3 3 4 7 3" xfId="12744"/>
    <cellStyle name="Normal 3 3 4 7 4" xfId="12745"/>
    <cellStyle name="Normal 3 3 4 7 5" xfId="12746"/>
    <cellStyle name="Normal 3 3 4 7 6" xfId="12747"/>
    <cellStyle name="Normal 3 3 4 7 7" xfId="12748"/>
    <cellStyle name="Normal 3 3 4 7 8" xfId="12749"/>
    <cellStyle name="Normal 3 3 4 7 9" xfId="12750"/>
    <cellStyle name="Normal 3 3 4 8" xfId="12751"/>
    <cellStyle name="Normal 3 3 4 8 10" xfId="12752"/>
    <cellStyle name="Normal 3 3 4 8 11" xfId="12753"/>
    <cellStyle name="Normal 3 3 4 8 12" xfId="12754"/>
    <cellStyle name="Normal 3 3 4 8 13" xfId="12755"/>
    <cellStyle name="Normal 3 3 4 8 14" xfId="12756"/>
    <cellStyle name="Normal 3 3 4 8 15" xfId="12757"/>
    <cellStyle name="Normal 3 3 4 8 2" xfId="12758"/>
    <cellStyle name="Normal 3 3 4 8 2 10" xfId="12759"/>
    <cellStyle name="Normal 3 3 4 8 2 11" xfId="12760"/>
    <cellStyle name="Normal 3 3 4 8 2 12" xfId="12761"/>
    <cellStyle name="Normal 3 3 4 8 2 13" xfId="12762"/>
    <cellStyle name="Normal 3 3 4 8 2 14" xfId="12763"/>
    <cellStyle name="Normal 3 3 4 8 2 2" xfId="12764"/>
    <cellStyle name="Normal 3 3 4 8 2 3" xfId="12765"/>
    <cellStyle name="Normal 3 3 4 8 2 4" xfId="12766"/>
    <cellStyle name="Normal 3 3 4 8 2 5" xfId="12767"/>
    <cellStyle name="Normal 3 3 4 8 2 6" xfId="12768"/>
    <cellStyle name="Normal 3 3 4 8 2 7" xfId="12769"/>
    <cellStyle name="Normal 3 3 4 8 2 8" xfId="12770"/>
    <cellStyle name="Normal 3 3 4 8 2 9" xfId="12771"/>
    <cellStyle name="Normal 3 3 4 8 3" xfId="12772"/>
    <cellStyle name="Normal 3 3 4 8 4" xfId="12773"/>
    <cellStyle name="Normal 3 3 4 8 5" xfId="12774"/>
    <cellStyle name="Normal 3 3 4 8 6" xfId="12775"/>
    <cellStyle name="Normal 3 3 4 8 7" xfId="12776"/>
    <cellStyle name="Normal 3 3 4 8 8" xfId="12777"/>
    <cellStyle name="Normal 3 3 4 8 9" xfId="12778"/>
    <cellStyle name="Normal 3 3 4 9" xfId="12779"/>
    <cellStyle name="Normal 3 3 4 9 10" xfId="12780"/>
    <cellStyle name="Normal 3 3 4 9 11" xfId="12781"/>
    <cellStyle name="Normal 3 3 4 9 12" xfId="12782"/>
    <cellStyle name="Normal 3 3 4 9 13" xfId="12783"/>
    <cellStyle name="Normal 3 3 4 9 14" xfId="12784"/>
    <cellStyle name="Normal 3 3 4 9 2" xfId="12785"/>
    <cellStyle name="Normal 3 3 4 9 3" xfId="12786"/>
    <cellStyle name="Normal 3 3 4 9 4" xfId="12787"/>
    <cellStyle name="Normal 3 3 4 9 5" xfId="12788"/>
    <cellStyle name="Normal 3 3 4 9 6" xfId="12789"/>
    <cellStyle name="Normal 3 3 4 9 7" xfId="12790"/>
    <cellStyle name="Normal 3 3 4 9 8" xfId="12791"/>
    <cellStyle name="Normal 3 3 4 9 9" xfId="12792"/>
    <cellStyle name="Normal 3 3 5" xfId="12793"/>
    <cellStyle name="Normal 3 3 5 10" xfId="12794"/>
    <cellStyle name="Normal 3 3 5 10 10" xfId="12795"/>
    <cellStyle name="Normal 3 3 5 10 11" xfId="12796"/>
    <cellStyle name="Normal 3 3 5 10 12" xfId="12797"/>
    <cellStyle name="Normal 3 3 5 10 13" xfId="12798"/>
    <cellStyle name="Normal 3 3 5 10 14" xfId="12799"/>
    <cellStyle name="Normal 3 3 5 10 2" xfId="12800"/>
    <cellStyle name="Normal 3 3 5 10 3" xfId="12801"/>
    <cellStyle name="Normal 3 3 5 10 4" xfId="12802"/>
    <cellStyle name="Normal 3 3 5 10 5" xfId="12803"/>
    <cellStyle name="Normal 3 3 5 10 6" xfId="12804"/>
    <cellStyle name="Normal 3 3 5 10 7" xfId="12805"/>
    <cellStyle name="Normal 3 3 5 10 8" xfId="12806"/>
    <cellStyle name="Normal 3 3 5 10 9" xfId="12807"/>
    <cellStyle name="Normal 3 3 5 11" xfId="12808"/>
    <cellStyle name="Normal 3 3 5 11 10" xfId="12809"/>
    <cellStyle name="Normal 3 3 5 11 11" xfId="12810"/>
    <cellStyle name="Normal 3 3 5 11 12" xfId="12811"/>
    <cellStyle name="Normal 3 3 5 11 13" xfId="12812"/>
    <cellStyle name="Normal 3 3 5 11 14" xfId="12813"/>
    <cellStyle name="Normal 3 3 5 11 2" xfId="12814"/>
    <cellStyle name="Normal 3 3 5 11 3" xfId="12815"/>
    <cellStyle name="Normal 3 3 5 11 4" xfId="12816"/>
    <cellStyle name="Normal 3 3 5 11 5" xfId="12817"/>
    <cellStyle name="Normal 3 3 5 11 6" xfId="12818"/>
    <cellStyle name="Normal 3 3 5 11 7" xfId="12819"/>
    <cellStyle name="Normal 3 3 5 11 8" xfId="12820"/>
    <cellStyle name="Normal 3 3 5 11 9" xfId="12821"/>
    <cellStyle name="Normal 3 3 5 12" xfId="12822"/>
    <cellStyle name="Normal 3 3 5 12 10" xfId="12823"/>
    <cellStyle name="Normal 3 3 5 12 11" xfId="12824"/>
    <cellStyle name="Normal 3 3 5 12 12" xfId="12825"/>
    <cellStyle name="Normal 3 3 5 12 13" xfId="12826"/>
    <cellStyle name="Normal 3 3 5 12 14" xfId="12827"/>
    <cellStyle name="Normal 3 3 5 12 2" xfId="12828"/>
    <cellStyle name="Normal 3 3 5 12 3" xfId="12829"/>
    <cellStyle name="Normal 3 3 5 12 4" xfId="12830"/>
    <cellStyle name="Normal 3 3 5 12 5" xfId="12831"/>
    <cellStyle name="Normal 3 3 5 12 6" xfId="12832"/>
    <cellStyle name="Normal 3 3 5 12 7" xfId="12833"/>
    <cellStyle name="Normal 3 3 5 12 8" xfId="12834"/>
    <cellStyle name="Normal 3 3 5 12 9" xfId="12835"/>
    <cellStyle name="Normal 3 3 5 13" xfId="12836"/>
    <cellStyle name="Normal 3 3 5 13 10" xfId="12837"/>
    <cellStyle name="Normal 3 3 5 13 11" xfId="12838"/>
    <cellStyle name="Normal 3 3 5 13 12" xfId="12839"/>
    <cellStyle name="Normal 3 3 5 13 13" xfId="12840"/>
    <cellStyle name="Normal 3 3 5 13 14" xfId="12841"/>
    <cellStyle name="Normal 3 3 5 13 2" xfId="12842"/>
    <cellStyle name="Normal 3 3 5 13 3" xfId="12843"/>
    <cellStyle name="Normal 3 3 5 13 4" xfId="12844"/>
    <cellStyle name="Normal 3 3 5 13 5" xfId="12845"/>
    <cellStyle name="Normal 3 3 5 13 6" xfId="12846"/>
    <cellStyle name="Normal 3 3 5 13 7" xfId="12847"/>
    <cellStyle name="Normal 3 3 5 13 8" xfId="12848"/>
    <cellStyle name="Normal 3 3 5 13 9" xfId="12849"/>
    <cellStyle name="Normal 3 3 5 14" xfId="12850"/>
    <cellStyle name="Normal 3 3 5 14 10" xfId="12851"/>
    <cellStyle name="Normal 3 3 5 14 11" xfId="12852"/>
    <cellStyle name="Normal 3 3 5 14 12" xfId="12853"/>
    <cellStyle name="Normal 3 3 5 14 13" xfId="12854"/>
    <cellStyle name="Normal 3 3 5 14 14" xfId="12855"/>
    <cellStyle name="Normal 3 3 5 14 2" xfId="12856"/>
    <cellStyle name="Normal 3 3 5 14 3" xfId="12857"/>
    <cellStyle name="Normal 3 3 5 14 4" xfId="12858"/>
    <cellStyle name="Normal 3 3 5 14 5" xfId="12859"/>
    <cellStyle name="Normal 3 3 5 14 6" xfId="12860"/>
    <cellStyle name="Normal 3 3 5 14 7" xfId="12861"/>
    <cellStyle name="Normal 3 3 5 14 8" xfId="12862"/>
    <cellStyle name="Normal 3 3 5 14 9" xfId="12863"/>
    <cellStyle name="Normal 3 3 5 15" xfId="12864"/>
    <cellStyle name="Normal 3 3 5 16" xfId="12865"/>
    <cellStyle name="Normal 3 3 5 17" xfId="12866"/>
    <cellStyle name="Normal 3 3 5 18" xfId="12867"/>
    <cellStyle name="Normal 3 3 5 19" xfId="12868"/>
    <cellStyle name="Normal 3 3 5 2" xfId="12869"/>
    <cellStyle name="Normal 3 3 5 20" xfId="12870"/>
    <cellStyle name="Normal 3 3 5 21" xfId="12871"/>
    <cellStyle name="Normal 3 3 5 22" xfId="12872"/>
    <cellStyle name="Normal 3 3 5 23" xfId="12873"/>
    <cellStyle name="Normal 3 3 5 24" xfId="12874"/>
    <cellStyle name="Normal 3 3 5 25" xfId="12875"/>
    <cellStyle name="Normal 3 3 5 26" xfId="12876"/>
    <cellStyle name="Normal 3 3 5 27" xfId="12877"/>
    <cellStyle name="Normal 3 3 5 3" xfId="12878"/>
    <cellStyle name="Normal 3 3 5 4" xfId="12879"/>
    <cellStyle name="Normal 3 3 5 5" xfId="12880"/>
    <cellStyle name="Normal 3 3 5 6" xfId="12881"/>
    <cellStyle name="Normal 3 3 5 6 10" xfId="12882"/>
    <cellStyle name="Normal 3 3 5 6 11" xfId="12883"/>
    <cellStyle name="Normal 3 3 5 6 12" xfId="12884"/>
    <cellStyle name="Normal 3 3 5 6 13" xfId="12885"/>
    <cellStyle name="Normal 3 3 5 6 14" xfId="12886"/>
    <cellStyle name="Normal 3 3 5 6 15" xfId="12887"/>
    <cellStyle name="Normal 3 3 5 6 2" xfId="12888"/>
    <cellStyle name="Normal 3 3 5 6 2 10" xfId="12889"/>
    <cellStyle name="Normal 3 3 5 6 2 11" xfId="12890"/>
    <cellStyle name="Normal 3 3 5 6 2 12" xfId="12891"/>
    <cellStyle name="Normal 3 3 5 6 2 13" xfId="12892"/>
    <cellStyle name="Normal 3 3 5 6 2 14" xfId="12893"/>
    <cellStyle name="Normal 3 3 5 6 2 2" xfId="12894"/>
    <cellStyle name="Normal 3 3 5 6 2 3" xfId="12895"/>
    <cellStyle name="Normal 3 3 5 6 2 4" xfId="12896"/>
    <cellStyle name="Normal 3 3 5 6 2 5" xfId="12897"/>
    <cellStyle name="Normal 3 3 5 6 2 6" xfId="12898"/>
    <cellStyle name="Normal 3 3 5 6 2 7" xfId="12899"/>
    <cellStyle name="Normal 3 3 5 6 2 8" xfId="12900"/>
    <cellStyle name="Normal 3 3 5 6 2 9" xfId="12901"/>
    <cellStyle name="Normal 3 3 5 6 3" xfId="12902"/>
    <cellStyle name="Normal 3 3 5 6 4" xfId="12903"/>
    <cellStyle name="Normal 3 3 5 6 5" xfId="12904"/>
    <cellStyle name="Normal 3 3 5 6 6" xfId="12905"/>
    <cellStyle name="Normal 3 3 5 6 7" xfId="12906"/>
    <cellStyle name="Normal 3 3 5 6 8" xfId="12907"/>
    <cellStyle name="Normal 3 3 5 6 9" xfId="12908"/>
    <cellStyle name="Normal 3 3 5 7" xfId="12909"/>
    <cellStyle name="Normal 3 3 5 7 10" xfId="12910"/>
    <cellStyle name="Normal 3 3 5 7 11" xfId="12911"/>
    <cellStyle name="Normal 3 3 5 7 12" xfId="12912"/>
    <cellStyle name="Normal 3 3 5 7 13" xfId="12913"/>
    <cellStyle name="Normal 3 3 5 7 14" xfId="12914"/>
    <cellStyle name="Normal 3 3 5 7 15" xfId="12915"/>
    <cellStyle name="Normal 3 3 5 7 2" xfId="12916"/>
    <cellStyle name="Normal 3 3 5 7 2 10" xfId="12917"/>
    <cellStyle name="Normal 3 3 5 7 2 11" xfId="12918"/>
    <cellStyle name="Normal 3 3 5 7 2 12" xfId="12919"/>
    <cellStyle name="Normal 3 3 5 7 2 13" xfId="12920"/>
    <cellStyle name="Normal 3 3 5 7 2 14" xfId="12921"/>
    <cellStyle name="Normal 3 3 5 7 2 2" xfId="12922"/>
    <cellStyle name="Normal 3 3 5 7 2 3" xfId="12923"/>
    <cellStyle name="Normal 3 3 5 7 2 4" xfId="12924"/>
    <cellStyle name="Normal 3 3 5 7 2 5" xfId="12925"/>
    <cellStyle name="Normal 3 3 5 7 2 6" xfId="12926"/>
    <cellStyle name="Normal 3 3 5 7 2 7" xfId="12927"/>
    <cellStyle name="Normal 3 3 5 7 2 8" xfId="12928"/>
    <cellStyle name="Normal 3 3 5 7 2 9" xfId="12929"/>
    <cellStyle name="Normal 3 3 5 7 3" xfId="12930"/>
    <cellStyle name="Normal 3 3 5 7 4" xfId="12931"/>
    <cellStyle name="Normal 3 3 5 7 5" xfId="12932"/>
    <cellStyle name="Normal 3 3 5 7 6" xfId="12933"/>
    <cellStyle name="Normal 3 3 5 7 7" xfId="12934"/>
    <cellStyle name="Normal 3 3 5 7 8" xfId="12935"/>
    <cellStyle name="Normal 3 3 5 7 9" xfId="12936"/>
    <cellStyle name="Normal 3 3 5 8" xfId="12937"/>
    <cellStyle name="Normal 3 3 5 8 10" xfId="12938"/>
    <cellStyle name="Normal 3 3 5 8 11" xfId="12939"/>
    <cellStyle name="Normal 3 3 5 8 12" xfId="12940"/>
    <cellStyle name="Normal 3 3 5 8 13" xfId="12941"/>
    <cellStyle name="Normal 3 3 5 8 14" xfId="12942"/>
    <cellStyle name="Normal 3 3 5 8 15" xfId="12943"/>
    <cellStyle name="Normal 3 3 5 8 2" xfId="12944"/>
    <cellStyle name="Normal 3 3 5 8 2 10" xfId="12945"/>
    <cellStyle name="Normal 3 3 5 8 2 11" xfId="12946"/>
    <cellStyle name="Normal 3 3 5 8 2 12" xfId="12947"/>
    <cellStyle name="Normal 3 3 5 8 2 13" xfId="12948"/>
    <cellStyle name="Normal 3 3 5 8 2 14" xfId="12949"/>
    <cellStyle name="Normal 3 3 5 8 2 2" xfId="12950"/>
    <cellStyle name="Normal 3 3 5 8 2 3" xfId="12951"/>
    <cellStyle name="Normal 3 3 5 8 2 4" xfId="12952"/>
    <cellStyle name="Normal 3 3 5 8 2 5" xfId="12953"/>
    <cellStyle name="Normal 3 3 5 8 2 6" xfId="12954"/>
    <cellStyle name="Normal 3 3 5 8 2 7" xfId="12955"/>
    <cellStyle name="Normal 3 3 5 8 2 8" xfId="12956"/>
    <cellStyle name="Normal 3 3 5 8 2 9" xfId="12957"/>
    <cellStyle name="Normal 3 3 5 8 3" xfId="12958"/>
    <cellStyle name="Normal 3 3 5 8 4" xfId="12959"/>
    <cellStyle name="Normal 3 3 5 8 5" xfId="12960"/>
    <cellStyle name="Normal 3 3 5 8 6" xfId="12961"/>
    <cellStyle name="Normal 3 3 5 8 7" xfId="12962"/>
    <cellStyle name="Normal 3 3 5 8 8" xfId="12963"/>
    <cellStyle name="Normal 3 3 5 8 9" xfId="12964"/>
    <cellStyle name="Normal 3 3 5 9" xfId="12965"/>
    <cellStyle name="Normal 3 3 5 9 10" xfId="12966"/>
    <cellStyle name="Normal 3 3 5 9 11" xfId="12967"/>
    <cellStyle name="Normal 3 3 5 9 12" xfId="12968"/>
    <cellStyle name="Normal 3 3 5 9 13" xfId="12969"/>
    <cellStyle name="Normal 3 3 5 9 14" xfId="12970"/>
    <cellStyle name="Normal 3 3 5 9 2" xfId="12971"/>
    <cellStyle name="Normal 3 3 5 9 3" xfId="12972"/>
    <cellStyle name="Normal 3 3 5 9 4" xfId="12973"/>
    <cellStyle name="Normal 3 3 5 9 5" xfId="12974"/>
    <cellStyle name="Normal 3 3 5 9 6" xfId="12975"/>
    <cellStyle name="Normal 3 3 5 9 7" xfId="12976"/>
    <cellStyle name="Normal 3 3 5 9 8" xfId="12977"/>
    <cellStyle name="Normal 3 3 5 9 9" xfId="12978"/>
    <cellStyle name="Normal 3 3 6" xfId="12979"/>
    <cellStyle name="Normal 3 3 6 10" xfId="12980"/>
    <cellStyle name="Normal 3 3 6 10 10" xfId="12981"/>
    <cellStyle name="Normal 3 3 6 10 11" xfId="12982"/>
    <cellStyle name="Normal 3 3 6 10 12" xfId="12983"/>
    <cellStyle name="Normal 3 3 6 10 13" xfId="12984"/>
    <cellStyle name="Normal 3 3 6 10 14" xfId="12985"/>
    <cellStyle name="Normal 3 3 6 10 2" xfId="12986"/>
    <cellStyle name="Normal 3 3 6 10 3" xfId="12987"/>
    <cellStyle name="Normal 3 3 6 10 4" xfId="12988"/>
    <cellStyle name="Normal 3 3 6 10 5" xfId="12989"/>
    <cellStyle name="Normal 3 3 6 10 6" xfId="12990"/>
    <cellStyle name="Normal 3 3 6 10 7" xfId="12991"/>
    <cellStyle name="Normal 3 3 6 10 8" xfId="12992"/>
    <cellStyle name="Normal 3 3 6 10 9" xfId="12993"/>
    <cellStyle name="Normal 3 3 6 11" xfId="12994"/>
    <cellStyle name="Normal 3 3 6 11 10" xfId="12995"/>
    <cellStyle name="Normal 3 3 6 11 11" xfId="12996"/>
    <cellStyle name="Normal 3 3 6 11 12" xfId="12997"/>
    <cellStyle name="Normal 3 3 6 11 13" xfId="12998"/>
    <cellStyle name="Normal 3 3 6 11 14" xfId="12999"/>
    <cellStyle name="Normal 3 3 6 11 2" xfId="13000"/>
    <cellStyle name="Normal 3 3 6 11 3" xfId="13001"/>
    <cellStyle name="Normal 3 3 6 11 4" xfId="13002"/>
    <cellStyle name="Normal 3 3 6 11 5" xfId="13003"/>
    <cellStyle name="Normal 3 3 6 11 6" xfId="13004"/>
    <cellStyle name="Normal 3 3 6 11 7" xfId="13005"/>
    <cellStyle name="Normal 3 3 6 11 8" xfId="13006"/>
    <cellStyle name="Normal 3 3 6 11 9" xfId="13007"/>
    <cellStyle name="Normal 3 3 6 12" xfId="13008"/>
    <cellStyle name="Normal 3 3 6 12 10" xfId="13009"/>
    <cellStyle name="Normal 3 3 6 12 11" xfId="13010"/>
    <cellStyle name="Normal 3 3 6 12 12" xfId="13011"/>
    <cellStyle name="Normal 3 3 6 12 13" xfId="13012"/>
    <cellStyle name="Normal 3 3 6 12 14" xfId="13013"/>
    <cellStyle name="Normal 3 3 6 12 2" xfId="13014"/>
    <cellStyle name="Normal 3 3 6 12 3" xfId="13015"/>
    <cellStyle name="Normal 3 3 6 12 4" xfId="13016"/>
    <cellStyle name="Normal 3 3 6 12 5" xfId="13017"/>
    <cellStyle name="Normal 3 3 6 12 6" xfId="13018"/>
    <cellStyle name="Normal 3 3 6 12 7" xfId="13019"/>
    <cellStyle name="Normal 3 3 6 12 8" xfId="13020"/>
    <cellStyle name="Normal 3 3 6 12 9" xfId="13021"/>
    <cellStyle name="Normal 3 3 6 13" xfId="13022"/>
    <cellStyle name="Normal 3 3 6 13 10" xfId="13023"/>
    <cellStyle name="Normal 3 3 6 13 11" xfId="13024"/>
    <cellStyle name="Normal 3 3 6 13 12" xfId="13025"/>
    <cellStyle name="Normal 3 3 6 13 13" xfId="13026"/>
    <cellStyle name="Normal 3 3 6 13 14" xfId="13027"/>
    <cellStyle name="Normal 3 3 6 13 2" xfId="13028"/>
    <cellStyle name="Normal 3 3 6 13 3" xfId="13029"/>
    <cellStyle name="Normal 3 3 6 13 4" xfId="13030"/>
    <cellStyle name="Normal 3 3 6 13 5" xfId="13031"/>
    <cellStyle name="Normal 3 3 6 13 6" xfId="13032"/>
    <cellStyle name="Normal 3 3 6 13 7" xfId="13033"/>
    <cellStyle name="Normal 3 3 6 13 8" xfId="13034"/>
    <cellStyle name="Normal 3 3 6 13 9" xfId="13035"/>
    <cellStyle name="Normal 3 3 6 14" xfId="13036"/>
    <cellStyle name="Normal 3 3 6 14 10" xfId="13037"/>
    <cellStyle name="Normal 3 3 6 14 11" xfId="13038"/>
    <cellStyle name="Normal 3 3 6 14 12" xfId="13039"/>
    <cellStyle name="Normal 3 3 6 14 13" xfId="13040"/>
    <cellStyle name="Normal 3 3 6 14 14" xfId="13041"/>
    <cellStyle name="Normal 3 3 6 14 2" xfId="13042"/>
    <cellStyle name="Normal 3 3 6 14 3" xfId="13043"/>
    <cellStyle name="Normal 3 3 6 14 4" xfId="13044"/>
    <cellStyle name="Normal 3 3 6 14 5" xfId="13045"/>
    <cellStyle name="Normal 3 3 6 14 6" xfId="13046"/>
    <cellStyle name="Normal 3 3 6 14 7" xfId="13047"/>
    <cellStyle name="Normal 3 3 6 14 8" xfId="13048"/>
    <cellStyle name="Normal 3 3 6 14 9" xfId="13049"/>
    <cellStyle name="Normal 3 3 6 15" xfId="13050"/>
    <cellStyle name="Normal 3 3 6 16" xfId="13051"/>
    <cellStyle name="Normal 3 3 6 17" xfId="13052"/>
    <cellStyle name="Normal 3 3 6 18" xfId="13053"/>
    <cellStyle name="Normal 3 3 6 19" xfId="13054"/>
    <cellStyle name="Normal 3 3 6 2" xfId="13055"/>
    <cellStyle name="Normal 3 3 6 20" xfId="13056"/>
    <cellStyle name="Normal 3 3 6 21" xfId="13057"/>
    <cellStyle name="Normal 3 3 6 22" xfId="13058"/>
    <cellStyle name="Normal 3 3 6 23" xfId="13059"/>
    <cellStyle name="Normal 3 3 6 24" xfId="13060"/>
    <cellStyle name="Normal 3 3 6 25" xfId="13061"/>
    <cellStyle name="Normal 3 3 6 26" xfId="13062"/>
    <cellStyle name="Normal 3 3 6 27" xfId="13063"/>
    <cellStyle name="Normal 3 3 6 3" xfId="13064"/>
    <cellStyle name="Normal 3 3 6 4" xfId="13065"/>
    <cellStyle name="Normal 3 3 6 5" xfId="13066"/>
    <cellStyle name="Normal 3 3 6 6" xfId="13067"/>
    <cellStyle name="Normal 3 3 6 6 10" xfId="13068"/>
    <cellStyle name="Normal 3 3 6 6 11" xfId="13069"/>
    <cellStyle name="Normal 3 3 6 6 12" xfId="13070"/>
    <cellStyle name="Normal 3 3 6 6 13" xfId="13071"/>
    <cellStyle name="Normal 3 3 6 6 14" xfId="13072"/>
    <cellStyle name="Normal 3 3 6 6 15" xfId="13073"/>
    <cellStyle name="Normal 3 3 6 6 2" xfId="13074"/>
    <cellStyle name="Normal 3 3 6 6 2 10" xfId="13075"/>
    <cellStyle name="Normal 3 3 6 6 2 11" xfId="13076"/>
    <cellStyle name="Normal 3 3 6 6 2 12" xfId="13077"/>
    <cellStyle name="Normal 3 3 6 6 2 13" xfId="13078"/>
    <cellStyle name="Normal 3 3 6 6 2 14" xfId="13079"/>
    <cellStyle name="Normal 3 3 6 6 2 2" xfId="13080"/>
    <cellStyle name="Normal 3 3 6 6 2 3" xfId="13081"/>
    <cellStyle name="Normal 3 3 6 6 2 4" xfId="13082"/>
    <cellStyle name="Normal 3 3 6 6 2 5" xfId="13083"/>
    <cellStyle name="Normal 3 3 6 6 2 6" xfId="13084"/>
    <cellStyle name="Normal 3 3 6 6 2 7" xfId="13085"/>
    <cellStyle name="Normal 3 3 6 6 2 8" xfId="13086"/>
    <cellStyle name="Normal 3 3 6 6 2 9" xfId="13087"/>
    <cellStyle name="Normal 3 3 6 6 3" xfId="13088"/>
    <cellStyle name="Normal 3 3 6 6 4" xfId="13089"/>
    <cellStyle name="Normal 3 3 6 6 5" xfId="13090"/>
    <cellStyle name="Normal 3 3 6 6 6" xfId="13091"/>
    <cellStyle name="Normal 3 3 6 6 7" xfId="13092"/>
    <cellStyle name="Normal 3 3 6 6 8" xfId="13093"/>
    <cellStyle name="Normal 3 3 6 6 9" xfId="13094"/>
    <cellStyle name="Normal 3 3 6 7" xfId="13095"/>
    <cellStyle name="Normal 3 3 6 7 10" xfId="13096"/>
    <cellStyle name="Normal 3 3 6 7 11" xfId="13097"/>
    <cellStyle name="Normal 3 3 6 7 12" xfId="13098"/>
    <cellStyle name="Normal 3 3 6 7 13" xfId="13099"/>
    <cellStyle name="Normal 3 3 6 7 14" xfId="13100"/>
    <cellStyle name="Normal 3 3 6 7 15" xfId="13101"/>
    <cellStyle name="Normal 3 3 6 7 2" xfId="13102"/>
    <cellStyle name="Normal 3 3 6 7 2 10" xfId="13103"/>
    <cellStyle name="Normal 3 3 6 7 2 11" xfId="13104"/>
    <cellStyle name="Normal 3 3 6 7 2 12" xfId="13105"/>
    <cellStyle name="Normal 3 3 6 7 2 13" xfId="13106"/>
    <cellStyle name="Normal 3 3 6 7 2 14" xfId="13107"/>
    <cellStyle name="Normal 3 3 6 7 2 2" xfId="13108"/>
    <cellStyle name="Normal 3 3 6 7 2 3" xfId="13109"/>
    <cellStyle name="Normal 3 3 6 7 2 4" xfId="13110"/>
    <cellStyle name="Normal 3 3 6 7 2 5" xfId="13111"/>
    <cellStyle name="Normal 3 3 6 7 2 6" xfId="13112"/>
    <cellStyle name="Normal 3 3 6 7 2 7" xfId="13113"/>
    <cellStyle name="Normal 3 3 6 7 2 8" xfId="13114"/>
    <cellStyle name="Normal 3 3 6 7 2 9" xfId="13115"/>
    <cellStyle name="Normal 3 3 6 7 3" xfId="13116"/>
    <cellStyle name="Normal 3 3 6 7 4" xfId="13117"/>
    <cellStyle name="Normal 3 3 6 7 5" xfId="13118"/>
    <cellStyle name="Normal 3 3 6 7 6" xfId="13119"/>
    <cellStyle name="Normal 3 3 6 7 7" xfId="13120"/>
    <cellStyle name="Normal 3 3 6 7 8" xfId="13121"/>
    <cellStyle name="Normal 3 3 6 7 9" xfId="13122"/>
    <cellStyle name="Normal 3 3 6 8" xfId="13123"/>
    <cellStyle name="Normal 3 3 6 8 10" xfId="13124"/>
    <cellStyle name="Normal 3 3 6 8 11" xfId="13125"/>
    <cellStyle name="Normal 3 3 6 8 12" xfId="13126"/>
    <cellStyle name="Normal 3 3 6 8 13" xfId="13127"/>
    <cellStyle name="Normal 3 3 6 8 14" xfId="13128"/>
    <cellStyle name="Normal 3 3 6 8 15" xfId="13129"/>
    <cellStyle name="Normal 3 3 6 8 2" xfId="13130"/>
    <cellStyle name="Normal 3 3 6 8 2 10" xfId="13131"/>
    <cellStyle name="Normal 3 3 6 8 2 11" xfId="13132"/>
    <cellStyle name="Normal 3 3 6 8 2 12" xfId="13133"/>
    <cellStyle name="Normal 3 3 6 8 2 13" xfId="13134"/>
    <cellStyle name="Normal 3 3 6 8 2 14" xfId="13135"/>
    <cellStyle name="Normal 3 3 6 8 2 2" xfId="13136"/>
    <cellStyle name="Normal 3 3 6 8 2 3" xfId="13137"/>
    <cellStyle name="Normal 3 3 6 8 2 4" xfId="13138"/>
    <cellStyle name="Normal 3 3 6 8 2 5" xfId="13139"/>
    <cellStyle name="Normal 3 3 6 8 2 6" xfId="13140"/>
    <cellStyle name="Normal 3 3 6 8 2 7" xfId="13141"/>
    <cellStyle name="Normal 3 3 6 8 2 8" xfId="13142"/>
    <cellStyle name="Normal 3 3 6 8 2 9" xfId="13143"/>
    <cellStyle name="Normal 3 3 6 8 3" xfId="13144"/>
    <cellStyle name="Normal 3 3 6 8 4" xfId="13145"/>
    <cellStyle name="Normal 3 3 6 8 5" xfId="13146"/>
    <cellStyle name="Normal 3 3 6 8 6" xfId="13147"/>
    <cellStyle name="Normal 3 3 6 8 7" xfId="13148"/>
    <cellStyle name="Normal 3 3 6 8 8" xfId="13149"/>
    <cellStyle name="Normal 3 3 6 8 9" xfId="13150"/>
    <cellStyle name="Normal 3 3 6 9" xfId="13151"/>
    <cellStyle name="Normal 3 3 6 9 10" xfId="13152"/>
    <cellStyle name="Normal 3 3 6 9 11" xfId="13153"/>
    <cellStyle name="Normal 3 3 6 9 12" xfId="13154"/>
    <cellStyle name="Normal 3 3 6 9 13" xfId="13155"/>
    <cellStyle name="Normal 3 3 6 9 14" xfId="13156"/>
    <cellStyle name="Normal 3 3 6 9 2" xfId="13157"/>
    <cellStyle name="Normal 3 3 6 9 3" xfId="13158"/>
    <cellStyle name="Normal 3 3 6 9 4" xfId="13159"/>
    <cellStyle name="Normal 3 3 6 9 5" xfId="13160"/>
    <cellStyle name="Normal 3 3 6 9 6" xfId="13161"/>
    <cellStyle name="Normal 3 3 6 9 7" xfId="13162"/>
    <cellStyle name="Normal 3 3 6 9 8" xfId="13163"/>
    <cellStyle name="Normal 3 3 6 9 9" xfId="13164"/>
    <cellStyle name="Normal 3 3 7" xfId="13165"/>
    <cellStyle name="Normal 3 3 7 10" xfId="13166"/>
    <cellStyle name="Normal 3 3 7 10 10" xfId="13167"/>
    <cellStyle name="Normal 3 3 7 10 11" xfId="13168"/>
    <cellStyle name="Normal 3 3 7 10 12" xfId="13169"/>
    <cellStyle name="Normal 3 3 7 10 13" xfId="13170"/>
    <cellStyle name="Normal 3 3 7 10 14" xfId="13171"/>
    <cellStyle name="Normal 3 3 7 10 2" xfId="13172"/>
    <cellStyle name="Normal 3 3 7 10 3" xfId="13173"/>
    <cellStyle name="Normal 3 3 7 10 4" xfId="13174"/>
    <cellStyle name="Normal 3 3 7 10 5" xfId="13175"/>
    <cellStyle name="Normal 3 3 7 10 6" xfId="13176"/>
    <cellStyle name="Normal 3 3 7 10 7" xfId="13177"/>
    <cellStyle name="Normal 3 3 7 10 8" xfId="13178"/>
    <cellStyle name="Normal 3 3 7 10 9" xfId="13179"/>
    <cellStyle name="Normal 3 3 7 11" xfId="13180"/>
    <cellStyle name="Normal 3 3 7 12" xfId="13181"/>
    <cellStyle name="Normal 3 3 7 13" xfId="13182"/>
    <cellStyle name="Normal 3 3 7 14" xfId="13183"/>
    <cellStyle name="Normal 3 3 7 15" xfId="13184"/>
    <cellStyle name="Normal 3 3 7 16" xfId="13185"/>
    <cellStyle name="Normal 3 3 7 17" xfId="13186"/>
    <cellStyle name="Normal 3 3 7 18" xfId="13187"/>
    <cellStyle name="Normal 3 3 7 19" xfId="13188"/>
    <cellStyle name="Normal 3 3 7 2" xfId="13189"/>
    <cellStyle name="Normal 3 3 7 2 10" xfId="13190"/>
    <cellStyle name="Normal 3 3 7 2 11" xfId="13191"/>
    <cellStyle name="Normal 3 3 7 2 12" xfId="13192"/>
    <cellStyle name="Normal 3 3 7 2 13" xfId="13193"/>
    <cellStyle name="Normal 3 3 7 2 14" xfId="13194"/>
    <cellStyle name="Normal 3 3 7 2 15" xfId="13195"/>
    <cellStyle name="Normal 3 3 7 2 2" xfId="13196"/>
    <cellStyle name="Normal 3 3 7 2 2 10" xfId="13197"/>
    <cellStyle name="Normal 3 3 7 2 2 11" xfId="13198"/>
    <cellStyle name="Normal 3 3 7 2 2 12" xfId="13199"/>
    <cellStyle name="Normal 3 3 7 2 2 13" xfId="13200"/>
    <cellStyle name="Normal 3 3 7 2 2 14" xfId="13201"/>
    <cellStyle name="Normal 3 3 7 2 2 2" xfId="13202"/>
    <cellStyle name="Normal 3 3 7 2 2 3" xfId="13203"/>
    <cellStyle name="Normal 3 3 7 2 2 4" xfId="13204"/>
    <cellStyle name="Normal 3 3 7 2 2 5" xfId="13205"/>
    <cellStyle name="Normal 3 3 7 2 2 6" xfId="13206"/>
    <cellStyle name="Normal 3 3 7 2 2 7" xfId="13207"/>
    <cellStyle name="Normal 3 3 7 2 2 8" xfId="13208"/>
    <cellStyle name="Normal 3 3 7 2 2 9" xfId="13209"/>
    <cellStyle name="Normal 3 3 7 2 3" xfId="13210"/>
    <cellStyle name="Normal 3 3 7 2 4" xfId="13211"/>
    <cellStyle name="Normal 3 3 7 2 5" xfId="13212"/>
    <cellStyle name="Normal 3 3 7 2 6" xfId="13213"/>
    <cellStyle name="Normal 3 3 7 2 7" xfId="13214"/>
    <cellStyle name="Normal 3 3 7 2 8" xfId="13215"/>
    <cellStyle name="Normal 3 3 7 2 9" xfId="13216"/>
    <cellStyle name="Normal 3 3 7 20" xfId="13217"/>
    <cellStyle name="Normal 3 3 7 21" xfId="13218"/>
    <cellStyle name="Normal 3 3 7 22" xfId="13219"/>
    <cellStyle name="Normal 3 3 7 23" xfId="13220"/>
    <cellStyle name="Normal 3 3 7 3" xfId="13221"/>
    <cellStyle name="Normal 3 3 7 3 10" xfId="13222"/>
    <cellStyle name="Normal 3 3 7 3 11" xfId="13223"/>
    <cellStyle name="Normal 3 3 7 3 12" xfId="13224"/>
    <cellStyle name="Normal 3 3 7 3 13" xfId="13225"/>
    <cellStyle name="Normal 3 3 7 3 14" xfId="13226"/>
    <cellStyle name="Normal 3 3 7 3 15" xfId="13227"/>
    <cellStyle name="Normal 3 3 7 3 2" xfId="13228"/>
    <cellStyle name="Normal 3 3 7 3 2 10" xfId="13229"/>
    <cellStyle name="Normal 3 3 7 3 2 11" xfId="13230"/>
    <cellStyle name="Normal 3 3 7 3 2 12" xfId="13231"/>
    <cellStyle name="Normal 3 3 7 3 2 13" xfId="13232"/>
    <cellStyle name="Normal 3 3 7 3 2 14" xfId="13233"/>
    <cellStyle name="Normal 3 3 7 3 2 2" xfId="13234"/>
    <cellStyle name="Normal 3 3 7 3 2 3" xfId="13235"/>
    <cellStyle name="Normal 3 3 7 3 2 4" xfId="13236"/>
    <cellStyle name="Normal 3 3 7 3 2 5" xfId="13237"/>
    <cellStyle name="Normal 3 3 7 3 2 6" xfId="13238"/>
    <cellStyle name="Normal 3 3 7 3 2 7" xfId="13239"/>
    <cellStyle name="Normal 3 3 7 3 2 8" xfId="13240"/>
    <cellStyle name="Normal 3 3 7 3 2 9" xfId="13241"/>
    <cellStyle name="Normal 3 3 7 3 3" xfId="13242"/>
    <cellStyle name="Normal 3 3 7 3 4" xfId="13243"/>
    <cellStyle name="Normal 3 3 7 3 5" xfId="13244"/>
    <cellStyle name="Normal 3 3 7 3 6" xfId="13245"/>
    <cellStyle name="Normal 3 3 7 3 7" xfId="13246"/>
    <cellStyle name="Normal 3 3 7 3 8" xfId="13247"/>
    <cellStyle name="Normal 3 3 7 3 9" xfId="13248"/>
    <cellStyle name="Normal 3 3 7 4" xfId="13249"/>
    <cellStyle name="Normal 3 3 7 4 10" xfId="13250"/>
    <cellStyle name="Normal 3 3 7 4 11" xfId="13251"/>
    <cellStyle name="Normal 3 3 7 4 12" xfId="13252"/>
    <cellStyle name="Normal 3 3 7 4 13" xfId="13253"/>
    <cellStyle name="Normal 3 3 7 4 14" xfId="13254"/>
    <cellStyle name="Normal 3 3 7 4 15" xfId="13255"/>
    <cellStyle name="Normal 3 3 7 4 2" xfId="13256"/>
    <cellStyle name="Normal 3 3 7 4 2 10" xfId="13257"/>
    <cellStyle name="Normal 3 3 7 4 2 11" xfId="13258"/>
    <cellStyle name="Normal 3 3 7 4 2 12" xfId="13259"/>
    <cellStyle name="Normal 3 3 7 4 2 13" xfId="13260"/>
    <cellStyle name="Normal 3 3 7 4 2 14" xfId="13261"/>
    <cellStyle name="Normal 3 3 7 4 2 2" xfId="13262"/>
    <cellStyle name="Normal 3 3 7 4 2 3" xfId="13263"/>
    <cellStyle name="Normal 3 3 7 4 2 4" xfId="13264"/>
    <cellStyle name="Normal 3 3 7 4 2 5" xfId="13265"/>
    <cellStyle name="Normal 3 3 7 4 2 6" xfId="13266"/>
    <cellStyle name="Normal 3 3 7 4 2 7" xfId="13267"/>
    <cellStyle name="Normal 3 3 7 4 2 8" xfId="13268"/>
    <cellStyle name="Normal 3 3 7 4 2 9" xfId="13269"/>
    <cellStyle name="Normal 3 3 7 4 3" xfId="13270"/>
    <cellStyle name="Normal 3 3 7 4 4" xfId="13271"/>
    <cellStyle name="Normal 3 3 7 4 5" xfId="13272"/>
    <cellStyle name="Normal 3 3 7 4 6" xfId="13273"/>
    <cellStyle name="Normal 3 3 7 4 7" xfId="13274"/>
    <cellStyle name="Normal 3 3 7 4 8" xfId="13275"/>
    <cellStyle name="Normal 3 3 7 4 9" xfId="13276"/>
    <cellStyle name="Normal 3 3 7 5" xfId="13277"/>
    <cellStyle name="Normal 3 3 7 5 10" xfId="13278"/>
    <cellStyle name="Normal 3 3 7 5 11" xfId="13279"/>
    <cellStyle name="Normal 3 3 7 5 12" xfId="13280"/>
    <cellStyle name="Normal 3 3 7 5 13" xfId="13281"/>
    <cellStyle name="Normal 3 3 7 5 14" xfId="13282"/>
    <cellStyle name="Normal 3 3 7 5 2" xfId="13283"/>
    <cellStyle name="Normal 3 3 7 5 3" xfId="13284"/>
    <cellStyle name="Normal 3 3 7 5 4" xfId="13285"/>
    <cellStyle name="Normal 3 3 7 5 5" xfId="13286"/>
    <cellStyle name="Normal 3 3 7 5 6" xfId="13287"/>
    <cellStyle name="Normal 3 3 7 5 7" xfId="13288"/>
    <cellStyle name="Normal 3 3 7 5 8" xfId="13289"/>
    <cellStyle name="Normal 3 3 7 5 9" xfId="13290"/>
    <cellStyle name="Normal 3 3 7 6" xfId="13291"/>
    <cellStyle name="Normal 3 3 7 6 10" xfId="13292"/>
    <cellStyle name="Normal 3 3 7 6 11" xfId="13293"/>
    <cellStyle name="Normal 3 3 7 6 12" xfId="13294"/>
    <cellStyle name="Normal 3 3 7 6 13" xfId="13295"/>
    <cellStyle name="Normal 3 3 7 6 14" xfId="13296"/>
    <cellStyle name="Normal 3 3 7 6 2" xfId="13297"/>
    <cellStyle name="Normal 3 3 7 6 3" xfId="13298"/>
    <cellStyle name="Normal 3 3 7 6 4" xfId="13299"/>
    <cellStyle name="Normal 3 3 7 6 5" xfId="13300"/>
    <cellStyle name="Normal 3 3 7 6 6" xfId="13301"/>
    <cellStyle name="Normal 3 3 7 6 7" xfId="13302"/>
    <cellStyle name="Normal 3 3 7 6 8" xfId="13303"/>
    <cellStyle name="Normal 3 3 7 6 9" xfId="13304"/>
    <cellStyle name="Normal 3 3 7 7" xfId="13305"/>
    <cellStyle name="Normal 3 3 7 7 10" xfId="13306"/>
    <cellStyle name="Normal 3 3 7 7 11" xfId="13307"/>
    <cellStyle name="Normal 3 3 7 7 12" xfId="13308"/>
    <cellStyle name="Normal 3 3 7 7 13" xfId="13309"/>
    <cellStyle name="Normal 3 3 7 7 14" xfId="13310"/>
    <cellStyle name="Normal 3 3 7 7 2" xfId="13311"/>
    <cellStyle name="Normal 3 3 7 7 3" xfId="13312"/>
    <cellStyle name="Normal 3 3 7 7 4" xfId="13313"/>
    <cellStyle name="Normal 3 3 7 7 5" xfId="13314"/>
    <cellStyle name="Normal 3 3 7 7 6" xfId="13315"/>
    <cellStyle name="Normal 3 3 7 7 7" xfId="13316"/>
    <cellStyle name="Normal 3 3 7 7 8" xfId="13317"/>
    <cellStyle name="Normal 3 3 7 7 9" xfId="13318"/>
    <cellStyle name="Normal 3 3 7 8" xfId="13319"/>
    <cellStyle name="Normal 3 3 7 8 10" xfId="13320"/>
    <cellStyle name="Normal 3 3 7 8 11" xfId="13321"/>
    <cellStyle name="Normal 3 3 7 8 12" xfId="13322"/>
    <cellStyle name="Normal 3 3 7 8 13" xfId="13323"/>
    <cellStyle name="Normal 3 3 7 8 14" xfId="13324"/>
    <cellStyle name="Normal 3 3 7 8 2" xfId="13325"/>
    <cellStyle name="Normal 3 3 7 8 3" xfId="13326"/>
    <cellStyle name="Normal 3 3 7 8 4" xfId="13327"/>
    <cellStyle name="Normal 3 3 7 8 5" xfId="13328"/>
    <cellStyle name="Normal 3 3 7 8 6" xfId="13329"/>
    <cellStyle name="Normal 3 3 7 8 7" xfId="13330"/>
    <cellStyle name="Normal 3 3 7 8 8" xfId="13331"/>
    <cellStyle name="Normal 3 3 7 8 9" xfId="13332"/>
    <cellStyle name="Normal 3 3 7 9" xfId="13333"/>
    <cellStyle name="Normal 3 3 7 9 10" xfId="13334"/>
    <cellStyle name="Normal 3 3 7 9 11" xfId="13335"/>
    <cellStyle name="Normal 3 3 7 9 12" xfId="13336"/>
    <cellStyle name="Normal 3 3 7 9 13" xfId="13337"/>
    <cellStyle name="Normal 3 3 7 9 14" xfId="13338"/>
    <cellStyle name="Normal 3 3 7 9 2" xfId="13339"/>
    <cellStyle name="Normal 3 3 7 9 3" xfId="13340"/>
    <cellStyle name="Normal 3 3 7 9 4" xfId="13341"/>
    <cellStyle name="Normal 3 3 7 9 5" xfId="13342"/>
    <cellStyle name="Normal 3 3 7 9 6" xfId="13343"/>
    <cellStyle name="Normal 3 3 7 9 7" xfId="13344"/>
    <cellStyle name="Normal 3 3 7 9 8" xfId="13345"/>
    <cellStyle name="Normal 3 3 7 9 9" xfId="13346"/>
    <cellStyle name="Normal 3 3 8" xfId="13347"/>
    <cellStyle name="Normal 3 3 8 10" xfId="13348"/>
    <cellStyle name="Normal 3 3 8 10 10" xfId="13349"/>
    <cellStyle name="Normal 3 3 8 10 11" xfId="13350"/>
    <cellStyle name="Normal 3 3 8 10 12" xfId="13351"/>
    <cellStyle name="Normal 3 3 8 10 13" xfId="13352"/>
    <cellStyle name="Normal 3 3 8 10 14" xfId="13353"/>
    <cellStyle name="Normal 3 3 8 10 2" xfId="13354"/>
    <cellStyle name="Normal 3 3 8 10 3" xfId="13355"/>
    <cellStyle name="Normal 3 3 8 10 4" xfId="13356"/>
    <cellStyle name="Normal 3 3 8 10 5" xfId="13357"/>
    <cellStyle name="Normal 3 3 8 10 6" xfId="13358"/>
    <cellStyle name="Normal 3 3 8 10 7" xfId="13359"/>
    <cellStyle name="Normal 3 3 8 10 8" xfId="13360"/>
    <cellStyle name="Normal 3 3 8 10 9" xfId="13361"/>
    <cellStyle name="Normal 3 3 8 11" xfId="13362"/>
    <cellStyle name="Normal 3 3 8 12" xfId="13363"/>
    <cellStyle name="Normal 3 3 8 13" xfId="13364"/>
    <cellStyle name="Normal 3 3 8 14" xfId="13365"/>
    <cellStyle name="Normal 3 3 8 15" xfId="13366"/>
    <cellStyle name="Normal 3 3 8 16" xfId="13367"/>
    <cellStyle name="Normal 3 3 8 17" xfId="13368"/>
    <cellStyle name="Normal 3 3 8 18" xfId="13369"/>
    <cellStyle name="Normal 3 3 8 19" xfId="13370"/>
    <cellStyle name="Normal 3 3 8 2" xfId="13371"/>
    <cellStyle name="Normal 3 3 8 2 10" xfId="13372"/>
    <cellStyle name="Normal 3 3 8 2 11" xfId="13373"/>
    <cellStyle name="Normal 3 3 8 2 12" xfId="13374"/>
    <cellStyle name="Normal 3 3 8 2 13" xfId="13375"/>
    <cellStyle name="Normal 3 3 8 2 14" xfId="13376"/>
    <cellStyle name="Normal 3 3 8 2 15" xfId="13377"/>
    <cellStyle name="Normal 3 3 8 2 2" xfId="13378"/>
    <cellStyle name="Normal 3 3 8 2 2 10" xfId="13379"/>
    <cellStyle name="Normal 3 3 8 2 2 11" xfId="13380"/>
    <cellStyle name="Normal 3 3 8 2 2 12" xfId="13381"/>
    <cellStyle name="Normal 3 3 8 2 2 13" xfId="13382"/>
    <cellStyle name="Normal 3 3 8 2 2 14" xfId="13383"/>
    <cellStyle name="Normal 3 3 8 2 2 2" xfId="13384"/>
    <cellStyle name="Normal 3 3 8 2 2 3" xfId="13385"/>
    <cellStyle name="Normal 3 3 8 2 2 4" xfId="13386"/>
    <cellStyle name="Normal 3 3 8 2 2 5" xfId="13387"/>
    <cellStyle name="Normal 3 3 8 2 2 6" xfId="13388"/>
    <cellStyle name="Normal 3 3 8 2 2 7" xfId="13389"/>
    <cellStyle name="Normal 3 3 8 2 2 8" xfId="13390"/>
    <cellStyle name="Normal 3 3 8 2 2 9" xfId="13391"/>
    <cellStyle name="Normal 3 3 8 2 3" xfId="13392"/>
    <cellStyle name="Normal 3 3 8 2 4" xfId="13393"/>
    <cellStyle name="Normal 3 3 8 2 5" xfId="13394"/>
    <cellStyle name="Normal 3 3 8 2 6" xfId="13395"/>
    <cellStyle name="Normal 3 3 8 2 7" xfId="13396"/>
    <cellStyle name="Normal 3 3 8 2 8" xfId="13397"/>
    <cellStyle name="Normal 3 3 8 2 9" xfId="13398"/>
    <cellStyle name="Normal 3 3 8 20" xfId="13399"/>
    <cellStyle name="Normal 3 3 8 21" xfId="13400"/>
    <cellStyle name="Normal 3 3 8 22" xfId="13401"/>
    <cellStyle name="Normal 3 3 8 23" xfId="13402"/>
    <cellStyle name="Normal 3 3 8 3" xfId="13403"/>
    <cellStyle name="Normal 3 3 8 3 10" xfId="13404"/>
    <cellStyle name="Normal 3 3 8 3 11" xfId="13405"/>
    <cellStyle name="Normal 3 3 8 3 12" xfId="13406"/>
    <cellStyle name="Normal 3 3 8 3 13" xfId="13407"/>
    <cellStyle name="Normal 3 3 8 3 14" xfId="13408"/>
    <cellStyle name="Normal 3 3 8 3 15" xfId="13409"/>
    <cellStyle name="Normal 3 3 8 3 2" xfId="13410"/>
    <cellStyle name="Normal 3 3 8 3 2 10" xfId="13411"/>
    <cellStyle name="Normal 3 3 8 3 2 11" xfId="13412"/>
    <cellStyle name="Normal 3 3 8 3 2 12" xfId="13413"/>
    <cellStyle name="Normal 3 3 8 3 2 13" xfId="13414"/>
    <cellStyle name="Normal 3 3 8 3 2 14" xfId="13415"/>
    <cellStyle name="Normal 3 3 8 3 2 2" xfId="13416"/>
    <cellStyle name="Normal 3 3 8 3 2 3" xfId="13417"/>
    <cellStyle name="Normal 3 3 8 3 2 4" xfId="13418"/>
    <cellStyle name="Normal 3 3 8 3 2 5" xfId="13419"/>
    <cellStyle name="Normal 3 3 8 3 2 6" xfId="13420"/>
    <cellStyle name="Normal 3 3 8 3 2 7" xfId="13421"/>
    <cellStyle name="Normal 3 3 8 3 2 8" xfId="13422"/>
    <cellStyle name="Normal 3 3 8 3 2 9" xfId="13423"/>
    <cellStyle name="Normal 3 3 8 3 3" xfId="13424"/>
    <cellStyle name="Normal 3 3 8 3 4" xfId="13425"/>
    <cellStyle name="Normal 3 3 8 3 5" xfId="13426"/>
    <cellStyle name="Normal 3 3 8 3 6" xfId="13427"/>
    <cellStyle name="Normal 3 3 8 3 7" xfId="13428"/>
    <cellStyle name="Normal 3 3 8 3 8" xfId="13429"/>
    <cellStyle name="Normal 3 3 8 3 9" xfId="13430"/>
    <cellStyle name="Normal 3 3 8 4" xfId="13431"/>
    <cellStyle name="Normal 3 3 8 4 10" xfId="13432"/>
    <cellStyle name="Normal 3 3 8 4 11" xfId="13433"/>
    <cellStyle name="Normal 3 3 8 4 12" xfId="13434"/>
    <cellStyle name="Normal 3 3 8 4 13" xfId="13435"/>
    <cellStyle name="Normal 3 3 8 4 14" xfId="13436"/>
    <cellStyle name="Normal 3 3 8 4 15" xfId="13437"/>
    <cellStyle name="Normal 3 3 8 4 2" xfId="13438"/>
    <cellStyle name="Normal 3 3 8 4 2 10" xfId="13439"/>
    <cellStyle name="Normal 3 3 8 4 2 11" xfId="13440"/>
    <cellStyle name="Normal 3 3 8 4 2 12" xfId="13441"/>
    <cellStyle name="Normal 3 3 8 4 2 13" xfId="13442"/>
    <cellStyle name="Normal 3 3 8 4 2 14" xfId="13443"/>
    <cellStyle name="Normal 3 3 8 4 2 2" xfId="13444"/>
    <cellStyle name="Normal 3 3 8 4 2 3" xfId="13445"/>
    <cellStyle name="Normal 3 3 8 4 2 4" xfId="13446"/>
    <cellStyle name="Normal 3 3 8 4 2 5" xfId="13447"/>
    <cellStyle name="Normal 3 3 8 4 2 6" xfId="13448"/>
    <cellStyle name="Normal 3 3 8 4 2 7" xfId="13449"/>
    <cellStyle name="Normal 3 3 8 4 2 8" xfId="13450"/>
    <cellStyle name="Normal 3 3 8 4 2 9" xfId="13451"/>
    <cellStyle name="Normal 3 3 8 4 3" xfId="13452"/>
    <cellStyle name="Normal 3 3 8 4 4" xfId="13453"/>
    <cellStyle name="Normal 3 3 8 4 5" xfId="13454"/>
    <cellStyle name="Normal 3 3 8 4 6" xfId="13455"/>
    <cellStyle name="Normal 3 3 8 4 7" xfId="13456"/>
    <cellStyle name="Normal 3 3 8 4 8" xfId="13457"/>
    <cellStyle name="Normal 3 3 8 4 9" xfId="13458"/>
    <cellStyle name="Normal 3 3 8 5" xfId="13459"/>
    <cellStyle name="Normal 3 3 8 5 10" xfId="13460"/>
    <cellStyle name="Normal 3 3 8 5 11" xfId="13461"/>
    <cellStyle name="Normal 3 3 8 5 12" xfId="13462"/>
    <cellStyle name="Normal 3 3 8 5 13" xfId="13463"/>
    <cellStyle name="Normal 3 3 8 5 14" xfId="13464"/>
    <cellStyle name="Normal 3 3 8 5 2" xfId="13465"/>
    <cellStyle name="Normal 3 3 8 5 3" xfId="13466"/>
    <cellStyle name="Normal 3 3 8 5 4" xfId="13467"/>
    <cellStyle name="Normal 3 3 8 5 5" xfId="13468"/>
    <cellStyle name="Normal 3 3 8 5 6" xfId="13469"/>
    <cellStyle name="Normal 3 3 8 5 7" xfId="13470"/>
    <cellStyle name="Normal 3 3 8 5 8" xfId="13471"/>
    <cellStyle name="Normal 3 3 8 5 9" xfId="13472"/>
    <cellStyle name="Normal 3 3 8 6" xfId="13473"/>
    <cellStyle name="Normal 3 3 8 6 10" xfId="13474"/>
    <cellStyle name="Normal 3 3 8 6 11" xfId="13475"/>
    <cellStyle name="Normal 3 3 8 6 12" xfId="13476"/>
    <cellStyle name="Normal 3 3 8 6 13" xfId="13477"/>
    <cellStyle name="Normal 3 3 8 6 14" xfId="13478"/>
    <cellStyle name="Normal 3 3 8 6 2" xfId="13479"/>
    <cellStyle name="Normal 3 3 8 6 3" xfId="13480"/>
    <cellStyle name="Normal 3 3 8 6 4" xfId="13481"/>
    <cellStyle name="Normal 3 3 8 6 5" xfId="13482"/>
    <cellStyle name="Normal 3 3 8 6 6" xfId="13483"/>
    <cellStyle name="Normal 3 3 8 6 7" xfId="13484"/>
    <cellStyle name="Normal 3 3 8 6 8" xfId="13485"/>
    <cellStyle name="Normal 3 3 8 6 9" xfId="13486"/>
    <cellStyle name="Normal 3 3 8 7" xfId="13487"/>
    <cellStyle name="Normal 3 3 8 7 10" xfId="13488"/>
    <cellStyle name="Normal 3 3 8 7 11" xfId="13489"/>
    <cellStyle name="Normal 3 3 8 7 12" xfId="13490"/>
    <cellStyle name="Normal 3 3 8 7 13" xfId="13491"/>
    <cellStyle name="Normal 3 3 8 7 14" xfId="13492"/>
    <cellStyle name="Normal 3 3 8 7 2" xfId="13493"/>
    <cellStyle name="Normal 3 3 8 7 3" xfId="13494"/>
    <cellStyle name="Normal 3 3 8 7 4" xfId="13495"/>
    <cellStyle name="Normal 3 3 8 7 5" xfId="13496"/>
    <cellStyle name="Normal 3 3 8 7 6" xfId="13497"/>
    <cellStyle name="Normal 3 3 8 7 7" xfId="13498"/>
    <cellStyle name="Normal 3 3 8 7 8" xfId="13499"/>
    <cellStyle name="Normal 3 3 8 7 9" xfId="13500"/>
    <cellStyle name="Normal 3 3 8 8" xfId="13501"/>
    <cellStyle name="Normal 3 3 8 8 10" xfId="13502"/>
    <cellStyle name="Normal 3 3 8 8 11" xfId="13503"/>
    <cellStyle name="Normal 3 3 8 8 12" xfId="13504"/>
    <cellStyle name="Normal 3 3 8 8 13" xfId="13505"/>
    <cellStyle name="Normal 3 3 8 8 14" xfId="13506"/>
    <cellStyle name="Normal 3 3 8 8 2" xfId="13507"/>
    <cellStyle name="Normal 3 3 8 8 3" xfId="13508"/>
    <cellStyle name="Normal 3 3 8 8 4" xfId="13509"/>
    <cellStyle name="Normal 3 3 8 8 5" xfId="13510"/>
    <cellStyle name="Normal 3 3 8 8 6" xfId="13511"/>
    <cellStyle name="Normal 3 3 8 8 7" xfId="13512"/>
    <cellStyle name="Normal 3 3 8 8 8" xfId="13513"/>
    <cellStyle name="Normal 3 3 8 8 9" xfId="13514"/>
    <cellStyle name="Normal 3 3 8 9" xfId="13515"/>
    <cellStyle name="Normal 3 3 8 9 10" xfId="13516"/>
    <cellStyle name="Normal 3 3 8 9 11" xfId="13517"/>
    <cellStyle name="Normal 3 3 8 9 12" xfId="13518"/>
    <cellStyle name="Normal 3 3 8 9 13" xfId="13519"/>
    <cellStyle name="Normal 3 3 8 9 14" xfId="13520"/>
    <cellStyle name="Normal 3 3 8 9 2" xfId="13521"/>
    <cellStyle name="Normal 3 3 8 9 3" xfId="13522"/>
    <cellStyle name="Normal 3 3 8 9 4" xfId="13523"/>
    <cellStyle name="Normal 3 3 8 9 5" xfId="13524"/>
    <cellStyle name="Normal 3 3 8 9 6" xfId="13525"/>
    <cellStyle name="Normal 3 3 8 9 7" xfId="13526"/>
    <cellStyle name="Normal 3 3 8 9 8" xfId="13527"/>
    <cellStyle name="Normal 3 3 8 9 9" xfId="13528"/>
    <cellStyle name="Normal 3 3 9" xfId="13529"/>
    <cellStyle name="Normal 3 3 9 10" xfId="13530"/>
    <cellStyle name="Normal 3 3 9 10 10" xfId="13531"/>
    <cellStyle name="Normal 3 3 9 10 11" xfId="13532"/>
    <cellStyle name="Normal 3 3 9 10 12" xfId="13533"/>
    <cellStyle name="Normal 3 3 9 10 13" xfId="13534"/>
    <cellStyle name="Normal 3 3 9 10 14" xfId="13535"/>
    <cellStyle name="Normal 3 3 9 10 2" xfId="13536"/>
    <cellStyle name="Normal 3 3 9 10 3" xfId="13537"/>
    <cellStyle name="Normal 3 3 9 10 4" xfId="13538"/>
    <cellStyle name="Normal 3 3 9 10 5" xfId="13539"/>
    <cellStyle name="Normal 3 3 9 10 6" xfId="13540"/>
    <cellStyle name="Normal 3 3 9 10 7" xfId="13541"/>
    <cellStyle name="Normal 3 3 9 10 8" xfId="13542"/>
    <cellStyle name="Normal 3 3 9 10 9" xfId="13543"/>
    <cellStyle name="Normal 3 3 9 11" xfId="13544"/>
    <cellStyle name="Normal 3 3 9 12" xfId="13545"/>
    <cellStyle name="Normal 3 3 9 13" xfId="13546"/>
    <cellStyle name="Normal 3 3 9 14" xfId="13547"/>
    <cellStyle name="Normal 3 3 9 15" xfId="13548"/>
    <cellStyle name="Normal 3 3 9 16" xfId="13549"/>
    <cellStyle name="Normal 3 3 9 17" xfId="13550"/>
    <cellStyle name="Normal 3 3 9 18" xfId="13551"/>
    <cellStyle name="Normal 3 3 9 19" xfId="13552"/>
    <cellStyle name="Normal 3 3 9 2" xfId="13553"/>
    <cellStyle name="Normal 3 3 9 2 10" xfId="13554"/>
    <cellStyle name="Normal 3 3 9 2 11" xfId="13555"/>
    <cellStyle name="Normal 3 3 9 2 12" xfId="13556"/>
    <cellStyle name="Normal 3 3 9 2 13" xfId="13557"/>
    <cellStyle name="Normal 3 3 9 2 14" xfId="13558"/>
    <cellStyle name="Normal 3 3 9 2 15" xfId="13559"/>
    <cellStyle name="Normal 3 3 9 2 2" xfId="13560"/>
    <cellStyle name="Normal 3 3 9 2 2 10" xfId="13561"/>
    <cellStyle name="Normal 3 3 9 2 2 11" xfId="13562"/>
    <cellStyle name="Normal 3 3 9 2 2 12" xfId="13563"/>
    <cellStyle name="Normal 3 3 9 2 2 13" xfId="13564"/>
    <cellStyle name="Normal 3 3 9 2 2 14" xfId="13565"/>
    <cellStyle name="Normal 3 3 9 2 2 2" xfId="13566"/>
    <cellStyle name="Normal 3 3 9 2 2 3" xfId="13567"/>
    <cellStyle name="Normal 3 3 9 2 2 4" xfId="13568"/>
    <cellStyle name="Normal 3 3 9 2 2 5" xfId="13569"/>
    <cellStyle name="Normal 3 3 9 2 2 6" xfId="13570"/>
    <cellStyle name="Normal 3 3 9 2 2 7" xfId="13571"/>
    <cellStyle name="Normal 3 3 9 2 2 8" xfId="13572"/>
    <cellStyle name="Normal 3 3 9 2 2 9" xfId="13573"/>
    <cellStyle name="Normal 3 3 9 2 3" xfId="13574"/>
    <cellStyle name="Normal 3 3 9 2 4" xfId="13575"/>
    <cellStyle name="Normal 3 3 9 2 5" xfId="13576"/>
    <cellStyle name="Normal 3 3 9 2 6" xfId="13577"/>
    <cellStyle name="Normal 3 3 9 2 7" xfId="13578"/>
    <cellStyle name="Normal 3 3 9 2 8" xfId="13579"/>
    <cellStyle name="Normal 3 3 9 2 9" xfId="13580"/>
    <cellStyle name="Normal 3 3 9 20" xfId="13581"/>
    <cellStyle name="Normal 3 3 9 21" xfId="13582"/>
    <cellStyle name="Normal 3 3 9 22" xfId="13583"/>
    <cellStyle name="Normal 3 3 9 23" xfId="13584"/>
    <cellStyle name="Normal 3 3 9 3" xfId="13585"/>
    <cellStyle name="Normal 3 3 9 3 10" xfId="13586"/>
    <cellStyle name="Normal 3 3 9 3 11" xfId="13587"/>
    <cellStyle name="Normal 3 3 9 3 12" xfId="13588"/>
    <cellStyle name="Normal 3 3 9 3 13" xfId="13589"/>
    <cellStyle name="Normal 3 3 9 3 14" xfId="13590"/>
    <cellStyle name="Normal 3 3 9 3 15" xfId="13591"/>
    <cellStyle name="Normal 3 3 9 3 2" xfId="13592"/>
    <cellStyle name="Normal 3 3 9 3 2 10" xfId="13593"/>
    <cellStyle name="Normal 3 3 9 3 2 11" xfId="13594"/>
    <cellStyle name="Normal 3 3 9 3 2 12" xfId="13595"/>
    <cellStyle name="Normal 3 3 9 3 2 13" xfId="13596"/>
    <cellStyle name="Normal 3 3 9 3 2 14" xfId="13597"/>
    <cellStyle name="Normal 3 3 9 3 2 2" xfId="13598"/>
    <cellStyle name="Normal 3 3 9 3 2 3" xfId="13599"/>
    <cellStyle name="Normal 3 3 9 3 2 4" xfId="13600"/>
    <cellStyle name="Normal 3 3 9 3 2 5" xfId="13601"/>
    <cellStyle name="Normal 3 3 9 3 2 6" xfId="13602"/>
    <cellStyle name="Normal 3 3 9 3 2 7" xfId="13603"/>
    <cellStyle name="Normal 3 3 9 3 2 8" xfId="13604"/>
    <cellStyle name="Normal 3 3 9 3 2 9" xfId="13605"/>
    <cellStyle name="Normal 3 3 9 3 3" xfId="13606"/>
    <cellStyle name="Normal 3 3 9 3 4" xfId="13607"/>
    <cellStyle name="Normal 3 3 9 3 5" xfId="13608"/>
    <cellStyle name="Normal 3 3 9 3 6" xfId="13609"/>
    <cellStyle name="Normal 3 3 9 3 7" xfId="13610"/>
    <cellStyle name="Normal 3 3 9 3 8" xfId="13611"/>
    <cellStyle name="Normal 3 3 9 3 9" xfId="13612"/>
    <cellStyle name="Normal 3 3 9 4" xfId="13613"/>
    <cellStyle name="Normal 3 3 9 4 10" xfId="13614"/>
    <cellStyle name="Normal 3 3 9 4 11" xfId="13615"/>
    <cellStyle name="Normal 3 3 9 4 12" xfId="13616"/>
    <cellStyle name="Normal 3 3 9 4 13" xfId="13617"/>
    <cellStyle name="Normal 3 3 9 4 14" xfId="13618"/>
    <cellStyle name="Normal 3 3 9 4 15" xfId="13619"/>
    <cellStyle name="Normal 3 3 9 4 2" xfId="13620"/>
    <cellStyle name="Normal 3 3 9 4 2 10" xfId="13621"/>
    <cellStyle name="Normal 3 3 9 4 2 11" xfId="13622"/>
    <cellStyle name="Normal 3 3 9 4 2 12" xfId="13623"/>
    <cellStyle name="Normal 3 3 9 4 2 13" xfId="13624"/>
    <cellStyle name="Normal 3 3 9 4 2 14" xfId="13625"/>
    <cellStyle name="Normal 3 3 9 4 2 2" xfId="13626"/>
    <cellStyle name="Normal 3 3 9 4 2 3" xfId="13627"/>
    <cellStyle name="Normal 3 3 9 4 2 4" xfId="13628"/>
    <cellStyle name="Normal 3 3 9 4 2 5" xfId="13629"/>
    <cellStyle name="Normal 3 3 9 4 2 6" xfId="13630"/>
    <cellStyle name="Normal 3 3 9 4 2 7" xfId="13631"/>
    <cellStyle name="Normal 3 3 9 4 2 8" xfId="13632"/>
    <cellStyle name="Normal 3 3 9 4 2 9" xfId="13633"/>
    <cellStyle name="Normal 3 3 9 4 3" xfId="13634"/>
    <cellStyle name="Normal 3 3 9 4 4" xfId="13635"/>
    <cellStyle name="Normal 3 3 9 4 5" xfId="13636"/>
    <cellStyle name="Normal 3 3 9 4 6" xfId="13637"/>
    <cellStyle name="Normal 3 3 9 4 7" xfId="13638"/>
    <cellStyle name="Normal 3 3 9 4 8" xfId="13639"/>
    <cellStyle name="Normal 3 3 9 4 9" xfId="13640"/>
    <cellStyle name="Normal 3 3 9 5" xfId="13641"/>
    <cellStyle name="Normal 3 3 9 5 10" xfId="13642"/>
    <cellStyle name="Normal 3 3 9 5 11" xfId="13643"/>
    <cellStyle name="Normal 3 3 9 5 12" xfId="13644"/>
    <cellStyle name="Normal 3 3 9 5 13" xfId="13645"/>
    <cellStyle name="Normal 3 3 9 5 14" xfId="13646"/>
    <cellStyle name="Normal 3 3 9 5 2" xfId="13647"/>
    <cellStyle name="Normal 3 3 9 5 3" xfId="13648"/>
    <cellStyle name="Normal 3 3 9 5 4" xfId="13649"/>
    <cellStyle name="Normal 3 3 9 5 5" xfId="13650"/>
    <cellStyle name="Normal 3 3 9 5 6" xfId="13651"/>
    <cellStyle name="Normal 3 3 9 5 7" xfId="13652"/>
    <cellStyle name="Normal 3 3 9 5 8" xfId="13653"/>
    <cellStyle name="Normal 3 3 9 5 9" xfId="13654"/>
    <cellStyle name="Normal 3 3 9 6" xfId="13655"/>
    <cellStyle name="Normal 3 3 9 6 10" xfId="13656"/>
    <cellStyle name="Normal 3 3 9 6 11" xfId="13657"/>
    <cellStyle name="Normal 3 3 9 6 12" xfId="13658"/>
    <cellStyle name="Normal 3 3 9 6 13" xfId="13659"/>
    <cellStyle name="Normal 3 3 9 6 14" xfId="13660"/>
    <cellStyle name="Normal 3 3 9 6 2" xfId="13661"/>
    <cellStyle name="Normal 3 3 9 6 3" xfId="13662"/>
    <cellStyle name="Normal 3 3 9 6 4" xfId="13663"/>
    <cellStyle name="Normal 3 3 9 6 5" xfId="13664"/>
    <cellStyle name="Normal 3 3 9 6 6" xfId="13665"/>
    <cellStyle name="Normal 3 3 9 6 7" xfId="13666"/>
    <cellStyle name="Normal 3 3 9 6 8" xfId="13667"/>
    <cellStyle name="Normal 3 3 9 6 9" xfId="13668"/>
    <cellStyle name="Normal 3 3 9 7" xfId="13669"/>
    <cellStyle name="Normal 3 3 9 7 10" xfId="13670"/>
    <cellStyle name="Normal 3 3 9 7 11" xfId="13671"/>
    <cellStyle name="Normal 3 3 9 7 12" xfId="13672"/>
    <cellStyle name="Normal 3 3 9 7 13" xfId="13673"/>
    <cellStyle name="Normal 3 3 9 7 14" xfId="13674"/>
    <cellStyle name="Normal 3 3 9 7 2" xfId="13675"/>
    <cellStyle name="Normal 3 3 9 7 3" xfId="13676"/>
    <cellStyle name="Normal 3 3 9 7 4" xfId="13677"/>
    <cellStyle name="Normal 3 3 9 7 5" xfId="13678"/>
    <cellStyle name="Normal 3 3 9 7 6" xfId="13679"/>
    <cellStyle name="Normal 3 3 9 7 7" xfId="13680"/>
    <cellStyle name="Normal 3 3 9 7 8" xfId="13681"/>
    <cellStyle name="Normal 3 3 9 7 9" xfId="13682"/>
    <cellStyle name="Normal 3 3 9 8" xfId="13683"/>
    <cellStyle name="Normal 3 3 9 8 10" xfId="13684"/>
    <cellStyle name="Normal 3 3 9 8 11" xfId="13685"/>
    <cellStyle name="Normal 3 3 9 8 12" xfId="13686"/>
    <cellStyle name="Normal 3 3 9 8 13" xfId="13687"/>
    <cellStyle name="Normal 3 3 9 8 14" xfId="13688"/>
    <cellStyle name="Normal 3 3 9 8 2" xfId="13689"/>
    <cellStyle name="Normal 3 3 9 8 3" xfId="13690"/>
    <cellStyle name="Normal 3 3 9 8 4" xfId="13691"/>
    <cellStyle name="Normal 3 3 9 8 5" xfId="13692"/>
    <cellStyle name="Normal 3 3 9 8 6" xfId="13693"/>
    <cellStyle name="Normal 3 3 9 8 7" xfId="13694"/>
    <cellStyle name="Normal 3 3 9 8 8" xfId="13695"/>
    <cellStyle name="Normal 3 3 9 8 9" xfId="13696"/>
    <cellStyle name="Normal 3 3 9 9" xfId="13697"/>
    <cellStyle name="Normal 3 3 9 9 10" xfId="13698"/>
    <cellStyle name="Normal 3 3 9 9 11" xfId="13699"/>
    <cellStyle name="Normal 3 3 9 9 12" xfId="13700"/>
    <cellStyle name="Normal 3 3 9 9 13" xfId="13701"/>
    <cellStyle name="Normal 3 3 9 9 14" xfId="13702"/>
    <cellStyle name="Normal 3 3 9 9 2" xfId="13703"/>
    <cellStyle name="Normal 3 3 9 9 3" xfId="13704"/>
    <cellStyle name="Normal 3 3 9 9 4" xfId="13705"/>
    <cellStyle name="Normal 3 3 9 9 5" xfId="13706"/>
    <cellStyle name="Normal 3 3 9 9 6" xfId="13707"/>
    <cellStyle name="Normal 3 3 9 9 7" xfId="13708"/>
    <cellStyle name="Normal 3 3 9 9 8" xfId="13709"/>
    <cellStyle name="Normal 3 3 9 9 9" xfId="13710"/>
    <cellStyle name="Normal 3 30" xfId="13711"/>
    <cellStyle name="Normal 3 31" xfId="13712"/>
    <cellStyle name="Normal 3 32" xfId="13713"/>
    <cellStyle name="Normal 3 33" xfId="13714"/>
    <cellStyle name="Normal 3 34" xfId="13715"/>
    <cellStyle name="Normal 3 35" xfId="13716"/>
    <cellStyle name="Normal 3 36" xfId="13717"/>
    <cellStyle name="Normal 3 36 10" xfId="13718"/>
    <cellStyle name="Normal 3 36 10 10" xfId="13719"/>
    <cellStyle name="Normal 3 36 10 11" xfId="13720"/>
    <cellStyle name="Normal 3 36 10 12" xfId="13721"/>
    <cellStyle name="Normal 3 36 10 13" xfId="13722"/>
    <cellStyle name="Normal 3 36 10 14" xfId="13723"/>
    <cellStyle name="Normal 3 36 10 2" xfId="13724"/>
    <cellStyle name="Normal 3 36 10 3" xfId="13725"/>
    <cellStyle name="Normal 3 36 10 4" xfId="13726"/>
    <cellStyle name="Normal 3 36 10 5" xfId="13727"/>
    <cellStyle name="Normal 3 36 10 6" xfId="13728"/>
    <cellStyle name="Normal 3 36 10 7" xfId="13729"/>
    <cellStyle name="Normal 3 36 10 8" xfId="13730"/>
    <cellStyle name="Normal 3 36 10 9" xfId="13731"/>
    <cellStyle name="Normal 3 36 11" xfId="13732"/>
    <cellStyle name="Normal 3 36 12" xfId="13733"/>
    <cellStyle name="Normal 3 36 13" xfId="13734"/>
    <cellStyle name="Normal 3 36 14" xfId="13735"/>
    <cellStyle name="Normal 3 36 15" xfId="13736"/>
    <cellStyle name="Normal 3 36 16" xfId="13737"/>
    <cellStyle name="Normal 3 36 17" xfId="13738"/>
    <cellStyle name="Normal 3 36 18" xfId="13739"/>
    <cellStyle name="Normal 3 36 19" xfId="13740"/>
    <cellStyle name="Normal 3 36 2" xfId="13741"/>
    <cellStyle name="Normal 3 36 2 10" xfId="13742"/>
    <cellStyle name="Normal 3 36 2 11" xfId="13743"/>
    <cellStyle name="Normal 3 36 2 12" xfId="13744"/>
    <cellStyle name="Normal 3 36 2 13" xfId="13745"/>
    <cellStyle name="Normal 3 36 2 14" xfId="13746"/>
    <cellStyle name="Normal 3 36 2 15" xfId="13747"/>
    <cellStyle name="Normal 3 36 2 2" xfId="13748"/>
    <cellStyle name="Normal 3 36 2 2 10" xfId="13749"/>
    <cellStyle name="Normal 3 36 2 2 11" xfId="13750"/>
    <cellStyle name="Normal 3 36 2 2 12" xfId="13751"/>
    <cellStyle name="Normal 3 36 2 2 13" xfId="13752"/>
    <cellStyle name="Normal 3 36 2 2 14" xfId="13753"/>
    <cellStyle name="Normal 3 36 2 2 2" xfId="13754"/>
    <cellStyle name="Normal 3 36 2 2 3" xfId="13755"/>
    <cellStyle name="Normal 3 36 2 2 4" xfId="13756"/>
    <cellStyle name="Normal 3 36 2 2 5" xfId="13757"/>
    <cellStyle name="Normal 3 36 2 2 6" xfId="13758"/>
    <cellStyle name="Normal 3 36 2 2 7" xfId="13759"/>
    <cellStyle name="Normal 3 36 2 2 8" xfId="13760"/>
    <cellStyle name="Normal 3 36 2 2 9" xfId="13761"/>
    <cellStyle name="Normal 3 36 2 3" xfId="13762"/>
    <cellStyle name="Normal 3 36 2 4" xfId="13763"/>
    <cellStyle name="Normal 3 36 2 5" xfId="13764"/>
    <cellStyle name="Normal 3 36 2 6" xfId="13765"/>
    <cellStyle name="Normal 3 36 2 7" xfId="13766"/>
    <cellStyle name="Normal 3 36 2 8" xfId="13767"/>
    <cellStyle name="Normal 3 36 2 9" xfId="13768"/>
    <cellStyle name="Normal 3 36 20" xfId="13769"/>
    <cellStyle name="Normal 3 36 21" xfId="13770"/>
    <cellStyle name="Normal 3 36 22" xfId="13771"/>
    <cellStyle name="Normal 3 36 23" xfId="13772"/>
    <cellStyle name="Normal 3 36 3" xfId="13773"/>
    <cellStyle name="Normal 3 36 3 10" xfId="13774"/>
    <cellStyle name="Normal 3 36 3 11" xfId="13775"/>
    <cellStyle name="Normal 3 36 3 12" xfId="13776"/>
    <cellStyle name="Normal 3 36 3 13" xfId="13777"/>
    <cellStyle name="Normal 3 36 3 14" xfId="13778"/>
    <cellStyle name="Normal 3 36 3 15" xfId="13779"/>
    <cellStyle name="Normal 3 36 3 2" xfId="13780"/>
    <cellStyle name="Normal 3 36 3 2 10" xfId="13781"/>
    <cellStyle name="Normal 3 36 3 2 11" xfId="13782"/>
    <cellStyle name="Normal 3 36 3 2 12" xfId="13783"/>
    <cellStyle name="Normal 3 36 3 2 13" xfId="13784"/>
    <cellStyle name="Normal 3 36 3 2 14" xfId="13785"/>
    <cellStyle name="Normal 3 36 3 2 2" xfId="13786"/>
    <cellStyle name="Normal 3 36 3 2 3" xfId="13787"/>
    <cellStyle name="Normal 3 36 3 2 4" xfId="13788"/>
    <cellStyle name="Normal 3 36 3 2 5" xfId="13789"/>
    <cellStyle name="Normal 3 36 3 2 6" xfId="13790"/>
    <cellStyle name="Normal 3 36 3 2 7" xfId="13791"/>
    <cellStyle name="Normal 3 36 3 2 8" xfId="13792"/>
    <cellStyle name="Normal 3 36 3 2 9" xfId="13793"/>
    <cellStyle name="Normal 3 36 3 3" xfId="13794"/>
    <cellStyle name="Normal 3 36 3 4" xfId="13795"/>
    <cellStyle name="Normal 3 36 3 5" xfId="13796"/>
    <cellStyle name="Normal 3 36 3 6" xfId="13797"/>
    <cellStyle name="Normal 3 36 3 7" xfId="13798"/>
    <cellStyle name="Normal 3 36 3 8" xfId="13799"/>
    <cellStyle name="Normal 3 36 3 9" xfId="13800"/>
    <cellStyle name="Normal 3 36 4" xfId="13801"/>
    <cellStyle name="Normal 3 36 4 10" xfId="13802"/>
    <cellStyle name="Normal 3 36 4 11" xfId="13803"/>
    <cellStyle name="Normal 3 36 4 12" xfId="13804"/>
    <cellStyle name="Normal 3 36 4 13" xfId="13805"/>
    <cellStyle name="Normal 3 36 4 14" xfId="13806"/>
    <cellStyle name="Normal 3 36 4 15" xfId="13807"/>
    <cellStyle name="Normal 3 36 4 2" xfId="13808"/>
    <cellStyle name="Normal 3 36 4 2 10" xfId="13809"/>
    <cellStyle name="Normal 3 36 4 2 11" xfId="13810"/>
    <cellStyle name="Normal 3 36 4 2 12" xfId="13811"/>
    <cellStyle name="Normal 3 36 4 2 13" xfId="13812"/>
    <cellStyle name="Normal 3 36 4 2 14" xfId="13813"/>
    <cellStyle name="Normal 3 36 4 2 2" xfId="13814"/>
    <cellStyle name="Normal 3 36 4 2 3" xfId="13815"/>
    <cellStyle name="Normal 3 36 4 2 4" xfId="13816"/>
    <cellStyle name="Normal 3 36 4 2 5" xfId="13817"/>
    <cellStyle name="Normal 3 36 4 2 6" xfId="13818"/>
    <cellStyle name="Normal 3 36 4 2 7" xfId="13819"/>
    <cellStyle name="Normal 3 36 4 2 8" xfId="13820"/>
    <cellStyle name="Normal 3 36 4 2 9" xfId="13821"/>
    <cellStyle name="Normal 3 36 4 3" xfId="13822"/>
    <cellStyle name="Normal 3 36 4 4" xfId="13823"/>
    <cellStyle name="Normal 3 36 4 5" xfId="13824"/>
    <cellStyle name="Normal 3 36 4 6" xfId="13825"/>
    <cellStyle name="Normal 3 36 4 7" xfId="13826"/>
    <cellStyle name="Normal 3 36 4 8" xfId="13827"/>
    <cellStyle name="Normal 3 36 4 9" xfId="13828"/>
    <cellStyle name="Normal 3 36 5" xfId="13829"/>
    <cellStyle name="Normal 3 36 5 10" xfId="13830"/>
    <cellStyle name="Normal 3 36 5 11" xfId="13831"/>
    <cellStyle name="Normal 3 36 5 12" xfId="13832"/>
    <cellStyle name="Normal 3 36 5 13" xfId="13833"/>
    <cellStyle name="Normal 3 36 5 14" xfId="13834"/>
    <cellStyle name="Normal 3 36 5 2" xfId="13835"/>
    <cellStyle name="Normal 3 36 5 3" xfId="13836"/>
    <cellStyle name="Normal 3 36 5 4" xfId="13837"/>
    <cellStyle name="Normal 3 36 5 5" xfId="13838"/>
    <cellStyle name="Normal 3 36 5 6" xfId="13839"/>
    <cellStyle name="Normal 3 36 5 7" xfId="13840"/>
    <cellStyle name="Normal 3 36 5 8" xfId="13841"/>
    <cellStyle name="Normal 3 36 5 9" xfId="13842"/>
    <cellStyle name="Normal 3 36 6" xfId="13843"/>
    <cellStyle name="Normal 3 36 6 10" xfId="13844"/>
    <cellStyle name="Normal 3 36 6 11" xfId="13845"/>
    <cellStyle name="Normal 3 36 6 12" xfId="13846"/>
    <cellStyle name="Normal 3 36 6 13" xfId="13847"/>
    <cellStyle name="Normal 3 36 6 14" xfId="13848"/>
    <cellStyle name="Normal 3 36 6 2" xfId="13849"/>
    <cellStyle name="Normal 3 36 6 3" xfId="13850"/>
    <cellStyle name="Normal 3 36 6 4" xfId="13851"/>
    <cellStyle name="Normal 3 36 6 5" xfId="13852"/>
    <cellStyle name="Normal 3 36 6 6" xfId="13853"/>
    <cellStyle name="Normal 3 36 6 7" xfId="13854"/>
    <cellStyle name="Normal 3 36 6 8" xfId="13855"/>
    <cellStyle name="Normal 3 36 6 9" xfId="13856"/>
    <cellStyle name="Normal 3 36 7" xfId="13857"/>
    <cellStyle name="Normal 3 36 7 10" xfId="13858"/>
    <cellStyle name="Normal 3 36 7 11" xfId="13859"/>
    <cellStyle name="Normal 3 36 7 12" xfId="13860"/>
    <cellStyle name="Normal 3 36 7 13" xfId="13861"/>
    <cellStyle name="Normal 3 36 7 14" xfId="13862"/>
    <cellStyle name="Normal 3 36 7 2" xfId="13863"/>
    <cellStyle name="Normal 3 36 7 3" xfId="13864"/>
    <cellStyle name="Normal 3 36 7 4" xfId="13865"/>
    <cellStyle name="Normal 3 36 7 5" xfId="13866"/>
    <cellStyle name="Normal 3 36 7 6" xfId="13867"/>
    <cellStyle name="Normal 3 36 7 7" xfId="13868"/>
    <cellStyle name="Normal 3 36 7 8" xfId="13869"/>
    <cellStyle name="Normal 3 36 7 9" xfId="13870"/>
    <cellStyle name="Normal 3 36 8" xfId="13871"/>
    <cellStyle name="Normal 3 36 8 10" xfId="13872"/>
    <cellStyle name="Normal 3 36 8 11" xfId="13873"/>
    <cellStyle name="Normal 3 36 8 12" xfId="13874"/>
    <cellStyle name="Normal 3 36 8 13" xfId="13875"/>
    <cellStyle name="Normal 3 36 8 14" xfId="13876"/>
    <cellStyle name="Normal 3 36 8 2" xfId="13877"/>
    <cellStyle name="Normal 3 36 8 3" xfId="13878"/>
    <cellStyle name="Normal 3 36 8 4" xfId="13879"/>
    <cellStyle name="Normal 3 36 8 5" xfId="13880"/>
    <cellStyle name="Normal 3 36 8 6" xfId="13881"/>
    <cellStyle name="Normal 3 36 8 7" xfId="13882"/>
    <cellStyle name="Normal 3 36 8 8" xfId="13883"/>
    <cellStyle name="Normal 3 36 8 9" xfId="13884"/>
    <cellStyle name="Normal 3 36 9" xfId="13885"/>
    <cellStyle name="Normal 3 36 9 10" xfId="13886"/>
    <cellStyle name="Normal 3 36 9 11" xfId="13887"/>
    <cellStyle name="Normal 3 36 9 12" xfId="13888"/>
    <cellStyle name="Normal 3 36 9 13" xfId="13889"/>
    <cellStyle name="Normal 3 36 9 14" xfId="13890"/>
    <cellStyle name="Normal 3 36 9 2" xfId="13891"/>
    <cellStyle name="Normal 3 36 9 3" xfId="13892"/>
    <cellStyle name="Normal 3 36 9 4" xfId="13893"/>
    <cellStyle name="Normal 3 36 9 5" xfId="13894"/>
    <cellStyle name="Normal 3 36 9 6" xfId="13895"/>
    <cellStyle name="Normal 3 36 9 7" xfId="13896"/>
    <cellStyle name="Normal 3 36 9 8" xfId="13897"/>
    <cellStyle name="Normal 3 36 9 9" xfId="13898"/>
    <cellStyle name="Normal 3 37" xfId="13899"/>
    <cellStyle name="Normal 3 37 10" xfId="13900"/>
    <cellStyle name="Normal 3 37 10 10" xfId="13901"/>
    <cellStyle name="Normal 3 37 10 11" xfId="13902"/>
    <cellStyle name="Normal 3 37 10 12" xfId="13903"/>
    <cellStyle name="Normal 3 37 10 13" xfId="13904"/>
    <cellStyle name="Normal 3 37 10 14" xfId="13905"/>
    <cellStyle name="Normal 3 37 10 2" xfId="13906"/>
    <cellStyle name="Normal 3 37 10 3" xfId="13907"/>
    <cellStyle name="Normal 3 37 10 4" xfId="13908"/>
    <cellStyle name="Normal 3 37 10 5" xfId="13909"/>
    <cellStyle name="Normal 3 37 10 6" xfId="13910"/>
    <cellStyle name="Normal 3 37 10 7" xfId="13911"/>
    <cellStyle name="Normal 3 37 10 8" xfId="13912"/>
    <cellStyle name="Normal 3 37 10 9" xfId="13913"/>
    <cellStyle name="Normal 3 37 11" xfId="13914"/>
    <cellStyle name="Normal 3 37 12" xfId="13915"/>
    <cellStyle name="Normal 3 37 13" xfId="13916"/>
    <cellStyle name="Normal 3 37 14" xfId="13917"/>
    <cellStyle name="Normal 3 37 15" xfId="13918"/>
    <cellStyle name="Normal 3 37 16" xfId="13919"/>
    <cellStyle name="Normal 3 37 17" xfId="13920"/>
    <cellStyle name="Normal 3 37 18" xfId="13921"/>
    <cellStyle name="Normal 3 37 19" xfId="13922"/>
    <cellStyle name="Normal 3 37 2" xfId="13923"/>
    <cellStyle name="Normal 3 37 2 10" xfId="13924"/>
    <cellStyle name="Normal 3 37 2 11" xfId="13925"/>
    <cellStyle name="Normal 3 37 2 12" xfId="13926"/>
    <cellStyle name="Normal 3 37 2 13" xfId="13927"/>
    <cellStyle name="Normal 3 37 2 14" xfId="13928"/>
    <cellStyle name="Normal 3 37 2 15" xfId="13929"/>
    <cellStyle name="Normal 3 37 2 2" xfId="13930"/>
    <cellStyle name="Normal 3 37 2 2 10" xfId="13931"/>
    <cellStyle name="Normal 3 37 2 2 11" xfId="13932"/>
    <cellStyle name="Normal 3 37 2 2 12" xfId="13933"/>
    <cellStyle name="Normal 3 37 2 2 13" xfId="13934"/>
    <cellStyle name="Normal 3 37 2 2 14" xfId="13935"/>
    <cellStyle name="Normal 3 37 2 2 2" xfId="13936"/>
    <cellStyle name="Normal 3 37 2 2 3" xfId="13937"/>
    <cellStyle name="Normal 3 37 2 2 4" xfId="13938"/>
    <cellStyle name="Normal 3 37 2 2 5" xfId="13939"/>
    <cellStyle name="Normal 3 37 2 2 6" xfId="13940"/>
    <cellStyle name="Normal 3 37 2 2 7" xfId="13941"/>
    <cellStyle name="Normal 3 37 2 2 8" xfId="13942"/>
    <cellStyle name="Normal 3 37 2 2 9" xfId="13943"/>
    <cellStyle name="Normal 3 37 2 3" xfId="13944"/>
    <cellStyle name="Normal 3 37 2 4" xfId="13945"/>
    <cellStyle name="Normal 3 37 2 5" xfId="13946"/>
    <cellStyle name="Normal 3 37 2 6" xfId="13947"/>
    <cellStyle name="Normal 3 37 2 7" xfId="13948"/>
    <cellStyle name="Normal 3 37 2 8" xfId="13949"/>
    <cellStyle name="Normal 3 37 2 9" xfId="13950"/>
    <cellStyle name="Normal 3 37 20" xfId="13951"/>
    <cellStyle name="Normal 3 37 21" xfId="13952"/>
    <cellStyle name="Normal 3 37 22" xfId="13953"/>
    <cellStyle name="Normal 3 37 23" xfId="13954"/>
    <cellStyle name="Normal 3 37 3" xfId="13955"/>
    <cellStyle name="Normal 3 37 3 10" xfId="13956"/>
    <cellStyle name="Normal 3 37 3 11" xfId="13957"/>
    <cellStyle name="Normal 3 37 3 12" xfId="13958"/>
    <cellStyle name="Normal 3 37 3 13" xfId="13959"/>
    <cellStyle name="Normal 3 37 3 14" xfId="13960"/>
    <cellStyle name="Normal 3 37 3 15" xfId="13961"/>
    <cellStyle name="Normal 3 37 3 2" xfId="13962"/>
    <cellStyle name="Normal 3 37 3 2 10" xfId="13963"/>
    <cellStyle name="Normal 3 37 3 2 11" xfId="13964"/>
    <cellStyle name="Normal 3 37 3 2 12" xfId="13965"/>
    <cellStyle name="Normal 3 37 3 2 13" xfId="13966"/>
    <cellStyle name="Normal 3 37 3 2 14" xfId="13967"/>
    <cellStyle name="Normal 3 37 3 2 2" xfId="13968"/>
    <cellStyle name="Normal 3 37 3 2 3" xfId="13969"/>
    <cellStyle name="Normal 3 37 3 2 4" xfId="13970"/>
    <cellStyle name="Normal 3 37 3 2 5" xfId="13971"/>
    <cellStyle name="Normal 3 37 3 2 6" xfId="13972"/>
    <cellStyle name="Normal 3 37 3 2 7" xfId="13973"/>
    <cellStyle name="Normal 3 37 3 2 8" xfId="13974"/>
    <cellStyle name="Normal 3 37 3 2 9" xfId="13975"/>
    <cellStyle name="Normal 3 37 3 3" xfId="13976"/>
    <cellStyle name="Normal 3 37 3 4" xfId="13977"/>
    <cellStyle name="Normal 3 37 3 5" xfId="13978"/>
    <cellStyle name="Normal 3 37 3 6" xfId="13979"/>
    <cellStyle name="Normal 3 37 3 7" xfId="13980"/>
    <cellStyle name="Normal 3 37 3 8" xfId="13981"/>
    <cellStyle name="Normal 3 37 3 9" xfId="13982"/>
    <cellStyle name="Normal 3 37 4" xfId="13983"/>
    <cellStyle name="Normal 3 37 4 10" xfId="13984"/>
    <cellStyle name="Normal 3 37 4 11" xfId="13985"/>
    <cellStyle name="Normal 3 37 4 12" xfId="13986"/>
    <cellStyle name="Normal 3 37 4 13" xfId="13987"/>
    <cellStyle name="Normal 3 37 4 14" xfId="13988"/>
    <cellStyle name="Normal 3 37 4 15" xfId="13989"/>
    <cellStyle name="Normal 3 37 4 2" xfId="13990"/>
    <cellStyle name="Normal 3 37 4 2 10" xfId="13991"/>
    <cellStyle name="Normal 3 37 4 2 11" xfId="13992"/>
    <cellStyle name="Normal 3 37 4 2 12" xfId="13993"/>
    <cellStyle name="Normal 3 37 4 2 13" xfId="13994"/>
    <cellStyle name="Normal 3 37 4 2 14" xfId="13995"/>
    <cellStyle name="Normal 3 37 4 2 2" xfId="13996"/>
    <cellStyle name="Normal 3 37 4 2 3" xfId="13997"/>
    <cellStyle name="Normal 3 37 4 2 4" xfId="13998"/>
    <cellStyle name="Normal 3 37 4 2 5" xfId="13999"/>
    <cellStyle name="Normal 3 37 4 2 6" xfId="14000"/>
    <cellStyle name="Normal 3 37 4 2 7" xfId="14001"/>
    <cellStyle name="Normal 3 37 4 2 8" xfId="14002"/>
    <cellStyle name="Normal 3 37 4 2 9" xfId="14003"/>
    <cellStyle name="Normal 3 37 4 3" xfId="14004"/>
    <cellStyle name="Normal 3 37 4 4" xfId="14005"/>
    <cellStyle name="Normal 3 37 4 5" xfId="14006"/>
    <cellStyle name="Normal 3 37 4 6" xfId="14007"/>
    <cellStyle name="Normal 3 37 4 7" xfId="14008"/>
    <cellStyle name="Normal 3 37 4 8" xfId="14009"/>
    <cellStyle name="Normal 3 37 4 9" xfId="14010"/>
    <cellStyle name="Normal 3 37 5" xfId="14011"/>
    <cellStyle name="Normal 3 37 5 10" xfId="14012"/>
    <cellStyle name="Normal 3 37 5 11" xfId="14013"/>
    <cellStyle name="Normal 3 37 5 12" xfId="14014"/>
    <cellStyle name="Normal 3 37 5 13" xfId="14015"/>
    <cellStyle name="Normal 3 37 5 14" xfId="14016"/>
    <cellStyle name="Normal 3 37 5 2" xfId="14017"/>
    <cellStyle name="Normal 3 37 5 3" xfId="14018"/>
    <cellStyle name="Normal 3 37 5 4" xfId="14019"/>
    <cellStyle name="Normal 3 37 5 5" xfId="14020"/>
    <cellStyle name="Normal 3 37 5 6" xfId="14021"/>
    <cellStyle name="Normal 3 37 5 7" xfId="14022"/>
    <cellStyle name="Normal 3 37 5 8" xfId="14023"/>
    <cellStyle name="Normal 3 37 5 9" xfId="14024"/>
    <cellStyle name="Normal 3 37 6" xfId="14025"/>
    <cellStyle name="Normal 3 37 6 10" xfId="14026"/>
    <cellStyle name="Normal 3 37 6 11" xfId="14027"/>
    <cellStyle name="Normal 3 37 6 12" xfId="14028"/>
    <cellStyle name="Normal 3 37 6 13" xfId="14029"/>
    <cellStyle name="Normal 3 37 6 14" xfId="14030"/>
    <cellStyle name="Normal 3 37 6 2" xfId="14031"/>
    <cellStyle name="Normal 3 37 6 3" xfId="14032"/>
    <cellStyle name="Normal 3 37 6 4" xfId="14033"/>
    <cellStyle name="Normal 3 37 6 5" xfId="14034"/>
    <cellStyle name="Normal 3 37 6 6" xfId="14035"/>
    <cellStyle name="Normal 3 37 6 7" xfId="14036"/>
    <cellStyle name="Normal 3 37 6 8" xfId="14037"/>
    <cellStyle name="Normal 3 37 6 9" xfId="14038"/>
    <cellStyle name="Normal 3 37 7" xfId="14039"/>
    <cellStyle name="Normal 3 37 7 10" xfId="14040"/>
    <cellStyle name="Normal 3 37 7 11" xfId="14041"/>
    <cellStyle name="Normal 3 37 7 12" xfId="14042"/>
    <cellStyle name="Normal 3 37 7 13" xfId="14043"/>
    <cellStyle name="Normal 3 37 7 14" xfId="14044"/>
    <cellStyle name="Normal 3 37 7 2" xfId="14045"/>
    <cellStyle name="Normal 3 37 7 3" xfId="14046"/>
    <cellStyle name="Normal 3 37 7 4" xfId="14047"/>
    <cellStyle name="Normal 3 37 7 5" xfId="14048"/>
    <cellStyle name="Normal 3 37 7 6" xfId="14049"/>
    <cellStyle name="Normal 3 37 7 7" xfId="14050"/>
    <cellStyle name="Normal 3 37 7 8" xfId="14051"/>
    <cellStyle name="Normal 3 37 7 9" xfId="14052"/>
    <cellStyle name="Normal 3 37 8" xfId="14053"/>
    <cellStyle name="Normal 3 37 8 10" xfId="14054"/>
    <cellStyle name="Normal 3 37 8 11" xfId="14055"/>
    <cellStyle name="Normal 3 37 8 12" xfId="14056"/>
    <cellStyle name="Normal 3 37 8 13" xfId="14057"/>
    <cellStyle name="Normal 3 37 8 14" xfId="14058"/>
    <cellStyle name="Normal 3 37 8 2" xfId="14059"/>
    <cellStyle name="Normal 3 37 8 3" xfId="14060"/>
    <cellStyle name="Normal 3 37 8 4" xfId="14061"/>
    <cellStyle name="Normal 3 37 8 5" xfId="14062"/>
    <cellStyle name="Normal 3 37 8 6" xfId="14063"/>
    <cellStyle name="Normal 3 37 8 7" xfId="14064"/>
    <cellStyle name="Normal 3 37 8 8" xfId="14065"/>
    <cellStyle name="Normal 3 37 8 9" xfId="14066"/>
    <cellStyle name="Normal 3 37 9" xfId="14067"/>
    <cellStyle name="Normal 3 37 9 10" xfId="14068"/>
    <cellStyle name="Normal 3 37 9 11" xfId="14069"/>
    <cellStyle name="Normal 3 37 9 12" xfId="14070"/>
    <cellStyle name="Normal 3 37 9 13" xfId="14071"/>
    <cellStyle name="Normal 3 37 9 14" xfId="14072"/>
    <cellStyle name="Normal 3 37 9 2" xfId="14073"/>
    <cellStyle name="Normal 3 37 9 3" xfId="14074"/>
    <cellStyle name="Normal 3 37 9 4" xfId="14075"/>
    <cellStyle name="Normal 3 37 9 5" xfId="14076"/>
    <cellStyle name="Normal 3 37 9 6" xfId="14077"/>
    <cellStyle name="Normal 3 37 9 7" xfId="14078"/>
    <cellStyle name="Normal 3 37 9 8" xfId="14079"/>
    <cellStyle name="Normal 3 37 9 9" xfId="14080"/>
    <cellStyle name="Normal 3 38" xfId="14081"/>
    <cellStyle name="Normal 3 38 10" xfId="14082"/>
    <cellStyle name="Normal 3 38 10 10" xfId="14083"/>
    <cellStyle name="Normal 3 38 10 11" xfId="14084"/>
    <cellStyle name="Normal 3 38 10 12" xfId="14085"/>
    <cellStyle name="Normal 3 38 10 13" xfId="14086"/>
    <cellStyle name="Normal 3 38 10 14" xfId="14087"/>
    <cellStyle name="Normal 3 38 10 2" xfId="14088"/>
    <cellStyle name="Normal 3 38 10 3" xfId="14089"/>
    <cellStyle name="Normal 3 38 10 4" xfId="14090"/>
    <cellStyle name="Normal 3 38 10 5" xfId="14091"/>
    <cellStyle name="Normal 3 38 10 6" xfId="14092"/>
    <cellStyle name="Normal 3 38 10 7" xfId="14093"/>
    <cellStyle name="Normal 3 38 10 8" xfId="14094"/>
    <cellStyle name="Normal 3 38 10 9" xfId="14095"/>
    <cellStyle name="Normal 3 38 11" xfId="14096"/>
    <cellStyle name="Normal 3 38 12" xfId="14097"/>
    <cellStyle name="Normal 3 38 13" xfId="14098"/>
    <cellStyle name="Normal 3 38 14" xfId="14099"/>
    <cellStyle name="Normal 3 38 15" xfId="14100"/>
    <cellStyle name="Normal 3 38 16" xfId="14101"/>
    <cellStyle name="Normal 3 38 17" xfId="14102"/>
    <cellStyle name="Normal 3 38 18" xfId="14103"/>
    <cellStyle name="Normal 3 38 19" xfId="14104"/>
    <cellStyle name="Normal 3 38 2" xfId="14105"/>
    <cellStyle name="Normal 3 38 2 10" xfId="14106"/>
    <cellStyle name="Normal 3 38 2 11" xfId="14107"/>
    <cellStyle name="Normal 3 38 2 12" xfId="14108"/>
    <cellStyle name="Normal 3 38 2 13" xfId="14109"/>
    <cellStyle name="Normal 3 38 2 14" xfId="14110"/>
    <cellStyle name="Normal 3 38 2 15" xfId="14111"/>
    <cellStyle name="Normal 3 38 2 2" xfId="14112"/>
    <cellStyle name="Normal 3 38 2 2 10" xfId="14113"/>
    <cellStyle name="Normal 3 38 2 2 11" xfId="14114"/>
    <cellStyle name="Normal 3 38 2 2 12" xfId="14115"/>
    <cellStyle name="Normal 3 38 2 2 13" xfId="14116"/>
    <cellStyle name="Normal 3 38 2 2 14" xfId="14117"/>
    <cellStyle name="Normal 3 38 2 2 2" xfId="14118"/>
    <cellStyle name="Normal 3 38 2 2 3" xfId="14119"/>
    <cellStyle name="Normal 3 38 2 2 4" xfId="14120"/>
    <cellStyle name="Normal 3 38 2 2 5" xfId="14121"/>
    <cellStyle name="Normal 3 38 2 2 6" xfId="14122"/>
    <cellStyle name="Normal 3 38 2 2 7" xfId="14123"/>
    <cellStyle name="Normal 3 38 2 2 8" xfId="14124"/>
    <cellStyle name="Normal 3 38 2 2 9" xfId="14125"/>
    <cellStyle name="Normal 3 38 2 3" xfId="14126"/>
    <cellStyle name="Normal 3 38 2 4" xfId="14127"/>
    <cellStyle name="Normal 3 38 2 5" xfId="14128"/>
    <cellStyle name="Normal 3 38 2 6" xfId="14129"/>
    <cellStyle name="Normal 3 38 2 7" xfId="14130"/>
    <cellStyle name="Normal 3 38 2 8" xfId="14131"/>
    <cellStyle name="Normal 3 38 2 9" xfId="14132"/>
    <cellStyle name="Normal 3 38 20" xfId="14133"/>
    <cellStyle name="Normal 3 38 21" xfId="14134"/>
    <cellStyle name="Normal 3 38 22" xfId="14135"/>
    <cellStyle name="Normal 3 38 23" xfId="14136"/>
    <cellStyle name="Normal 3 38 3" xfId="14137"/>
    <cellStyle name="Normal 3 38 3 10" xfId="14138"/>
    <cellStyle name="Normal 3 38 3 11" xfId="14139"/>
    <cellStyle name="Normal 3 38 3 12" xfId="14140"/>
    <cellStyle name="Normal 3 38 3 13" xfId="14141"/>
    <cellStyle name="Normal 3 38 3 14" xfId="14142"/>
    <cellStyle name="Normal 3 38 3 15" xfId="14143"/>
    <cellStyle name="Normal 3 38 3 2" xfId="14144"/>
    <cellStyle name="Normal 3 38 3 2 10" xfId="14145"/>
    <cellStyle name="Normal 3 38 3 2 11" xfId="14146"/>
    <cellStyle name="Normal 3 38 3 2 12" xfId="14147"/>
    <cellStyle name="Normal 3 38 3 2 13" xfId="14148"/>
    <cellStyle name="Normal 3 38 3 2 14" xfId="14149"/>
    <cellStyle name="Normal 3 38 3 2 2" xfId="14150"/>
    <cellStyle name="Normal 3 38 3 2 3" xfId="14151"/>
    <cellStyle name="Normal 3 38 3 2 4" xfId="14152"/>
    <cellStyle name="Normal 3 38 3 2 5" xfId="14153"/>
    <cellStyle name="Normal 3 38 3 2 6" xfId="14154"/>
    <cellStyle name="Normal 3 38 3 2 7" xfId="14155"/>
    <cellStyle name="Normal 3 38 3 2 8" xfId="14156"/>
    <cellStyle name="Normal 3 38 3 2 9" xfId="14157"/>
    <cellStyle name="Normal 3 38 3 3" xfId="14158"/>
    <cellStyle name="Normal 3 38 3 4" xfId="14159"/>
    <cellStyle name="Normal 3 38 3 5" xfId="14160"/>
    <cellStyle name="Normal 3 38 3 6" xfId="14161"/>
    <cellStyle name="Normal 3 38 3 7" xfId="14162"/>
    <cellStyle name="Normal 3 38 3 8" xfId="14163"/>
    <cellStyle name="Normal 3 38 3 9" xfId="14164"/>
    <cellStyle name="Normal 3 38 4" xfId="14165"/>
    <cellStyle name="Normal 3 38 4 10" xfId="14166"/>
    <cellStyle name="Normal 3 38 4 11" xfId="14167"/>
    <cellStyle name="Normal 3 38 4 12" xfId="14168"/>
    <cellStyle name="Normal 3 38 4 13" xfId="14169"/>
    <cellStyle name="Normal 3 38 4 14" xfId="14170"/>
    <cellStyle name="Normal 3 38 4 15" xfId="14171"/>
    <cellStyle name="Normal 3 38 4 2" xfId="14172"/>
    <cellStyle name="Normal 3 38 4 2 10" xfId="14173"/>
    <cellStyle name="Normal 3 38 4 2 11" xfId="14174"/>
    <cellStyle name="Normal 3 38 4 2 12" xfId="14175"/>
    <cellStyle name="Normal 3 38 4 2 13" xfId="14176"/>
    <cellStyle name="Normal 3 38 4 2 14" xfId="14177"/>
    <cellStyle name="Normal 3 38 4 2 2" xfId="14178"/>
    <cellStyle name="Normal 3 38 4 2 3" xfId="14179"/>
    <cellStyle name="Normal 3 38 4 2 4" xfId="14180"/>
    <cellStyle name="Normal 3 38 4 2 5" xfId="14181"/>
    <cellStyle name="Normal 3 38 4 2 6" xfId="14182"/>
    <cellStyle name="Normal 3 38 4 2 7" xfId="14183"/>
    <cellStyle name="Normal 3 38 4 2 8" xfId="14184"/>
    <cellStyle name="Normal 3 38 4 2 9" xfId="14185"/>
    <cellStyle name="Normal 3 38 4 3" xfId="14186"/>
    <cellStyle name="Normal 3 38 4 4" xfId="14187"/>
    <cellStyle name="Normal 3 38 4 5" xfId="14188"/>
    <cellStyle name="Normal 3 38 4 6" xfId="14189"/>
    <cellStyle name="Normal 3 38 4 7" xfId="14190"/>
    <cellStyle name="Normal 3 38 4 8" xfId="14191"/>
    <cellStyle name="Normal 3 38 4 9" xfId="14192"/>
    <cellStyle name="Normal 3 38 5" xfId="14193"/>
    <cellStyle name="Normal 3 38 5 10" xfId="14194"/>
    <cellStyle name="Normal 3 38 5 11" xfId="14195"/>
    <cellStyle name="Normal 3 38 5 12" xfId="14196"/>
    <cellStyle name="Normal 3 38 5 13" xfId="14197"/>
    <cellStyle name="Normal 3 38 5 14" xfId="14198"/>
    <cellStyle name="Normal 3 38 5 2" xfId="14199"/>
    <cellStyle name="Normal 3 38 5 3" xfId="14200"/>
    <cellStyle name="Normal 3 38 5 4" xfId="14201"/>
    <cellStyle name="Normal 3 38 5 5" xfId="14202"/>
    <cellStyle name="Normal 3 38 5 6" xfId="14203"/>
    <cellStyle name="Normal 3 38 5 7" xfId="14204"/>
    <cellStyle name="Normal 3 38 5 8" xfId="14205"/>
    <cellStyle name="Normal 3 38 5 9" xfId="14206"/>
    <cellStyle name="Normal 3 38 6" xfId="14207"/>
    <cellStyle name="Normal 3 38 6 10" xfId="14208"/>
    <cellStyle name="Normal 3 38 6 11" xfId="14209"/>
    <cellStyle name="Normal 3 38 6 12" xfId="14210"/>
    <cellStyle name="Normal 3 38 6 13" xfId="14211"/>
    <cellStyle name="Normal 3 38 6 14" xfId="14212"/>
    <cellStyle name="Normal 3 38 6 2" xfId="14213"/>
    <cellStyle name="Normal 3 38 6 3" xfId="14214"/>
    <cellStyle name="Normal 3 38 6 4" xfId="14215"/>
    <cellStyle name="Normal 3 38 6 5" xfId="14216"/>
    <cellStyle name="Normal 3 38 6 6" xfId="14217"/>
    <cellStyle name="Normal 3 38 6 7" xfId="14218"/>
    <cellStyle name="Normal 3 38 6 8" xfId="14219"/>
    <cellStyle name="Normal 3 38 6 9" xfId="14220"/>
    <cellStyle name="Normal 3 38 7" xfId="14221"/>
    <cellStyle name="Normal 3 38 7 10" xfId="14222"/>
    <cellStyle name="Normal 3 38 7 11" xfId="14223"/>
    <cellStyle name="Normal 3 38 7 12" xfId="14224"/>
    <cellStyle name="Normal 3 38 7 13" xfId="14225"/>
    <cellStyle name="Normal 3 38 7 14" xfId="14226"/>
    <cellStyle name="Normal 3 38 7 2" xfId="14227"/>
    <cellStyle name="Normal 3 38 7 3" xfId="14228"/>
    <cellStyle name="Normal 3 38 7 4" xfId="14229"/>
    <cellStyle name="Normal 3 38 7 5" xfId="14230"/>
    <cellStyle name="Normal 3 38 7 6" xfId="14231"/>
    <cellStyle name="Normal 3 38 7 7" xfId="14232"/>
    <cellStyle name="Normal 3 38 7 8" xfId="14233"/>
    <cellStyle name="Normal 3 38 7 9" xfId="14234"/>
    <cellStyle name="Normal 3 38 8" xfId="14235"/>
    <cellStyle name="Normal 3 38 8 10" xfId="14236"/>
    <cellStyle name="Normal 3 38 8 11" xfId="14237"/>
    <cellStyle name="Normal 3 38 8 12" xfId="14238"/>
    <cellStyle name="Normal 3 38 8 13" xfId="14239"/>
    <cellStyle name="Normal 3 38 8 14" xfId="14240"/>
    <cellStyle name="Normal 3 38 8 2" xfId="14241"/>
    <cellStyle name="Normal 3 38 8 3" xfId="14242"/>
    <cellStyle name="Normal 3 38 8 4" xfId="14243"/>
    <cellStyle name="Normal 3 38 8 5" xfId="14244"/>
    <cellStyle name="Normal 3 38 8 6" xfId="14245"/>
    <cellStyle name="Normal 3 38 8 7" xfId="14246"/>
    <cellStyle name="Normal 3 38 8 8" xfId="14247"/>
    <cellStyle name="Normal 3 38 8 9" xfId="14248"/>
    <cellStyle name="Normal 3 38 9" xfId="14249"/>
    <cellStyle name="Normal 3 38 9 10" xfId="14250"/>
    <cellStyle name="Normal 3 38 9 11" xfId="14251"/>
    <cellStyle name="Normal 3 38 9 12" xfId="14252"/>
    <cellStyle name="Normal 3 38 9 13" xfId="14253"/>
    <cellStyle name="Normal 3 38 9 14" xfId="14254"/>
    <cellStyle name="Normal 3 38 9 2" xfId="14255"/>
    <cellStyle name="Normal 3 38 9 3" xfId="14256"/>
    <cellStyle name="Normal 3 38 9 4" xfId="14257"/>
    <cellStyle name="Normal 3 38 9 5" xfId="14258"/>
    <cellStyle name="Normal 3 38 9 6" xfId="14259"/>
    <cellStyle name="Normal 3 38 9 7" xfId="14260"/>
    <cellStyle name="Normal 3 38 9 8" xfId="14261"/>
    <cellStyle name="Normal 3 38 9 9" xfId="14262"/>
    <cellStyle name="Normal 3 39" xfId="14263"/>
    <cellStyle name="Normal 3 4" xfId="14264"/>
    <cellStyle name="Normal 3 4 10" xfId="14265"/>
    <cellStyle name="Normal 3 4 10 10" xfId="14266"/>
    <cellStyle name="Normal 3 4 10 10 10" xfId="14267"/>
    <cellStyle name="Normal 3 4 10 10 11" xfId="14268"/>
    <cellStyle name="Normal 3 4 10 10 12" xfId="14269"/>
    <cellStyle name="Normal 3 4 10 10 13" xfId="14270"/>
    <cellStyle name="Normal 3 4 10 10 14" xfId="14271"/>
    <cellStyle name="Normal 3 4 10 10 2" xfId="14272"/>
    <cellStyle name="Normal 3 4 10 10 3" xfId="14273"/>
    <cellStyle name="Normal 3 4 10 10 4" xfId="14274"/>
    <cellStyle name="Normal 3 4 10 10 5" xfId="14275"/>
    <cellStyle name="Normal 3 4 10 10 6" xfId="14276"/>
    <cellStyle name="Normal 3 4 10 10 7" xfId="14277"/>
    <cellStyle name="Normal 3 4 10 10 8" xfId="14278"/>
    <cellStyle name="Normal 3 4 10 10 9" xfId="14279"/>
    <cellStyle name="Normal 3 4 10 11" xfId="14280"/>
    <cellStyle name="Normal 3 4 10 12" xfId="14281"/>
    <cellStyle name="Normal 3 4 10 13" xfId="14282"/>
    <cellStyle name="Normal 3 4 10 14" xfId="14283"/>
    <cellStyle name="Normal 3 4 10 15" xfId="14284"/>
    <cellStyle name="Normal 3 4 10 16" xfId="14285"/>
    <cellStyle name="Normal 3 4 10 17" xfId="14286"/>
    <cellStyle name="Normal 3 4 10 18" xfId="14287"/>
    <cellStyle name="Normal 3 4 10 19" xfId="14288"/>
    <cellStyle name="Normal 3 4 10 2" xfId="14289"/>
    <cellStyle name="Normal 3 4 10 2 10" xfId="14290"/>
    <cellStyle name="Normal 3 4 10 2 11" xfId="14291"/>
    <cellStyle name="Normal 3 4 10 2 12" xfId="14292"/>
    <cellStyle name="Normal 3 4 10 2 13" xfId="14293"/>
    <cellStyle name="Normal 3 4 10 2 14" xfId="14294"/>
    <cellStyle name="Normal 3 4 10 2 15" xfId="14295"/>
    <cellStyle name="Normal 3 4 10 2 2" xfId="14296"/>
    <cellStyle name="Normal 3 4 10 2 2 10" xfId="14297"/>
    <cellStyle name="Normal 3 4 10 2 2 11" xfId="14298"/>
    <cellStyle name="Normal 3 4 10 2 2 12" xfId="14299"/>
    <cellStyle name="Normal 3 4 10 2 2 13" xfId="14300"/>
    <cellStyle name="Normal 3 4 10 2 2 14" xfId="14301"/>
    <cellStyle name="Normal 3 4 10 2 2 2" xfId="14302"/>
    <cellStyle name="Normal 3 4 10 2 2 3" xfId="14303"/>
    <cellStyle name="Normal 3 4 10 2 2 4" xfId="14304"/>
    <cellStyle name="Normal 3 4 10 2 2 5" xfId="14305"/>
    <cellStyle name="Normal 3 4 10 2 2 6" xfId="14306"/>
    <cellStyle name="Normal 3 4 10 2 2 7" xfId="14307"/>
    <cellStyle name="Normal 3 4 10 2 2 8" xfId="14308"/>
    <cellStyle name="Normal 3 4 10 2 2 9" xfId="14309"/>
    <cellStyle name="Normal 3 4 10 2 3" xfId="14310"/>
    <cellStyle name="Normal 3 4 10 2 4" xfId="14311"/>
    <cellStyle name="Normal 3 4 10 2 5" xfId="14312"/>
    <cellStyle name="Normal 3 4 10 2 6" xfId="14313"/>
    <cellStyle name="Normal 3 4 10 2 7" xfId="14314"/>
    <cellStyle name="Normal 3 4 10 2 8" xfId="14315"/>
    <cellStyle name="Normal 3 4 10 2 9" xfId="14316"/>
    <cellStyle name="Normal 3 4 10 20" xfId="14317"/>
    <cellStyle name="Normal 3 4 10 21" xfId="14318"/>
    <cellStyle name="Normal 3 4 10 22" xfId="14319"/>
    <cellStyle name="Normal 3 4 10 23" xfId="14320"/>
    <cellStyle name="Normal 3 4 10 3" xfId="14321"/>
    <cellStyle name="Normal 3 4 10 3 10" xfId="14322"/>
    <cellStyle name="Normal 3 4 10 3 11" xfId="14323"/>
    <cellStyle name="Normal 3 4 10 3 12" xfId="14324"/>
    <cellStyle name="Normal 3 4 10 3 13" xfId="14325"/>
    <cellStyle name="Normal 3 4 10 3 14" xfId="14326"/>
    <cellStyle name="Normal 3 4 10 3 15" xfId="14327"/>
    <cellStyle name="Normal 3 4 10 3 2" xfId="14328"/>
    <cellStyle name="Normal 3 4 10 3 2 10" xfId="14329"/>
    <cellStyle name="Normal 3 4 10 3 2 11" xfId="14330"/>
    <cellStyle name="Normal 3 4 10 3 2 12" xfId="14331"/>
    <cellStyle name="Normal 3 4 10 3 2 13" xfId="14332"/>
    <cellStyle name="Normal 3 4 10 3 2 14" xfId="14333"/>
    <cellStyle name="Normal 3 4 10 3 2 2" xfId="14334"/>
    <cellStyle name="Normal 3 4 10 3 2 3" xfId="14335"/>
    <cellStyle name="Normal 3 4 10 3 2 4" xfId="14336"/>
    <cellStyle name="Normal 3 4 10 3 2 5" xfId="14337"/>
    <cellStyle name="Normal 3 4 10 3 2 6" xfId="14338"/>
    <cellStyle name="Normal 3 4 10 3 2 7" xfId="14339"/>
    <cellStyle name="Normal 3 4 10 3 2 8" xfId="14340"/>
    <cellStyle name="Normal 3 4 10 3 2 9" xfId="14341"/>
    <cellStyle name="Normal 3 4 10 3 3" xfId="14342"/>
    <cellStyle name="Normal 3 4 10 3 4" xfId="14343"/>
    <cellStyle name="Normal 3 4 10 3 5" xfId="14344"/>
    <cellStyle name="Normal 3 4 10 3 6" xfId="14345"/>
    <cellStyle name="Normal 3 4 10 3 7" xfId="14346"/>
    <cellStyle name="Normal 3 4 10 3 8" xfId="14347"/>
    <cellStyle name="Normal 3 4 10 3 9" xfId="14348"/>
    <cellStyle name="Normal 3 4 10 4" xfId="14349"/>
    <cellStyle name="Normal 3 4 10 4 10" xfId="14350"/>
    <cellStyle name="Normal 3 4 10 4 11" xfId="14351"/>
    <cellStyle name="Normal 3 4 10 4 12" xfId="14352"/>
    <cellStyle name="Normal 3 4 10 4 13" xfId="14353"/>
    <cellStyle name="Normal 3 4 10 4 14" xfId="14354"/>
    <cellStyle name="Normal 3 4 10 4 15" xfId="14355"/>
    <cellStyle name="Normal 3 4 10 4 2" xfId="14356"/>
    <cellStyle name="Normal 3 4 10 4 2 10" xfId="14357"/>
    <cellStyle name="Normal 3 4 10 4 2 11" xfId="14358"/>
    <cellStyle name="Normal 3 4 10 4 2 12" xfId="14359"/>
    <cellStyle name="Normal 3 4 10 4 2 13" xfId="14360"/>
    <cellStyle name="Normal 3 4 10 4 2 14" xfId="14361"/>
    <cellStyle name="Normal 3 4 10 4 2 2" xfId="14362"/>
    <cellStyle name="Normal 3 4 10 4 2 3" xfId="14363"/>
    <cellStyle name="Normal 3 4 10 4 2 4" xfId="14364"/>
    <cellStyle name="Normal 3 4 10 4 2 5" xfId="14365"/>
    <cellStyle name="Normal 3 4 10 4 2 6" xfId="14366"/>
    <cellStyle name="Normal 3 4 10 4 2 7" xfId="14367"/>
    <cellStyle name="Normal 3 4 10 4 2 8" xfId="14368"/>
    <cellStyle name="Normal 3 4 10 4 2 9" xfId="14369"/>
    <cellStyle name="Normal 3 4 10 4 3" xfId="14370"/>
    <cellStyle name="Normal 3 4 10 4 4" xfId="14371"/>
    <cellStyle name="Normal 3 4 10 4 5" xfId="14372"/>
    <cellStyle name="Normal 3 4 10 4 6" xfId="14373"/>
    <cellStyle name="Normal 3 4 10 4 7" xfId="14374"/>
    <cellStyle name="Normal 3 4 10 4 8" xfId="14375"/>
    <cellStyle name="Normal 3 4 10 4 9" xfId="14376"/>
    <cellStyle name="Normal 3 4 10 5" xfId="14377"/>
    <cellStyle name="Normal 3 4 10 5 10" xfId="14378"/>
    <cellStyle name="Normal 3 4 10 5 11" xfId="14379"/>
    <cellStyle name="Normal 3 4 10 5 12" xfId="14380"/>
    <cellStyle name="Normal 3 4 10 5 13" xfId="14381"/>
    <cellStyle name="Normal 3 4 10 5 14" xfId="14382"/>
    <cellStyle name="Normal 3 4 10 5 2" xfId="14383"/>
    <cellStyle name="Normal 3 4 10 5 3" xfId="14384"/>
    <cellStyle name="Normal 3 4 10 5 4" xfId="14385"/>
    <cellStyle name="Normal 3 4 10 5 5" xfId="14386"/>
    <cellStyle name="Normal 3 4 10 5 6" xfId="14387"/>
    <cellStyle name="Normal 3 4 10 5 7" xfId="14388"/>
    <cellStyle name="Normal 3 4 10 5 8" xfId="14389"/>
    <cellStyle name="Normal 3 4 10 5 9" xfId="14390"/>
    <cellStyle name="Normal 3 4 10 6" xfId="14391"/>
    <cellStyle name="Normal 3 4 10 6 10" xfId="14392"/>
    <cellStyle name="Normal 3 4 10 6 11" xfId="14393"/>
    <cellStyle name="Normal 3 4 10 6 12" xfId="14394"/>
    <cellStyle name="Normal 3 4 10 6 13" xfId="14395"/>
    <cellStyle name="Normal 3 4 10 6 14" xfId="14396"/>
    <cellStyle name="Normal 3 4 10 6 2" xfId="14397"/>
    <cellStyle name="Normal 3 4 10 6 3" xfId="14398"/>
    <cellStyle name="Normal 3 4 10 6 4" xfId="14399"/>
    <cellStyle name="Normal 3 4 10 6 5" xfId="14400"/>
    <cellStyle name="Normal 3 4 10 6 6" xfId="14401"/>
    <cellStyle name="Normal 3 4 10 6 7" xfId="14402"/>
    <cellStyle name="Normal 3 4 10 6 8" xfId="14403"/>
    <cellStyle name="Normal 3 4 10 6 9" xfId="14404"/>
    <cellStyle name="Normal 3 4 10 7" xfId="14405"/>
    <cellStyle name="Normal 3 4 10 7 10" xfId="14406"/>
    <cellStyle name="Normal 3 4 10 7 11" xfId="14407"/>
    <cellStyle name="Normal 3 4 10 7 12" xfId="14408"/>
    <cellStyle name="Normal 3 4 10 7 13" xfId="14409"/>
    <cellStyle name="Normal 3 4 10 7 14" xfId="14410"/>
    <cellStyle name="Normal 3 4 10 7 2" xfId="14411"/>
    <cellStyle name="Normal 3 4 10 7 3" xfId="14412"/>
    <cellStyle name="Normal 3 4 10 7 4" xfId="14413"/>
    <cellStyle name="Normal 3 4 10 7 5" xfId="14414"/>
    <cellStyle name="Normal 3 4 10 7 6" xfId="14415"/>
    <cellStyle name="Normal 3 4 10 7 7" xfId="14416"/>
    <cellStyle name="Normal 3 4 10 7 8" xfId="14417"/>
    <cellStyle name="Normal 3 4 10 7 9" xfId="14418"/>
    <cellStyle name="Normal 3 4 10 8" xfId="14419"/>
    <cellStyle name="Normal 3 4 10 8 10" xfId="14420"/>
    <cellStyle name="Normal 3 4 10 8 11" xfId="14421"/>
    <cellStyle name="Normal 3 4 10 8 12" xfId="14422"/>
    <cellStyle name="Normal 3 4 10 8 13" xfId="14423"/>
    <cellStyle name="Normal 3 4 10 8 14" xfId="14424"/>
    <cellStyle name="Normal 3 4 10 8 2" xfId="14425"/>
    <cellStyle name="Normal 3 4 10 8 3" xfId="14426"/>
    <cellStyle name="Normal 3 4 10 8 4" xfId="14427"/>
    <cellStyle name="Normal 3 4 10 8 5" xfId="14428"/>
    <cellStyle name="Normal 3 4 10 8 6" xfId="14429"/>
    <cellStyle name="Normal 3 4 10 8 7" xfId="14430"/>
    <cellStyle name="Normal 3 4 10 8 8" xfId="14431"/>
    <cellStyle name="Normal 3 4 10 8 9" xfId="14432"/>
    <cellStyle name="Normal 3 4 10 9" xfId="14433"/>
    <cellStyle name="Normal 3 4 10 9 10" xfId="14434"/>
    <cellStyle name="Normal 3 4 10 9 11" xfId="14435"/>
    <cellStyle name="Normal 3 4 10 9 12" xfId="14436"/>
    <cellStyle name="Normal 3 4 10 9 13" xfId="14437"/>
    <cellStyle name="Normal 3 4 10 9 14" xfId="14438"/>
    <cellStyle name="Normal 3 4 10 9 2" xfId="14439"/>
    <cellStyle name="Normal 3 4 10 9 3" xfId="14440"/>
    <cellStyle name="Normal 3 4 10 9 4" xfId="14441"/>
    <cellStyle name="Normal 3 4 10 9 5" xfId="14442"/>
    <cellStyle name="Normal 3 4 10 9 6" xfId="14443"/>
    <cellStyle name="Normal 3 4 10 9 7" xfId="14444"/>
    <cellStyle name="Normal 3 4 10 9 8" xfId="14445"/>
    <cellStyle name="Normal 3 4 10 9 9" xfId="14446"/>
    <cellStyle name="Normal 3 4 11" xfId="14447"/>
    <cellStyle name="Normal 3 4 11 10" xfId="14448"/>
    <cellStyle name="Normal 3 4 11 10 10" xfId="14449"/>
    <cellStyle name="Normal 3 4 11 10 11" xfId="14450"/>
    <cellStyle name="Normal 3 4 11 10 12" xfId="14451"/>
    <cellStyle name="Normal 3 4 11 10 13" xfId="14452"/>
    <cellStyle name="Normal 3 4 11 10 14" xfId="14453"/>
    <cellStyle name="Normal 3 4 11 10 2" xfId="14454"/>
    <cellStyle name="Normal 3 4 11 10 3" xfId="14455"/>
    <cellStyle name="Normal 3 4 11 10 4" xfId="14456"/>
    <cellStyle name="Normal 3 4 11 10 5" xfId="14457"/>
    <cellStyle name="Normal 3 4 11 10 6" xfId="14458"/>
    <cellStyle name="Normal 3 4 11 10 7" xfId="14459"/>
    <cellStyle name="Normal 3 4 11 10 8" xfId="14460"/>
    <cellStyle name="Normal 3 4 11 10 9" xfId="14461"/>
    <cellStyle name="Normal 3 4 11 11" xfId="14462"/>
    <cellStyle name="Normal 3 4 11 12" xfId="14463"/>
    <cellStyle name="Normal 3 4 11 13" xfId="14464"/>
    <cellStyle name="Normal 3 4 11 14" xfId="14465"/>
    <cellStyle name="Normal 3 4 11 15" xfId="14466"/>
    <cellStyle name="Normal 3 4 11 16" xfId="14467"/>
    <cellStyle name="Normal 3 4 11 17" xfId="14468"/>
    <cellStyle name="Normal 3 4 11 18" xfId="14469"/>
    <cellStyle name="Normal 3 4 11 19" xfId="14470"/>
    <cellStyle name="Normal 3 4 11 2" xfId="14471"/>
    <cellStyle name="Normal 3 4 11 2 10" xfId="14472"/>
    <cellStyle name="Normal 3 4 11 2 11" xfId="14473"/>
    <cellStyle name="Normal 3 4 11 2 12" xfId="14474"/>
    <cellStyle name="Normal 3 4 11 2 13" xfId="14475"/>
    <cellStyle name="Normal 3 4 11 2 14" xfId="14476"/>
    <cellStyle name="Normal 3 4 11 2 15" xfId="14477"/>
    <cellStyle name="Normal 3 4 11 2 2" xfId="14478"/>
    <cellStyle name="Normal 3 4 11 2 2 10" xfId="14479"/>
    <cellStyle name="Normal 3 4 11 2 2 11" xfId="14480"/>
    <cellStyle name="Normal 3 4 11 2 2 12" xfId="14481"/>
    <cellStyle name="Normal 3 4 11 2 2 13" xfId="14482"/>
    <cellStyle name="Normal 3 4 11 2 2 14" xfId="14483"/>
    <cellStyle name="Normal 3 4 11 2 2 2" xfId="14484"/>
    <cellStyle name="Normal 3 4 11 2 2 3" xfId="14485"/>
    <cellStyle name="Normal 3 4 11 2 2 4" xfId="14486"/>
    <cellStyle name="Normal 3 4 11 2 2 5" xfId="14487"/>
    <cellStyle name="Normal 3 4 11 2 2 6" xfId="14488"/>
    <cellStyle name="Normal 3 4 11 2 2 7" xfId="14489"/>
    <cellStyle name="Normal 3 4 11 2 2 8" xfId="14490"/>
    <cellStyle name="Normal 3 4 11 2 2 9" xfId="14491"/>
    <cellStyle name="Normal 3 4 11 2 3" xfId="14492"/>
    <cellStyle name="Normal 3 4 11 2 4" xfId="14493"/>
    <cellStyle name="Normal 3 4 11 2 5" xfId="14494"/>
    <cellStyle name="Normal 3 4 11 2 6" xfId="14495"/>
    <cellStyle name="Normal 3 4 11 2 7" xfId="14496"/>
    <cellStyle name="Normal 3 4 11 2 8" xfId="14497"/>
    <cellStyle name="Normal 3 4 11 2 9" xfId="14498"/>
    <cellStyle name="Normal 3 4 11 20" xfId="14499"/>
    <cellStyle name="Normal 3 4 11 21" xfId="14500"/>
    <cellStyle name="Normal 3 4 11 22" xfId="14501"/>
    <cellStyle name="Normal 3 4 11 23" xfId="14502"/>
    <cellStyle name="Normal 3 4 11 3" xfId="14503"/>
    <cellStyle name="Normal 3 4 11 3 10" xfId="14504"/>
    <cellStyle name="Normal 3 4 11 3 11" xfId="14505"/>
    <cellStyle name="Normal 3 4 11 3 12" xfId="14506"/>
    <cellStyle name="Normal 3 4 11 3 13" xfId="14507"/>
    <cellStyle name="Normal 3 4 11 3 14" xfId="14508"/>
    <cellStyle name="Normal 3 4 11 3 15" xfId="14509"/>
    <cellStyle name="Normal 3 4 11 3 2" xfId="14510"/>
    <cellStyle name="Normal 3 4 11 3 2 10" xfId="14511"/>
    <cellStyle name="Normal 3 4 11 3 2 11" xfId="14512"/>
    <cellStyle name="Normal 3 4 11 3 2 12" xfId="14513"/>
    <cellStyle name="Normal 3 4 11 3 2 13" xfId="14514"/>
    <cellStyle name="Normal 3 4 11 3 2 14" xfId="14515"/>
    <cellStyle name="Normal 3 4 11 3 2 2" xfId="14516"/>
    <cellStyle name="Normal 3 4 11 3 2 3" xfId="14517"/>
    <cellStyle name="Normal 3 4 11 3 2 4" xfId="14518"/>
    <cellStyle name="Normal 3 4 11 3 2 5" xfId="14519"/>
    <cellStyle name="Normal 3 4 11 3 2 6" xfId="14520"/>
    <cellStyle name="Normal 3 4 11 3 2 7" xfId="14521"/>
    <cellStyle name="Normal 3 4 11 3 2 8" xfId="14522"/>
    <cellStyle name="Normal 3 4 11 3 2 9" xfId="14523"/>
    <cellStyle name="Normal 3 4 11 3 3" xfId="14524"/>
    <cellStyle name="Normal 3 4 11 3 4" xfId="14525"/>
    <cellStyle name="Normal 3 4 11 3 5" xfId="14526"/>
    <cellStyle name="Normal 3 4 11 3 6" xfId="14527"/>
    <cellStyle name="Normal 3 4 11 3 7" xfId="14528"/>
    <cellStyle name="Normal 3 4 11 3 8" xfId="14529"/>
    <cellStyle name="Normal 3 4 11 3 9" xfId="14530"/>
    <cellStyle name="Normal 3 4 11 4" xfId="14531"/>
    <cellStyle name="Normal 3 4 11 4 10" xfId="14532"/>
    <cellStyle name="Normal 3 4 11 4 11" xfId="14533"/>
    <cellStyle name="Normal 3 4 11 4 12" xfId="14534"/>
    <cellStyle name="Normal 3 4 11 4 13" xfId="14535"/>
    <cellStyle name="Normal 3 4 11 4 14" xfId="14536"/>
    <cellStyle name="Normal 3 4 11 4 15" xfId="14537"/>
    <cellStyle name="Normal 3 4 11 4 2" xfId="14538"/>
    <cellStyle name="Normal 3 4 11 4 2 10" xfId="14539"/>
    <cellStyle name="Normal 3 4 11 4 2 11" xfId="14540"/>
    <cellStyle name="Normal 3 4 11 4 2 12" xfId="14541"/>
    <cellStyle name="Normal 3 4 11 4 2 13" xfId="14542"/>
    <cellStyle name="Normal 3 4 11 4 2 14" xfId="14543"/>
    <cellStyle name="Normal 3 4 11 4 2 2" xfId="14544"/>
    <cellStyle name="Normal 3 4 11 4 2 3" xfId="14545"/>
    <cellStyle name="Normal 3 4 11 4 2 4" xfId="14546"/>
    <cellStyle name="Normal 3 4 11 4 2 5" xfId="14547"/>
    <cellStyle name="Normal 3 4 11 4 2 6" xfId="14548"/>
    <cellStyle name="Normal 3 4 11 4 2 7" xfId="14549"/>
    <cellStyle name="Normal 3 4 11 4 2 8" xfId="14550"/>
    <cellStyle name="Normal 3 4 11 4 2 9" xfId="14551"/>
    <cellStyle name="Normal 3 4 11 4 3" xfId="14552"/>
    <cellStyle name="Normal 3 4 11 4 4" xfId="14553"/>
    <cellStyle name="Normal 3 4 11 4 5" xfId="14554"/>
    <cellStyle name="Normal 3 4 11 4 6" xfId="14555"/>
    <cellStyle name="Normal 3 4 11 4 7" xfId="14556"/>
    <cellStyle name="Normal 3 4 11 4 8" xfId="14557"/>
    <cellStyle name="Normal 3 4 11 4 9" xfId="14558"/>
    <cellStyle name="Normal 3 4 11 5" xfId="14559"/>
    <cellStyle name="Normal 3 4 11 5 10" xfId="14560"/>
    <cellStyle name="Normal 3 4 11 5 11" xfId="14561"/>
    <cellStyle name="Normal 3 4 11 5 12" xfId="14562"/>
    <cellStyle name="Normal 3 4 11 5 13" xfId="14563"/>
    <cellStyle name="Normal 3 4 11 5 14" xfId="14564"/>
    <cellStyle name="Normal 3 4 11 5 2" xfId="14565"/>
    <cellStyle name="Normal 3 4 11 5 3" xfId="14566"/>
    <cellStyle name="Normal 3 4 11 5 4" xfId="14567"/>
    <cellStyle name="Normal 3 4 11 5 5" xfId="14568"/>
    <cellStyle name="Normal 3 4 11 5 6" xfId="14569"/>
    <cellStyle name="Normal 3 4 11 5 7" xfId="14570"/>
    <cellStyle name="Normal 3 4 11 5 8" xfId="14571"/>
    <cellStyle name="Normal 3 4 11 5 9" xfId="14572"/>
    <cellStyle name="Normal 3 4 11 6" xfId="14573"/>
    <cellStyle name="Normal 3 4 11 6 10" xfId="14574"/>
    <cellStyle name="Normal 3 4 11 6 11" xfId="14575"/>
    <cellStyle name="Normal 3 4 11 6 12" xfId="14576"/>
    <cellStyle name="Normal 3 4 11 6 13" xfId="14577"/>
    <cellStyle name="Normal 3 4 11 6 14" xfId="14578"/>
    <cellStyle name="Normal 3 4 11 6 2" xfId="14579"/>
    <cellStyle name="Normal 3 4 11 6 3" xfId="14580"/>
    <cellStyle name="Normal 3 4 11 6 4" xfId="14581"/>
    <cellStyle name="Normal 3 4 11 6 5" xfId="14582"/>
    <cellStyle name="Normal 3 4 11 6 6" xfId="14583"/>
    <cellStyle name="Normal 3 4 11 6 7" xfId="14584"/>
    <cellStyle name="Normal 3 4 11 6 8" xfId="14585"/>
    <cellStyle name="Normal 3 4 11 6 9" xfId="14586"/>
    <cellStyle name="Normal 3 4 11 7" xfId="14587"/>
    <cellStyle name="Normal 3 4 11 7 10" xfId="14588"/>
    <cellStyle name="Normal 3 4 11 7 11" xfId="14589"/>
    <cellStyle name="Normal 3 4 11 7 12" xfId="14590"/>
    <cellStyle name="Normal 3 4 11 7 13" xfId="14591"/>
    <cellStyle name="Normal 3 4 11 7 14" xfId="14592"/>
    <cellStyle name="Normal 3 4 11 7 2" xfId="14593"/>
    <cellStyle name="Normal 3 4 11 7 3" xfId="14594"/>
    <cellStyle name="Normal 3 4 11 7 4" xfId="14595"/>
    <cellStyle name="Normal 3 4 11 7 5" xfId="14596"/>
    <cellStyle name="Normal 3 4 11 7 6" xfId="14597"/>
    <cellStyle name="Normal 3 4 11 7 7" xfId="14598"/>
    <cellStyle name="Normal 3 4 11 7 8" xfId="14599"/>
    <cellStyle name="Normal 3 4 11 7 9" xfId="14600"/>
    <cellStyle name="Normal 3 4 11 8" xfId="14601"/>
    <cellStyle name="Normal 3 4 11 8 10" xfId="14602"/>
    <cellStyle name="Normal 3 4 11 8 11" xfId="14603"/>
    <cellStyle name="Normal 3 4 11 8 12" xfId="14604"/>
    <cellStyle name="Normal 3 4 11 8 13" xfId="14605"/>
    <cellStyle name="Normal 3 4 11 8 14" xfId="14606"/>
    <cellStyle name="Normal 3 4 11 8 2" xfId="14607"/>
    <cellStyle name="Normal 3 4 11 8 3" xfId="14608"/>
    <cellStyle name="Normal 3 4 11 8 4" xfId="14609"/>
    <cellStyle name="Normal 3 4 11 8 5" xfId="14610"/>
    <cellStyle name="Normal 3 4 11 8 6" xfId="14611"/>
    <cellStyle name="Normal 3 4 11 8 7" xfId="14612"/>
    <cellStyle name="Normal 3 4 11 8 8" xfId="14613"/>
    <cellStyle name="Normal 3 4 11 8 9" xfId="14614"/>
    <cellStyle name="Normal 3 4 11 9" xfId="14615"/>
    <cellStyle name="Normal 3 4 11 9 10" xfId="14616"/>
    <cellStyle name="Normal 3 4 11 9 11" xfId="14617"/>
    <cellStyle name="Normal 3 4 11 9 12" xfId="14618"/>
    <cellStyle name="Normal 3 4 11 9 13" xfId="14619"/>
    <cellStyle name="Normal 3 4 11 9 14" xfId="14620"/>
    <cellStyle name="Normal 3 4 11 9 2" xfId="14621"/>
    <cellStyle name="Normal 3 4 11 9 3" xfId="14622"/>
    <cellStyle name="Normal 3 4 11 9 4" xfId="14623"/>
    <cellStyle name="Normal 3 4 11 9 5" xfId="14624"/>
    <cellStyle name="Normal 3 4 11 9 6" xfId="14625"/>
    <cellStyle name="Normal 3 4 11 9 7" xfId="14626"/>
    <cellStyle name="Normal 3 4 11 9 8" xfId="14627"/>
    <cellStyle name="Normal 3 4 11 9 9" xfId="14628"/>
    <cellStyle name="Normal 3 4 12" xfId="14629"/>
    <cellStyle name="Normal 3 4 12 10" xfId="14630"/>
    <cellStyle name="Normal 3 4 12 10 10" xfId="14631"/>
    <cellStyle name="Normal 3 4 12 10 11" xfId="14632"/>
    <cellStyle name="Normal 3 4 12 10 12" xfId="14633"/>
    <cellStyle name="Normal 3 4 12 10 13" xfId="14634"/>
    <cellStyle name="Normal 3 4 12 10 14" xfId="14635"/>
    <cellStyle name="Normal 3 4 12 10 2" xfId="14636"/>
    <cellStyle name="Normal 3 4 12 10 3" xfId="14637"/>
    <cellStyle name="Normal 3 4 12 10 4" xfId="14638"/>
    <cellStyle name="Normal 3 4 12 10 5" xfId="14639"/>
    <cellStyle name="Normal 3 4 12 10 6" xfId="14640"/>
    <cellStyle name="Normal 3 4 12 10 7" xfId="14641"/>
    <cellStyle name="Normal 3 4 12 10 8" xfId="14642"/>
    <cellStyle name="Normal 3 4 12 10 9" xfId="14643"/>
    <cellStyle name="Normal 3 4 12 11" xfId="14644"/>
    <cellStyle name="Normal 3 4 12 12" xfId="14645"/>
    <cellStyle name="Normal 3 4 12 13" xfId="14646"/>
    <cellStyle name="Normal 3 4 12 14" xfId="14647"/>
    <cellStyle name="Normal 3 4 12 15" xfId="14648"/>
    <cellStyle name="Normal 3 4 12 16" xfId="14649"/>
    <cellStyle name="Normal 3 4 12 17" xfId="14650"/>
    <cellStyle name="Normal 3 4 12 18" xfId="14651"/>
    <cellStyle name="Normal 3 4 12 19" xfId="14652"/>
    <cellStyle name="Normal 3 4 12 2" xfId="14653"/>
    <cellStyle name="Normal 3 4 12 2 10" xfId="14654"/>
    <cellStyle name="Normal 3 4 12 2 11" xfId="14655"/>
    <cellStyle name="Normal 3 4 12 2 12" xfId="14656"/>
    <cellStyle name="Normal 3 4 12 2 13" xfId="14657"/>
    <cellStyle name="Normal 3 4 12 2 14" xfId="14658"/>
    <cellStyle name="Normal 3 4 12 2 15" xfId="14659"/>
    <cellStyle name="Normal 3 4 12 2 2" xfId="14660"/>
    <cellStyle name="Normal 3 4 12 2 2 10" xfId="14661"/>
    <cellStyle name="Normal 3 4 12 2 2 11" xfId="14662"/>
    <cellStyle name="Normal 3 4 12 2 2 12" xfId="14663"/>
    <cellStyle name="Normal 3 4 12 2 2 13" xfId="14664"/>
    <cellStyle name="Normal 3 4 12 2 2 14" xfId="14665"/>
    <cellStyle name="Normal 3 4 12 2 2 2" xfId="14666"/>
    <cellStyle name="Normal 3 4 12 2 2 3" xfId="14667"/>
    <cellStyle name="Normal 3 4 12 2 2 4" xfId="14668"/>
    <cellStyle name="Normal 3 4 12 2 2 5" xfId="14669"/>
    <cellStyle name="Normal 3 4 12 2 2 6" xfId="14670"/>
    <cellStyle name="Normal 3 4 12 2 2 7" xfId="14671"/>
    <cellStyle name="Normal 3 4 12 2 2 8" xfId="14672"/>
    <cellStyle name="Normal 3 4 12 2 2 9" xfId="14673"/>
    <cellStyle name="Normal 3 4 12 2 3" xfId="14674"/>
    <cellStyle name="Normal 3 4 12 2 4" xfId="14675"/>
    <cellStyle name="Normal 3 4 12 2 5" xfId="14676"/>
    <cellStyle name="Normal 3 4 12 2 6" xfId="14677"/>
    <cellStyle name="Normal 3 4 12 2 7" xfId="14678"/>
    <cellStyle name="Normal 3 4 12 2 8" xfId="14679"/>
    <cellStyle name="Normal 3 4 12 2 9" xfId="14680"/>
    <cellStyle name="Normal 3 4 12 20" xfId="14681"/>
    <cellStyle name="Normal 3 4 12 21" xfId="14682"/>
    <cellStyle name="Normal 3 4 12 22" xfId="14683"/>
    <cellStyle name="Normal 3 4 12 23" xfId="14684"/>
    <cellStyle name="Normal 3 4 12 3" xfId="14685"/>
    <cellStyle name="Normal 3 4 12 3 10" xfId="14686"/>
    <cellStyle name="Normal 3 4 12 3 11" xfId="14687"/>
    <cellStyle name="Normal 3 4 12 3 12" xfId="14688"/>
    <cellStyle name="Normal 3 4 12 3 13" xfId="14689"/>
    <cellStyle name="Normal 3 4 12 3 14" xfId="14690"/>
    <cellStyle name="Normal 3 4 12 3 15" xfId="14691"/>
    <cellStyle name="Normal 3 4 12 3 2" xfId="14692"/>
    <cellStyle name="Normal 3 4 12 3 2 10" xfId="14693"/>
    <cellStyle name="Normal 3 4 12 3 2 11" xfId="14694"/>
    <cellStyle name="Normal 3 4 12 3 2 12" xfId="14695"/>
    <cellStyle name="Normal 3 4 12 3 2 13" xfId="14696"/>
    <cellStyle name="Normal 3 4 12 3 2 14" xfId="14697"/>
    <cellStyle name="Normal 3 4 12 3 2 2" xfId="14698"/>
    <cellStyle name="Normal 3 4 12 3 2 3" xfId="14699"/>
    <cellStyle name="Normal 3 4 12 3 2 4" xfId="14700"/>
    <cellStyle name="Normal 3 4 12 3 2 5" xfId="14701"/>
    <cellStyle name="Normal 3 4 12 3 2 6" xfId="14702"/>
    <cellStyle name="Normal 3 4 12 3 2 7" xfId="14703"/>
    <cellStyle name="Normal 3 4 12 3 2 8" xfId="14704"/>
    <cellStyle name="Normal 3 4 12 3 2 9" xfId="14705"/>
    <cellStyle name="Normal 3 4 12 3 3" xfId="14706"/>
    <cellStyle name="Normal 3 4 12 3 4" xfId="14707"/>
    <cellStyle name="Normal 3 4 12 3 5" xfId="14708"/>
    <cellStyle name="Normal 3 4 12 3 6" xfId="14709"/>
    <cellStyle name="Normal 3 4 12 3 7" xfId="14710"/>
    <cellStyle name="Normal 3 4 12 3 8" xfId="14711"/>
    <cellStyle name="Normal 3 4 12 3 9" xfId="14712"/>
    <cellStyle name="Normal 3 4 12 4" xfId="14713"/>
    <cellStyle name="Normal 3 4 12 4 10" xfId="14714"/>
    <cellStyle name="Normal 3 4 12 4 11" xfId="14715"/>
    <cellStyle name="Normal 3 4 12 4 12" xfId="14716"/>
    <cellStyle name="Normal 3 4 12 4 13" xfId="14717"/>
    <cellStyle name="Normal 3 4 12 4 14" xfId="14718"/>
    <cellStyle name="Normal 3 4 12 4 15" xfId="14719"/>
    <cellStyle name="Normal 3 4 12 4 2" xfId="14720"/>
    <cellStyle name="Normal 3 4 12 4 2 10" xfId="14721"/>
    <cellStyle name="Normal 3 4 12 4 2 11" xfId="14722"/>
    <cellStyle name="Normal 3 4 12 4 2 12" xfId="14723"/>
    <cellStyle name="Normal 3 4 12 4 2 13" xfId="14724"/>
    <cellStyle name="Normal 3 4 12 4 2 14" xfId="14725"/>
    <cellStyle name="Normal 3 4 12 4 2 2" xfId="14726"/>
    <cellStyle name="Normal 3 4 12 4 2 3" xfId="14727"/>
    <cellStyle name="Normal 3 4 12 4 2 4" xfId="14728"/>
    <cellStyle name="Normal 3 4 12 4 2 5" xfId="14729"/>
    <cellStyle name="Normal 3 4 12 4 2 6" xfId="14730"/>
    <cellStyle name="Normal 3 4 12 4 2 7" xfId="14731"/>
    <cellStyle name="Normal 3 4 12 4 2 8" xfId="14732"/>
    <cellStyle name="Normal 3 4 12 4 2 9" xfId="14733"/>
    <cellStyle name="Normal 3 4 12 4 3" xfId="14734"/>
    <cellStyle name="Normal 3 4 12 4 4" xfId="14735"/>
    <cellStyle name="Normal 3 4 12 4 5" xfId="14736"/>
    <cellStyle name="Normal 3 4 12 4 6" xfId="14737"/>
    <cellStyle name="Normal 3 4 12 4 7" xfId="14738"/>
    <cellStyle name="Normal 3 4 12 4 8" xfId="14739"/>
    <cellStyle name="Normal 3 4 12 4 9" xfId="14740"/>
    <cellStyle name="Normal 3 4 12 5" xfId="14741"/>
    <cellStyle name="Normal 3 4 12 5 10" xfId="14742"/>
    <cellStyle name="Normal 3 4 12 5 11" xfId="14743"/>
    <cellStyle name="Normal 3 4 12 5 12" xfId="14744"/>
    <cellStyle name="Normal 3 4 12 5 13" xfId="14745"/>
    <cellStyle name="Normal 3 4 12 5 14" xfId="14746"/>
    <cellStyle name="Normal 3 4 12 5 2" xfId="14747"/>
    <cellStyle name="Normal 3 4 12 5 3" xfId="14748"/>
    <cellStyle name="Normal 3 4 12 5 4" xfId="14749"/>
    <cellStyle name="Normal 3 4 12 5 5" xfId="14750"/>
    <cellStyle name="Normal 3 4 12 5 6" xfId="14751"/>
    <cellStyle name="Normal 3 4 12 5 7" xfId="14752"/>
    <cellStyle name="Normal 3 4 12 5 8" xfId="14753"/>
    <cellStyle name="Normal 3 4 12 5 9" xfId="14754"/>
    <cellStyle name="Normal 3 4 12 6" xfId="14755"/>
    <cellStyle name="Normal 3 4 12 6 10" xfId="14756"/>
    <cellStyle name="Normal 3 4 12 6 11" xfId="14757"/>
    <cellStyle name="Normal 3 4 12 6 12" xfId="14758"/>
    <cellStyle name="Normal 3 4 12 6 13" xfId="14759"/>
    <cellStyle name="Normal 3 4 12 6 14" xfId="14760"/>
    <cellStyle name="Normal 3 4 12 6 2" xfId="14761"/>
    <cellStyle name="Normal 3 4 12 6 3" xfId="14762"/>
    <cellStyle name="Normal 3 4 12 6 4" xfId="14763"/>
    <cellStyle name="Normal 3 4 12 6 5" xfId="14764"/>
    <cellStyle name="Normal 3 4 12 6 6" xfId="14765"/>
    <cellStyle name="Normal 3 4 12 6 7" xfId="14766"/>
    <cellStyle name="Normal 3 4 12 6 8" xfId="14767"/>
    <cellStyle name="Normal 3 4 12 6 9" xfId="14768"/>
    <cellStyle name="Normal 3 4 12 7" xfId="14769"/>
    <cellStyle name="Normal 3 4 12 7 10" xfId="14770"/>
    <cellStyle name="Normal 3 4 12 7 11" xfId="14771"/>
    <cellStyle name="Normal 3 4 12 7 12" xfId="14772"/>
    <cellStyle name="Normal 3 4 12 7 13" xfId="14773"/>
    <cellStyle name="Normal 3 4 12 7 14" xfId="14774"/>
    <cellStyle name="Normal 3 4 12 7 2" xfId="14775"/>
    <cellStyle name="Normal 3 4 12 7 3" xfId="14776"/>
    <cellStyle name="Normal 3 4 12 7 4" xfId="14777"/>
    <cellStyle name="Normal 3 4 12 7 5" xfId="14778"/>
    <cellStyle name="Normal 3 4 12 7 6" xfId="14779"/>
    <cellStyle name="Normal 3 4 12 7 7" xfId="14780"/>
    <cellStyle name="Normal 3 4 12 7 8" xfId="14781"/>
    <cellStyle name="Normal 3 4 12 7 9" xfId="14782"/>
    <cellStyle name="Normal 3 4 12 8" xfId="14783"/>
    <cellStyle name="Normal 3 4 12 8 10" xfId="14784"/>
    <cellStyle name="Normal 3 4 12 8 11" xfId="14785"/>
    <cellStyle name="Normal 3 4 12 8 12" xfId="14786"/>
    <cellStyle name="Normal 3 4 12 8 13" xfId="14787"/>
    <cellStyle name="Normal 3 4 12 8 14" xfId="14788"/>
    <cellStyle name="Normal 3 4 12 8 2" xfId="14789"/>
    <cellStyle name="Normal 3 4 12 8 3" xfId="14790"/>
    <cellStyle name="Normal 3 4 12 8 4" xfId="14791"/>
    <cellStyle name="Normal 3 4 12 8 5" xfId="14792"/>
    <cellStyle name="Normal 3 4 12 8 6" xfId="14793"/>
    <cellStyle name="Normal 3 4 12 8 7" xfId="14794"/>
    <cellStyle name="Normal 3 4 12 8 8" xfId="14795"/>
    <cellStyle name="Normal 3 4 12 8 9" xfId="14796"/>
    <cellStyle name="Normal 3 4 12 9" xfId="14797"/>
    <cellStyle name="Normal 3 4 12 9 10" xfId="14798"/>
    <cellStyle name="Normal 3 4 12 9 11" xfId="14799"/>
    <cellStyle name="Normal 3 4 12 9 12" xfId="14800"/>
    <cellStyle name="Normal 3 4 12 9 13" xfId="14801"/>
    <cellStyle name="Normal 3 4 12 9 14" xfId="14802"/>
    <cellStyle name="Normal 3 4 12 9 2" xfId="14803"/>
    <cellStyle name="Normal 3 4 12 9 3" xfId="14804"/>
    <cellStyle name="Normal 3 4 12 9 4" xfId="14805"/>
    <cellStyle name="Normal 3 4 12 9 5" xfId="14806"/>
    <cellStyle name="Normal 3 4 12 9 6" xfId="14807"/>
    <cellStyle name="Normal 3 4 12 9 7" xfId="14808"/>
    <cellStyle name="Normal 3 4 12 9 8" xfId="14809"/>
    <cellStyle name="Normal 3 4 12 9 9" xfId="14810"/>
    <cellStyle name="Normal 3 4 13" xfId="14811"/>
    <cellStyle name="Normal 3 4 13 10" xfId="14812"/>
    <cellStyle name="Normal 3 4 13 11" xfId="14813"/>
    <cellStyle name="Normal 3 4 13 12" xfId="14814"/>
    <cellStyle name="Normal 3 4 13 13" xfId="14815"/>
    <cellStyle name="Normal 3 4 13 14" xfId="14816"/>
    <cellStyle name="Normal 3 4 13 15" xfId="14817"/>
    <cellStyle name="Normal 3 4 13 2" xfId="14818"/>
    <cellStyle name="Normal 3 4 13 2 10" xfId="14819"/>
    <cellStyle name="Normal 3 4 13 2 11" xfId="14820"/>
    <cellStyle name="Normal 3 4 13 2 12" xfId="14821"/>
    <cellStyle name="Normal 3 4 13 2 13" xfId="14822"/>
    <cellStyle name="Normal 3 4 13 2 14" xfId="14823"/>
    <cellStyle name="Normal 3 4 13 2 2" xfId="14824"/>
    <cellStyle name="Normal 3 4 13 2 3" xfId="14825"/>
    <cellStyle name="Normal 3 4 13 2 4" xfId="14826"/>
    <cellStyle name="Normal 3 4 13 2 5" xfId="14827"/>
    <cellStyle name="Normal 3 4 13 2 6" xfId="14828"/>
    <cellStyle name="Normal 3 4 13 2 7" xfId="14829"/>
    <cellStyle name="Normal 3 4 13 2 8" xfId="14830"/>
    <cellStyle name="Normal 3 4 13 2 9" xfId="14831"/>
    <cellStyle name="Normal 3 4 13 3" xfId="14832"/>
    <cellStyle name="Normal 3 4 13 4" xfId="14833"/>
    <cellStyle name="Normal 3 4 13 5" xfId="14834"/>
    <cellStyle name="Normal 3 4 13 6" xfId="14835"/>
    <cellStyle name="Normal 3 4 13 7" xfId="14836"/>
    <cellStyle name="Normal 3 4 13 8" xfId="14837"/>
    <cellStyle name="Normal 3 4 13 9" xfId="14838"/>
    <cellStyle name="Normal 3 4 14" xfId="14839"/>
    <cellStyle name="Normal 3 4 14 10" xfId="14840"/>
    <cellStyle name="Normal 3 4 14 11" xfId="14841"/>
    <cellStyle name="Normal 3 4 14 12" xfId="14842"/>
    <cellStyle name="Normal 3 4 14 13" xfId="14843"/>
    <cellStyle name="Normal 3 4 14 14" xfId="14844"/>
    <cellStyle name="Normal 3 4 14 15" xfId="14845"/>
    <cellStyle name="Normal 3 4 14 2" xfId="14846"/>
    <cellStyle name="Normal 3 4 14 2 10" xfId="14847"/>
    <cellStyle name="Normal 3 4 14 2 11" xfId="14848"/>
    <cellStyle name="Normal 3 4 14 2 12" xfId="14849"/>
    <cellStyle name="Normal 3 4 14 2 13" xfId="14850"/>
    <cellStyle name="Normal 3 4 14 2 14" xfId="14851"/>
    <cellStyle name="Normal 3 4 14 2 2" xfId="14852"/>
    <cellStyle name="Normal 3 4 14 2 3" xfId="14853"/>
    <cellStyle name="Normal 3 4 14 2 4" xfId="14854"/>
    <cellStyle name="Normal 3 4 14 2 5" xfId="14855"/>
    <cellStyle name="Normal 3 4 14 2 6" xfId="14856"/>
    <cellStyle name="Normal 3 4 14 2 7" xfId="14857"/>
    <cellStyle name="Normal 3 4 14 2 8" xfId="14858"/>
    <cellStyle name="Normal 3 4 14 2 9" xfId="14859"/>
    <cellStyle name="Normal 3 4 14 3" xfId="14860"/>
    <cellStyle name="Normal 3 4 14 4" xfId="14861"/>
    <cellStyle name="Normal 3 4 14 5" xfId="14862"/>
    <cellStyle name="Normal 3 4 14 6" xfId="14863"/>
    <cellStyle name="Normal 3 4 14 7" xfId="14864"/>
    <cellStyle name="Normal 3 4 14 8" xfId="14865"/>
    <cellStyle name="Normal 3 4 14 9" xfId="14866"/>
    <cellStyle name="Normal 3 4 15" xfId="14867"/>
    <cellStyle name="Normal 3 4 15 10" xfId="14868"/>
    <cellStyle name="Normal 3 4 15 11" xfId="14869"/>
    <cellStyle name="Normal 3 4 15 12" xfId="14870"/>
    <cellStyle name="Normal 3 4 15 13" xfId="14871"/>
    <cellStyle name="Normal 3 4 15 14" xfId="14872"/>
    <cellStyle name="Normal 3 4 15 15" xfId="14873"/>
    <cellStyle name="Normal 3 4 15 2" xfId="14874"/>
    <cellStyle name="Normal 3 4 15 2 10" xfId="14875"/>
    <cellStyle name="Normal 3 4 15 2 11" xfId="14876"/>
    <cellStyle name="Normal 3 4 15 2 12" xfId="14877"/>
    <cellStyle name="Normal 3 4 15 2 13" xfId="14878"/>
    <cellStyle name="Normal 3 4 15 2 14" xfId="14879"/>
    <cellStyle name="Normal 3 4 15 2 2" xfId="14880"/>
    <cellStyle name="Normal 3 4 15 2 3" xfId="14881"/>
    <cellStyle name="Normal 3 4 15 2 4" xfId="14882"/>
    <cellStyle name="Normal 3 4 15 2 5" xfId="14883"/>
    <cellStyle name="Normal 3 4 15 2 6" xfId="14884"/>
    <cellStyle name="Normal 3 4 15 2 7" xfId="14885"/>
    <cellStyle name="Normal 3 4 15 2 8" xfId="14886"/>
    <cellStyle name="Normal 3 4 15 2 9" xfId="14887"/>
    <cellStyle name="Normal 3 4 15 3" xfId="14888"/>
    <cellStyle name="Normal 3 4 15 4" xfId="14889"/>
    <cellStyle name="Normal 3 4 15 5" xfId="14890"/>
    <cellStyle name="Normal 3 4 15 6" xfId="14891"/>
    <cellStyle name="Normal 3 4 15 7" xfId="14892"/>
    <cellStyle name="Normal 3 4 15 8" xfId="14893"/>
    <cellStyle name="Normal 3 4 15 9" xfId="14894"/>
    <cellStyle name="Normal 3 4 16" xfId="14895"/>
    <cellStyle name="Normal 3 4 16 10" xfId="14896"/>
    <cellStyle name="Normal 3 4 16 11" xfId="14897"/>
    <cellStyle name="Normal 3 4 16 12" xfId="14898"/>
    <cellStyle name="Normal 3 4 16 13" xfId="14899"/>
    <cellStyle name="Normal 3 4 16 14" xfId="14900"/>
    <cellStyle name="Normal 3 4 16 2" xfId="14901"/>
    <cellStyle name="Normal 3 4 16 3" xfId="14902"/>
    <cellStyle name="Normal 3 4 16 4" xfId="14903"/>
    <cellStyle name="Normal 3 4 16 5" xfId="14904"/>
    <cellStyle name="Normal 3 4 16 6" xfId="14905"/>
    <cellStyle name="Normal 3 4 16 7" xfId="14906"/>
    <cellStyle name="Normal 3 4 16 8" xfId="14907"/>
    <cellStyle name="Normal 3 4 16 9" xfId="14908"/>
    <cellStyle name="Normal 3 4 17" xfId="14909"/>
    <cellStyle name="Normal 3 4 17 10" xfId="14910"/>
    <cellStyle name="Normal 3 4 17 11" xfId="14911"/>
    <cellStyle name="Normal 3 4 17 12" xfId="14912"/>
    <cellStyle name="Normal 3 4 17 13" xfId="14913"/>
    <cellStyle name="Normal 3 4 17 14" xfId="14914"/>
    <cellStyle name="Normal 3 4 17 2" xfId="14915"/>
    <cellStyle name="Normal 3 4 17 3" xfId="14916"/>
    <cellStyle name="Normal 3 4 17 4" xfId="14917"/>
    <cellStyle name="Normal 3 4 17 5" xfId="14918"/>
    <cellStyle name="Normal 3 4 17 6" xfId="14919"/>
    <cellStyle name="Normal 3 4 17 7" xfId="14920"/>
    <cellStyle name="Normal 3 4 17 8" xfId="14921"/>
    <cellStyle name="Normal 3 4 17 9" xfId="14922"/>
    <cellStyle name="Normal 3 4 18" xfId="14923"/>
    <cellStyle name="Normal 3 4 18 10" xfId="14924"/>
    <cellStyle name="Normal 3 4 18 11" xfId="14925"/>
    <cellStyle name="Normal 3 4 18 12" xfId="14926"/>
    <cellStyle name="Normal 3 4 18 13" xfId="14927"/>
    <cellStyle name="Normal 3 4 18 14" xfId="14928"/>
    <cellStyle name="Normal 3 4 18 2" xfId="14929"/>
    <cellStyle name="Normal 3 4 18 3" xfId="14930"/>
    <cellStyle name="Normal 3 4 18 4" xfId="14931"/>
    <cellStyle name="Normal 3 4 18 5" xfId="14932"/>
    <cellStyle name="Normal 3 4 18 6" xfId="14933"/>
    <cellStyle name="Normal 3 4 18 7" xfId="14934"/>
    <cellStyle name="Normal 3 4 18 8" xfId="14935"/>
    <cellStyle name="Normal 3 4 18 9" xfId="14936"/>
    <cellStyle name="Normal 3 4 19" xfId="14937"/>
    <cellStyle name="Normal 3 4 19 10" xfId="14938"/>
    <cellStyle name="Normal 3 4 19 11" xfId="14939"/>
    <cellStyle name="Normal 3 4 19 12" xfId="14940"/>
    <cellStyle name="Normal 3 4 19 13" xfId="14941"/>
    <cellStyle name="Normal 3 4 19 14" xfId="14942"/>
    <cellStyle name="Normal 3 4 19 2" xfId="14943"/>
    <cellStyle name="Normal 3 4 19 3" xfId="14944"/>
    <cellStyle name="Normal 3 4 19 4" xfId="14945"/>
    <cellStyle name="Normal 3 4 19 5" xfId="14946"/>
    <cellStyle name="Normal 3 4 19 6" xfId="14947"/>
    <cellStyle name="Normal 3 4 19 7" xfId="14948"/>
    <cellStyle name="Normal 3 4 19 8" xfId="14949"/>
    <cellStyle name="Normal 3 4 19 9" xfId="14950"/>
    <cellStyle name="Normal 3 4 2" xfId="14951"/>
    <cellStyle name="Normal 3 4 2 10" xfId="14952"/>
    <cellStyle name="Normal 3 4 2 10 10" xfId="14953"/>
    <cellStyle name="Normal 3 4 2 10 11" xfId="14954"/>
    <cellStyle name="Normal 3 4 2 10 12" xfId="14955"/>
    <cellStyle name="Normal 3 4 2 10 13" xfId="14956"/>
    <cellStyle name="Normal 3 4 2 10 14" xfId="14957"/>
    <cellStyle name="Normal 3 4 2 10 2" xfId="14958"/>
    <cellStyle name="Normal 3 4 2 10 3" xfId="14959"/>
    <cellStyle name="Normal 3 4 2 10 4" xfId="14960"/>
    <cellStyle name="Normal 3 4 2 10 5" xfId="14961"/>
    <cellStyle name="Normal 3 4 2 10 6" xfId="14962"/>
    <cellStyle name="Normal 3 4 2 10 7" xfId="14963"/>
    <cellStyle name="Normal 3 4 2 10 8" xfId="14964"/>
    <cellStyle name="Normal 3 4 2 10 9" xfId="14965"/>
    <cellStyle name="Normal 3 4 2 11" xfId="14966"/>
    <cellStyle name="Normal 3 4 2 11 10" xfId="14967"/>
    <cellStyle name="Normal 3 4 2 11 11" xfId="14968"/>
    <cellStyle name="Normal 3 4 2 11 12" xfId="14969"/>
    <cellStyle name="Normal 3 4 2 11 13" xfId="14970"/>
    <cellStyle name="Normal 3 4 2 11 14" xfId="14971"/>
    <cellStyle name="Normal 3 4 2 11 2" xfId="14972"/>
    <cellStyle name="Normal 3 4 2 11 3" xfId="14973"/>
    <cellStyle name="Normal 3 4 2 11 4" xfId="14974"/>
    <cellStyle name="Normal 3 4 2 11 5" xfId="14975"/>
    <cellStyle name="Normal 3 4 2 11 6" xfId="14976"/>
    <cellStyle name="Normal 3 4 2 11 7" xfId="14977"/>
    <cellStyle name="Normal 3 4 2 11 8" xfId="14978"/>
    <cellStyle name="Normal 3 4 2 11 9" xfId="14979"/>
    <cellStyle name="Normal 3 4 2 12" xfId="14980"/>
    <cellStyle name="Normal 3 4 2 12 10" xfId="14981"/>
    <cellStyle name="Normal 3 4 2 12 11" xfId="14982"/>
    <cellStyle name="Normal 3 4 2 12 12" xfId="14983"/>
    <cellStyle name="Normal 3 4 2 12 13" xfId="14984"/>
    <cellStyle name="Normal 3 4 2 12 14" xfId="14985"/>
    <cellStyle name="Normal 3 4 2 12 2" xfId="14986"/>
    <cellStyle name="Normal 3 4 2 12 3" xfId="14987"/>
    <cellStyle name="Normal 3 4 2 12 4" xfId="14988"/>
    <cellStyle name="Normal 3 4 2 12 5" xfId="14989"/>
    <cellStyle name="Normal 3 4 2 12 6" xfId="14990"/>
    <cellStyle name="Normal 3 4 2 12 7" xfId="14991"/>
    <cellStyle name="Normal 3 4 2 12 8" xfId="14992"/>
    <cellStyle name="Normal 3 4 2 12 9" xfId="14993"/>
    <cellStyle name="Normal 3 4 2 13" xfId="14994"/>
    <cellStyle name="Normal 3 4 2 13 10" xfId="14995"/>
    <cellStyle name="Normal 3 4 2 13 11" xfId="14996"/>
    <cellStyle name="Normal 3 4 2 13 12" xfId="14997"/>
    <cellStyle name="Normal 3 4 2 13 13" xfId="14998"/>
    <cellStyle name="Normal 3 4 2 13 14" xfId="14999"/>
    <cellStyle name="Normal 3 4 2 13 2" xfId="15000"/>
    <cellStyle name="Normal 3 4 2 13 3" xfId="15001"/>
    <cellStyle name="Normal 3 4 2 13 4" xfId="15002"/>
    <cellStyle name="Normal 3 4 2 13 5" xfId="15003"/>
    <cellStyle name="Normal 3 4 2 13 6" xfId="15004"/>
    <cellStyle name="Normal 3 4 2 13 7" xfId="15005"/>
    <cellStyle name="Normal 3 4 2 13 8" xfId="15006"/>
    <cellStyle name="Normal 3 4 2 13 9" xfId="15007"/>
    <cellStyle name="Normal 3 4 2 14" xfId="15008"/>
    <cellStyle name="Normal 3 4 2 14 10" xfId="15009"/>
    <cellStyle name="Normal 3 4 2 14 11" xfId="15010"/>
    <cellStyle name="Normal 3 4 2 14 12" xfId="15011"/>
    <cellStyle name="Normal 3 4 2 14 13" xfId="15012"/>
    <cellStyle name="Normal 3 4 2 14 14" xfId="15013"/>
    <cellStyle name="Normal 3 4 2 14 2" xfId="15014"/>
    <cellStyle name="Normal 3 4 2 14 3" xfId="15015"/>
    <cellStyle name="Normal 3 4 2 14 4" xfId="15016"/>
    <cellStyle name="Normal 3 4 2 14 5" xfId="15017"/>
    <cellStyle name="Normal 3 4 2 14 6" xfId="15018"/>
    <cellStyle name="Normal 3 4 2 14 7" xfId="15019"/>
    <cellStyle name="Normal 3 4 2 14 8" xfId="15020"/>
    <cellStyle name="Normal 3 4 2 14 9" xfId="15021"/>
    <cellStyle name="Normal 3 4 2 15" xfId="15022"/>
    <cellStyle name="Normal 3 4 2 16" xfId="15023"/>
    <cellStyle name="Normal 3 4 2 17" xfId="15024"/>
    <cellStyle name="Normal 3 4 2 17 10" xfId="15025"/>
    <cellStyle name="Normal 3 4 2 17 11" xfId="15026"/>
    <cellStyle name="Normal 3 4 2 17 12" xfId="15027"/>
    <cellStyle name="Normal 3 4 2 17 13" xfId="15028"/>
    <cellStyle name="Normal 3 4 2 17 14" xfId="15029"/>
    <cellStyle name="Normal 3 4 2 17 2" xfId="15030"/>
    <cellStyle name="Normal 3 4 2 17 3" xfId="15031"/>
    <cellStyle name="Normal 3 4 2 17 4" xfId="15032"/>
    <cellStyle name="Normal 3 4 2 17 5" xfId="15033"/>
    <cellStyle name="Normal 3 4 2 17 6" xfId="15034"/>
    <cellStyle name="Normal 3 4 2 17 7" xfId="15035"/>
    <cellStyle name="Normal 3 4 2 17 8" xfId="15036"/>
    <cellStyle name="Normal 3 4 2 17 9" xfId="15037"/>
    <cellStyle name="Normal 3 4 2 18" xfId="15038"/>
    <cellStyle name="Normal 3 4 2 18 10" xfId="15039"/>
    <cellStyle name="Normal 3 4 2 18 11" xfId="15040"/>
    <cellStyle name="Normal 3 4 2 18 12" xfId="15041"/>
    <cellStyle name="Normal 3 4 2 18 13" xfId="15042"/>
    <cellStyle name="Normal 3 4 2 18 14" xfId="15043"/>
    <cellStyle name="Normal 3 4 2 18 2" xfId="15044"/>
    <cellStyle name="Normal 3 4 2 18 3" xfId="15045"/>
    <cellStyle name="Normal 3 4 2 18 4" xfId="15046"/>
    <cellStyle name="Normal 3 4 2 18 5" xfId="15047"/>
    <cellStyle name="Normal 3 4 2 18 6" xfId="15048"/>
    <cellStyle name="Normal 3 4 2 18 7" xfId="15049"/>
    <cellStyle name="Normal 3 4 2 18 8" xfId="15050"/>
    <cellStyle name="Normal 3 4 2 18 9" xfId="15051"/>
    <cellStyle name="Normal 3 4 2 2" xfId="15052"/>
    <cellStyle name="Normal 3 4 2 2 10" xfId="15053"/>
    <cellStyle name="Normal 3 4 2 2 11" xfId="15054"/>
    <cellStyle name="Normal 3 4 2 2 12" xfId="15055"/>
    <cellStyle name="Normal 3 4 2 2 13" xfId="15056"/>
    <cellStyle name="Normal 3 4 2 2 14" xfId="15057"/>
    <cellStyle name="Normal 3 4 2 2 15" xfId="15058"/>
    <cellStyle name="Normal 3 4 2 2 16" xfId="15059"/>
    <cellStyle name="Normal 3 4 2 2 17" xfId="15060"/>
    <cellStyle name="Normal 3 4 2 2 2" xfId="15061"/>
    <cellStyle name="Normal 3 4 2 2 3" xfId="15062"/>
    <cellStyle name="Normal 3 4 2 2 4" xfId="15063"/>
    <cellStyle name="Normal 3 4 2 2 5" xfId="15064"/>
    <cellStyle name="Normal 3 4 2 2 6" xfId="15065"/>
    <cellStyle name="Normal 3 4 2 2 7" xfId="15066"/>
    <cellStyle name="Normal 3 4 2 2 8" xfId="15067"/>
    <cellStyle name="Normal 3 4 2 2 9" xfId="15068"/>
    <cellStyle name="Normal 3 4 2 3" xfId="15069"/>
    <cellStyle name="Normal 3 4 2 4" xfId="15070"/>
    <cellStyle name="Normal 3 4 2 5" xfId="15071"/>
    <cellStyle name="Normal 3 4 2 6" xfId="15072"/>
    <cellStyle name="Normal 3 4 2 6 10" xfId="15073"/>
    <cellStyle name="Normal 3 4 2 6 11" xfId="15074"/>
    <cellStyle name="Normal 3 4 2 6 12" xfId="15075"/>
    <cellStyle name="Normal 3 4 2 6 13" xfId="15076"/>
    <cellStyle name="Normal 3 4 2 6 14" xfId="15077"/>
    <cellStyle name="Normal 3 4 2 6 15" xfId="15078"/>
    <cellStyle name="Normal 3 4 2 6 2" xfId="15079"/>
    <cellStyle name="Normal 3 4 2 6 2 10" xfId="15080"/>
    <cellStyle name="Normal 3 4 2 6 2 11" xfId="15081"/>
    <cellStyle name="Normal 3 4 2 6 2 12" xfId="15082"/>
    <cellStyle name="Normal 3 4 2 6 2 13" xfId="15083"/>
    <cellStyle name="Normal 3 4 2 6 2 14" xfId="15084"/>
    <cellStyle name="Normal 3 4 2 6 2 2" xfId="15085"/>
    <cellStyle name="Normal 3 4 2 6 2 3" xfId="15086"/>
    <cellStyle name="Normal 3 4 2 6 2 4" xfId="15087"/>
    <cellStyle name="Normal 3 4 2 6 2 5" xfId="15088"/>
    <cellStyle name="Normal 3 4 2 6 2 6" xfId="15089"/>
    <cellStyle name="Normal 3 4 2 6 2 7" xfId="15090"/>
    <cellStyle name="Normal 3 4 2 6 2 8" xfId="15091"/>
    <cellStyle name="Normal 3 4 2 6 2 9" xfId="15092"/>
    <cellStyle name="Normal 3 4 2 6 3" xfId="15093"/>
    <cellStyle name="Normal 3 4 2 6 4" xfId="15094"/>
    <cellStyle name="Normal 3 4 2 6 5" xfId="15095"/>
    <cellStyle name="Normal 3 4 2 6 6" xfId="15096"/>
    <cellStyle name="Normal 3 4 2 6 7" xfId="15097"/>
    <cellStyle name="Normal 3 4 2 6 8" xfId="15098"/>
    <cellStyle name="Normal 3 4 2 6 9" xfId="15099"/>
    <cellStyle name="Normal 3 4 2 7" xfId="15100"/>
    <cellStyle name="Normal 3 4 2 7 10" xfId="15101"/>
    <cellStyle name="Normal 3 4 2 7 11" xfId="15102"/>
    <cellStyle name="Normal 3 4 2 7 12" xfId="15103"/>
    <cellStyle name="Normal 3 4 2 7 13" xfId="15104"/>
    <cellStyle name="Normal 3 4 2 7 14" xfId="15105"/>
    <cellStyle name="Normal 3 4 2 7 15" xfId="15106"/>
    <cellStyle name="Normal 3 4 2 7 2" xfId="15107"/>
    <cellStyle name="Normal 3 4 2 7 2 10" xfId="15108"/>
    <cellStyle name="Normal 3 4 2 7 2 11" xfId="15109"/>
    <cellStyle name="Normal 3 4 2 7 2 12" xfId="15110"/>
    <cellStyle name="Normal 3 4 2 7 2 13" xfId="15111"/>
    <cellStyle name="Normal 3 4 2 7 2 14" xfId="15112"/>
    <cellStyle name="Normal 3 4 2 7 2 2" xfId="15113"/>
    <cellStyle name="Normal 3 4 2 7 2 3" xfId="15114"/>
    <cellStyle name="Normal 3 4 2 7 2 4" xfId="15115"/>
    <cellStyle name="Normal 3 4 2 7 2 5" xfId="15116"/>
    <cellStyle name="Normal 3 4 2 7 2 6" xfId="15117"/>
    <cellStyle name="Normal 3 4 2 7 2 7" xfId="15118"/>
    <cellStyle name="Normal 3 4 2 7 2 8" xfId="15119"/>
    <cellStyle name="Normal 3 4 2 7 2 9" xfId="15120"/>
    <cellStyle name="Normal 3 4 2 7 3" xfId="15121"/>
    <cellStyle name="Normal 3 4 2 7 4" xfId="15122"/>
    <cellStyle name="Normal 3 4 2 7 5" xfId="15123"/>
    <cellStyle name="Normal 3 4 2 7 6" xfId="15124"/>
    <cellStyle name="Normal 3 4 2 7 7" xfId="15125"/>
    <cellStyle name="Normal 3 4 2 7 8" xfId="15126"/>
    <cellStyle name="Normal 3 4 2 7 9" xfId="15127"/>
    <cellStyle name="Normal 3 4 2 8" xfId="15128"/>
    <cellStyle name="Normal 3 4 2 8 10" xfId="15129"/>
    <cellStyle name="Normal 3 4 2 8 11" xfId="15130"/>
    <cellStyle name="Normal 3 4 2 8 12" xfId="15131"/>
    <cellStyle name="Normal 3 4 2 8 13" xfId="15132"/>
    <cellStyle name="Normal 3 4 2 8 14" xfId="15133"/>
    <cellStyle name="Normal 3 4 2 8 15" xfId="15134"/>
    <cellStyle name="Normal 3 4 2 8 2" xfId="15135"/>
    <cellStyle name="Normal 3 4 2 8 2 10" xfId="15136"/>
    <cellStyle name="Normal 3 4 2 8 2 11" xfId="15137"/>
    <cellStyle name="Normal 3 4 2 8 2 12" xfId="15138"/>
    <cellStyle name="Normal 3 4 2 8 2 13" xfId="15139"/>
    <cellStyle name="Normal 3 4 2 8 2 14" xfId="15140"/>
    <cellStyle name="Normal 3 4 2 8 2 2" xfId="15141"/>
    <cellStyle name="Normal 3 4 2 8 2 3" xfId="15142"/>
    <cellStyle name="Normal 3 4 2 8 2 4" xfId="15143"/>
    <cellStyle name="Normal 3 4 2 8 2 5" xfId="15144"/>
    <cellStyle name="Normal 3 4 2 8 2 6" xfId="15145"/>
    <cellStyle name="Normal 3 4 2 8 2 7" xfId="15146"/>
    <cellStyle name="Normal 3 4 2 8 2 8" xfId="15147"/>
    <cellStyle name="Normal 3 4 2 8 2 9" xfId="15148"/>
    <cellStyle name="Normal 3 4 2 8 3" xfId="15149"/>
    <cellStyle name="Normal 3 4 2 8 4" xfId="15150"/>
    <cellStyle name="Normal 3 4 2 8 5" xfId="15151"/>
    <cellStyle name="Normal 3 4 2 8 6" xfId="15152"/>
    <cellStyle name="Normal 3 4 2 8 7" xfId="15153"/>
    <cellStyle name="Normal 3 4 2 8 8" xfId="15154"/>
    <cellStyle name="Normal 3 4 2 8 9" xfId="15155"/>
    <cellStyle name="Normal 3 4 2 9" xfId="15156"/>
    <cellStyle name="Normal 3 4 2 9 10" xfId="15157"/>
    <cellStyle name="Normal 3 4 2 9 11" xfId="15158"/>
    <cellStyle name="Normal 3 4 2 9 12" xfId="15159"/>
    <cellStyle name="Normal 3 4 2 9 13" xfId="15160"/>
    <cellStyle name="Normal 3 4 2 9 14" xfId="15161"/>
    <cellStyle name="Normal 3 4 2 9 2" xfId="15162"/>
    <cellStyle name="Normal 3 4 2 9 3" xfId="15163"/>
    <cellStyle name="Normal 3 4 2 9 4" xfId="15164"/>
    <cellStyle name="Normal 3 4 2 9 5" xfId="15165"/>
    <cellStyle name="Normal 3 4 2 9 6" xfId="15166"/>
    <cellStyle name="Normal 3 4 2 9 7" xfId="15167"/>
    <cellStyle name="Normal 3 4 2 9 8" xfId="15168"/>
    <cellStyle name="Normal 3 4 2 9 9" xfId="15169"/>
    <cellStyle name="Normal 3 4 20" xfId="15170"/>
    <cellStyle name="Normal 3 4 20 10" xfId="15171"/>
    <cellStyle name="Normal 3 4 20 11" xfId="15172"/>
    <cellStyle name="Normal 3 4 20 12" xfId="15173"/>
    <cellStyle name="Normal 3 4 20 13" xfId="15174"/>
    <cellStyle name="Normal 3 4 20 14" xfId="15175"/>
    <cellStyle name="Normal 3 4 20 2" xfId="15176"/>
    <cellStyle name="Normal 3 4 20 3" xfId="15177"/>
    <cellStyle name="Normal 3 4 20 4" xfId="15178"/>
    <cellStyle name="Normal 3 4 20 5" xfId="15179"/>
    <cellStyle name="Normal 3 4 20 6" xfId="15180"/>
    <cellStyle name="Normal 3 4 20 7" xfId="15181"/>
    <cellStyle name="Normal 3 4 20 8" xfId="15182"/>
    <cellStyle name="Normal 3 4 20 9" xfId="15183"/>
    <cellStyle name="Normal 3 4 21" xfId="15184"/>
    <cellStyle name="Normal 3 4 21 10" xfId="15185"/>
    <cellStyle name="Normal 3 4 21 11" xfId="15186"/>
    <cellStyle name="Normal 3 4 21 12" xfId="15187"/>
    <cellStyle name="Normal 3 4 21 13" xfId="15188"/>
    <cellStyle name="Normal 3 4 21 14" xfId="15189"/>
    <cellStyle name="Normal 3 4 21 2" xfId="15190"/>
    <cellStyle name="Normal 3 4 21 3" xfId="15191"/>
    <cellStyle name="Normal 3 4 21 4" xfId="15192"/>
    <cellStyle name="Normal 3 4 21 5" xfId="15193"/>
    <cellStyle name="Normal 3 4 21 6" xfId="15194"/>
    <cellStyle name="Normal 3 4 21 7" xfId="15195"/>
    <cellStyle name="Normal 3 4 21 8" xfId="15196"/>
    <cellStyle name="Normal 3 4 21 9" xfId="15197"/>
    <cellStyle name="Normal 3 4 22" xfId="15198"/>
    <cellStyle name="Normal 3 4 23" xfId="15199"/>
    <cellStyle name="Normal 3 4 24" xfId="15200"/>
    <cellStyle name="Normal 3 4 24 10" xfId="15201"/>
    <cellStyle name="Normal 3 4 24 11" xfId="15202"/>
    <cellStyle name="Normal 3 4 24 12" xfId="15203"/>
    <cellStyle name="Normal 3 4 24 13" xfId="15204"/>
    <cellStyle name="Normal 3 4 24 14" xfId="15205"/>
    <cellStyle name="Normal 3 4 24 2" xfId="15206"/>
    <cellStyle name="Normal 3 4 24 3" xfId="15207"/>
    <cellStyle name="Normal 3 4 24 4" xfId="15208"/>
    <cellStyle name="Normal 3 4 24 5" xfId="15209"/>
    <cellStyle name="Normal 3 4 24 6" xfId="15210"/>
    <cellStyle name="Normal 3 4 24 7" xfId="15211"/>
    <cellStyle name="Normal 3 4 24 8" xfId="15212"/>
    <cellStyle name="Normal 3 4 24 9" xfId="15213"/>
    <cellStyle name="Normal 3 4 25" xfId="15214"/>
    <cellStyle name="Normal 3 4 25 10" xfId="15215"/>
    <cellStyle name="Normal 3 4 25 11" xfId="15216"/>
    <cellStyle name="Normal 3 4 25 12" xfId="15217"/>
    <cellStyle name="Normal 3 4 25 13" xfId="15218"/>
    <cellStyle name="Normal 3 4 25 14" xfId="15219"/>
    <cellStyle name="Normal 3 4 25 2" xfId="15220"/>
    <cellStyle name="Normal 3 4 25 3" xfId="15221"/>
    <cellStyle name="Normal 3 4 25 4" xfId="15222"/>
    <cellStyle name="Normal 3 4 25 5" xfId="15223"/>
    <cellStyle name="Normal 3 4 25 6" xfId="15224"/>
    <cellStyle name="Normal 3 4 25 7" xfId="15225"/>
    <cellStyle name="Normal 3 4 25 8" xfId="15226"/>
    <cellStyle name="Normal 3 4 25 9" xfId="15227"/>
    <cellStyle name="Normal 3 4 3" xfId="15228"/>
    <cellStyle name="Normal 3 4 3 10" xfId="15229"/>
    <cellStyle name="Normal 3 4 3 10 10" xfId="15230"/>
    <cellStyle name="Normal 3 4 3 10 11" xfId="15231"/>
    <cellStyle name="Normal 3 4 3 10 12" xfId="15232"/>
    <cellStyle name="Normal 3 4 3 10 13" xfId="15233"/>
    <cellStyle name="Normal 3 4 3 10 14" xfId="15234"/>
    <cellStyle name="Normal 3 4 3 10 2" xfId="15235"/>
    <cellStyle name="Normal 3 4 3 10 3" xfId="15236"/>
    <cellStyle name="Normal 3 4 3 10 4" xfId="15237"/>
    <cellStyle name="Normal 3 4 3 10 5" xfId="15238"/>
    <cellStyle name="Normal 3 4 3 10 6" xfId="15239"/>
    <cellStyle name="Normal 3 4 3 10 7" xfId="15240"/>
    <cellStyle name="Normal 3 4 3 10 8" xfId="15241"/>
    <cellStyle name="Normal 3 4 3 10 9" xfId="15242"/>
    <cellStyle name="Normal 3 4 3 11" xfId="15243"/>
    <cellStyle name="Normal 3 4 3 11 10" xfId="15244"/>
    <cellStyle name="Normal 3 4 3 11 11" xfId="15245"/>
    <cellStyle name="Normal 3 4 3 11 12" xfId="15246"/>
    <cellStyle name="Normal 3 4 3 11 13" xfId="15247"/>
    <cellStyle name="Normal 3 4 3 11 14" xfId="15248"/>
    <cellStyle name="Normal 3 4 3 11 2" xfId="15249"/>
    <cellStyle name="Normal 3 4 3 11 3" xfId="15250"/>
    <cellStyle name="Normal 3 4 3 11 4" xfId="15251"/>
    <cellStyle name="Normal 3 4 3 11 5" xfId="15252"/>
    <cellStyle name="Normal 3 4 3 11 6" xfId="15253"/>
    <cellStyle name="Normal 3 4 3 11 7" xfId="15254"/>
    <cellStyle name="Normal 3 4 3 11 8" xfId="15255"/>
    <cellStyle name="Normal 3 4 3 11 9" xfId="15256"/>
    <cellStyle name="Normal 3 4 3 12" xfId="15257"/>
    <cellStyle name="Normal 3 4 3 12 10" xfId="15258"/>
    <cellStyle name="Normal 3 4 3 12 11" xfId="15259"/>
    <cellStyle name="Normal 3 4 3 12 12" xfId="15260"/>
    <cellStyle name="Normal 3 4 3 12 13" xfId="15261"/>
    <cellStyle name="Normal 3 4 3 12 14" xfId="15262"/>
    <cellStyle name="Normal 3 4 3 12 2" xfId="15263"/>
    <cellStyle name="Normal 3 4 3 12 3" xfId="15264"/>
    <cellStyle name="Normal 3 4 3 12 4" xfId="15265"/>
    <cellStyle name="Normal 3 4 3 12 5" xfId="15266"/>
    <cellStyle name="Normal 3 4 3 12 6" xfId="15267"/>
    <cellStyle name="Normal 3 4 3 12 7" xfId="15268"/>
    <cellStyle name="Normal 3 4 3 12 8" xfId="15269"/>
    <cellStyle name="Normal 3 4 3 12 9" xfId="15270"/>
    <cellStyle name="Normal 3 4 3 13" xfId="15271"/>
    <cellStyle name="Normal 3 4 3 13 10" xfId="15272"/>
    <cellStyle name="Normal 3 4 3 13 11" xfId="15273"/>
    <cellStyle name="Normal 3 4 3 13 12" xfId="15274"/>
    <cellStyle name="Normal 3 4 3 13 13" xfId="15275"/>
    <cellStyle name="Normal 3 4 3 13 14" xfId="15276"/>
    <cellStyle name="Normal 3 4 3 13 2" xfId="15277"/>
    <cellStyle name="Normal 3 4 3 13 3" xfId="15278"/>
    <cellStyle name="Normal 3 4 3 13 4" xfId="15279"/>
    <cellStyle name="Normal 3 4 3 13 5" xfId="15280"/>
    <cellStyle name="Normal 3 4 3 13 6" xfId="15281"/>
    <cellStyle name="Normal 3 4 3 13 7" xfId="15282"/>
    <cellStyle name="Normal 3 4 3 13 8" xfId="15283"/>
    <cellStyle name="Normal 3 4 3 13 9" xfId="15284"/>
    <cellStyle name="Normal 3 4 3 14" xfId="15285"/>
    <cellStyle name="Normal 3 4 3 14 10" xfId="15286"/>
    <cellStyle name="Normal 3 4 3 14 11" xfId="15287"/>
    <cellStyle name="Normal 3 4 3 14 12" xfId="15288"/>
    <cellStyle name="Normal 3 4 3 14 13" xfId="15289"/>
    <cellStyle name="Normal 3 4 3 14 14" xfId="15290"/>
    <cellStyle name="Normal 3 4 3 14 2" xfId="15291"/>
    <cellStyle name="Normal 3 4 3 14 3" xfId="15292"/>
    <cellStyle name="Normal 3 4 3 14 4" xfId="15293"/>
    <cellStyle name="Normal 3 4 3 14 5" xfId="15294"/>
    <cellStyle name="Normal 3 4 3 14 6" xfId="15295"/>
    <cellStyle name="Normal 3 4 3 14 7" xfId="15296"/>
    <cellStyle name="Normal 3 4 3 14 8" xfId="15297"/>
    <cellStyle name="Normal 3 4 3 14 9" xfId="15298"/>
    <cellStyle name="Normal 3 4 3 15" xfId="15299"/>
    <cellStyle name="Normal 3 4 3 16" xfId="15300"/>
    <cellStyle name="Normal 3 4 3 17" xfId="15301"/>
    <cellStyle name="Normal 3 4 3 18" xfId="15302"/>
    <cellStyle name="Normal 3 4 3 19" xfId="15303"/>
    <cellStyle name="Normal 3 4 3 2" xfId="15304"/>
    <cellStyle name="Normal 3 4 3 20" xfId="15305"/>
    <cellStyle name="Normal 3 4 3 21" xfId="15306"/>
    <cellStyle name="Normal 3 4 3 22" xfId="15307"/>
    <cellStyle name="Normal 3 4 3 23" xfId="15308"/>
    <cellStyle name="Normal 3 4 3 24" xfId="15309"/>
    <cellStyle name="Normal 3 4 3 25" xfId="15310"/>
    <cellStyle name="Normal 3 4 3 26" xfId="15311"/>
    <cellStyle name="Normal 3 4 3 27" xfId="15312"/>
    <cellStyle name="Normal 3 4 3 3" xfId="15313"/>
    <cellStyle name="Normal 3 4 3 4" xfId="15314"/>
    <cellStyle name="Normal 3 4 3 5" xfId="15315"/>
    <cellStyle name="Normal 3 4 3 6" xfId="15316"/>
    <cellStyle name="Normal 3 4 3 6 10" xfId="15317"/>
    <cellStyle name="Normal 3 4 3 6 11" xfId="15318"/>
    <cellStyle name="Normal 3 4 3 6 12" xfId="15319"/>
    <cellStyle name="Normal 3 4 3 6 13" xfId="15320"/>
    <cellStyle name="Normal 3 4 3 6 14" xfId="15321"/>
    <cellStyle name="Normal 3 4 3 6 15" xfId="15322"/>
    <cellStyle name="Normal 3 4 3 6 2" xfId="15323"/>
    <cellStyle name="Normal 3 4 3 6 2 10" xfId="15324"/>
    <cellStyle name="Normal 3 4 3 6 2 11" xfId="15325"/>
    <cellStyle name="Normal 3 4 3 6 2 12" xfId="15326"/>
    <cellStyle name="Normal 3 4 3 6 2 13" xfId="15327"/>
    <cellStyle name="Normal 3 4 3 6 2 14" xfId="15328"/>
    <cellStyle name="Normal 3 4 3 6 2 2" xfId="15329"/>
    <cellStyle name="Normal 3 4 3 6 2 3" xfId="15330"/>
    <cellStyle name="Normal 3 4 3 6 2 4" xfId="15331"/>
    <cellStyle name="Normal 3 4 3 6 2 5" xfId="15332"/>
    <cellStyle name="Normal 3 4 3 6 2 6" xfId="15333"/>
    <cellStyle name="Normal 3 4 3 6 2 7" xfId="15334"/>
    <cellStyle name="Normal 3 4 3 6 2 8" xfId="15335"/>
    <cellStyle name="Normal 3 4 3 6 2 9" xfId="15336"/>
    <cellStyle name="Normal 3 4 3 6 3" xfId="15337"/>
    <cellStyle name="Normal 3 4 3 6 4" xfId="15338"/>
    <cellStyle name="Normal 3 4 3 6 5" xfId="15339"/>
    <cellStyle name="Normal 3 4 3 6 6" xfId="15340"/>
    <cellStyle name="Normal 3 4 3 6 7" xfId="15341"/>
    <cellStyle name="Normal 3 4 3 6 8" xfId="15342"/>
    <cellStyle name="Normal 3 4 3 6 9" xfId="15343"/>
    <cellStyle name="Normal 3 4 3 7" xfId="15344"/>
    <cellStyle name="Normal 3 4 3 7 10" xfId="15345"/>
    <cellStyle name="Normal 3 4 3 7 11" xfId="15346"/>
    <cellStyle name="Normal 3 4 3 7 12" xfId="15347"/>
    <cellStyle name="Normal 3 4 3 7 13" xfId="15348"/>
    <cellStyle name="Normal 3 4 3 7 14" xfId="15349"/>
    <cellStyle name="Normal 3 4 3 7 15" xfId="15350"/>
    <cellStyle name="Normal 3 4 3 7 2" xfId="15351"/>
    <cellStyle name="Normal 3 4 3 7 2 10" xfId="15352"/>
    <cellStyle name="Normal 3 4 3 7 2 11" xfId="15353"/>
    <cellStyle name="Normal 3 4 3 7 2 12" xfId="15354"/>
    <cellStyle name="Normal 3 4 3 7 2 13" xfId="15355"/>
    <cellStyle name="Normal 3 4 3 7 2 14" xfId="15356"/>
    <cellStyle name="Normal 3 4 3 7 2 2" xfId="15357"/>
    <cellStyle name="Normal 3 4 3 7 2 3" xfId="15358"/>
    <cellStyle name="Normal 3 4 3 7 2 4" xfId="15359"/>
    <cellStyle name="Normal 3 4 3 7 2 5" xfId="15360"/>
    <cellStyle name="Normal 3 4 3 7 2 6" xfId="15361"/>
    <cellStyle name="Normal 3 4 3 7 2 7" xfId="15362"/>
    <cellStyle name="Normal 3 4 3 7 2 8" xfId="15363"/>
    <cellStyle name="Normal 3 4 3 7 2 9" xfId="15364"/>
    <cellStyle name="Normal 3 4 3 7 3" xfId="15365"/>
    <cellStyle name="Normal 3 4 3 7 4" xfId="15366"/>
    <cellStyle name="Normal 3 4 3 7 5" xfId="15367"/>
    <cellStyle name="Normal 3 4 3 7 6" xfId="15368"/>
    <cellStyle name="Normal 3 4 3 7 7" xfId="15369"/>
    <cellStyle name="Normal 3 4 3 7 8" xfId="15370"/>
    <cellStyle name="Normal 3 4 3 7 9" xfId="15371"/>
    <cellStyle name="Normal 3 4 3 8" xfId="15372"/>
    <cellStyle name="Normal 3 4 3 8 10" xfId="15373"/>
    <cellStyle name="Normal 3 4 3 8 11" xfId="15374"/>
    <cellStyle name="Normal 3 4 3 8 12" xfId="15375"/>
    <cellStyle name="Normal 3 4 3 8 13" xfId="15376"/>
    <cellStyle name="Normal 3 4 3 8 14" xfId="15377"/>
    <cellStyle name="Normal 3 4 3 8 15" xfId="15378"/>
    <cellStyle name="Normal 3 4 3 8 2" xfId="15379"/>
    <cellStyle name="Normal 3 4 3 8 2 10" xfId="15380"/>
    <cellStyle name="Normal 3 4 3 8 2 11" xfId="15381"/>
    <cellStyle name="Normal 3 4 3 8 2 12" xfId="15382"/>
    <cellStyle name="Normal 3 4 3 8 2 13" xfId="15383"/>
    <cellStyle name="Normal 3 4 3 8 2 14" xfId="15384"/>
    <cellStyle name="Normal 3 4 3 8 2 2" xfId="15385"/>
    <cellStyle name="Normal 3 4 3 8 2 3" xfId="15386"/>
    <cellStyle name="Normal 3 4 3 8 2 4" xfId="15387"/>
    <cellStyle name="Normal 3 4 3 8 2 5" xfId="15388"/>
    <cellStyle name="Normal 3 4 3 8 2 6" xfId="15389"/>
    <cellStyle name="Normal 3 4 3 8 2 7" xfId="15390"/>
    <cellStyle name="Normal 3 4 3 8 2 8" xfId="15391"/>
    <cellStyle name="Normal 3 4 3 8 2 9" xfId="15392"/>
    <cellStyle name="Normal 3 4 3 8 3" xfId="15393"/>
    <cellStyle name="Normal 3 4 3 8 4" xfId="15394"/>
    <cellStyle name="Normal 3 4 3 8 5" xfId="15395"/>
    <cellStyle name="Normal 3 4 3 8 6" xfId="15396"/>
    <cellStyle name="Normal 3 4 3 8 7" xfId="15397"/>
    <cellStyle name="Normal 3 4 3 8 8" xfId="15398"/>
    <cellStyle name="Normal 3 4 3 8 9" xfId="15399"/>
    <cellStyle name="Normal 3 4 3 9" xfId="15400"/>
    <cellStyle name="Normal 3 4 3 9 10" xfId="15401"/>
    <cellStyle name="Normal 3 4 3 9 11" xfId="15402"/>
    <cellStyle name="Normal 3 4 3 9 12" xfId="15403"/>
    <cellStyle name="Normal 3 4 3 9 13" xfId="15404"/>
    <cellStyle name="Normal 3 4 3 9 14" xfId="15405"/>
    <cellStyle name="Normal 3 4 3 9 2" xfId="15406"/>
    <cellStyle name="Normal 3 4 3 9 3" xfId="15407"/>
    <cellStyle name="Normal 3 4 3 9 4" xfId="15408"/>
    <cellStyle name="Normal 3 4 3 9 5" xfId="15409"/>
    <cellStyle name="Normal 3 4 3 9 6" xfId="15410"/>
    <cellStyle name="Normal 3 4 3 9 7" xfId="15411"/>
    <cellStyle name="Normal 3 4 3 9 8" xfId="15412"/>
    <cellStyle name="Normal 3 4 3 9 9" xfId="15413"/>
    <cellStyle name="Normal 3 4 4" xfId="15414"/>
    <cellStyle name="Normal 3 4 4 10" xfId="15415"/>
    <cellStyle name="Normal 3 4 4 10 10" xfId="15416"/>
    <cellStyle name="Normal 3 4 4 10 11" xfId="15417"/>
    <cellStyle name="Normal 3 4 4 10 12" xfId="15418"/>
    <cellStyle name="Normal 3 4 4 10 13" xfId="15419"/>
    <cellStyle name="Normal 3 4 4 10 14" xfId="15420"/>
    <cellStyle name="Normal 3 4 4 10 2" xfId="15421"/>
    <cellStyle name="Normal 3 4 4 10 3" xfId="15422"/>
    <cellStyle name="Normal 3 4 4 10 4" xfId="15423"/>
    <cellStyle name="Normal 3 4 4 10 5" xfId="15424"/>
    <cellStyle name="Normal 3 4 4 10 6" xfId="15425"/>
    <cellStyle name="Normal 3 4 4 10 7" xfId="15426"/>
    <cellStyle name="Normal 3 4 4 10 8" xfId="15427"/>
    <cellStyle name="Normal 3 4 4 10 9" xfId="15428"/>
    <cellStyle name="Normal 3 4 4 11" xfId="15429"/>
    <cellStyle name="Normal 3 4 4 11 10" xfId="15430"/>
    <cellStyle name="Normal 3 4 4 11 11" xfId="15431"/>
    <cellStyle name="Normal 3 4 4 11 12" xfId="15432"/>
    <cellStyle name="Normal 3 4 4 11 13" xfId="15433"/>
    <cellStyle name="Normal 3 4 4 11 14" xfId="15434"/>
    <cellStyle name="Normal 3 4 4 11 2" xfId="15435"/>
    <cellStyle name="Normal 3 4 4 11 3" xfId="15436"/>
    <cellStyle name="Normal 3 4 4 11 4" xfId="15437"/>
    <cellStyle name="Normal 3 4 4 11 5" xfId="15438"/>
    <cellStyle name="Normal 3 4 4 11 6" xfId="15439"/>
    <cellStyle name="Normal 3 4 4 11 7" xfId="15440"/>
    <cellStyle name="Normal 3 4 4 11 8" xfId="15441"/>
    <cellStyle name="Normal 3 4 4 11 9" xfId="15442"/>
    <cellStyle name="Normal 3 4 4 12" xfId="15443"/>
    <cellStyle name="Normal 3 4 4 12 10" xfId="15444"/>
    <cellStyle name="Normal 3 4 4 12 11" xfId="15445"/>
    <cellStyle name="Normal 3 4 4 12 12" xfId="15446"/>
    <cellStyle name="Normal 3 4 4 12 13" xfId="15447"/>
    <cellStyle name="Normal 3 4 4 12 14" xfId="15448"/>
    <cellStyle name="Normal 3 4 4 12 2" xfId="15449"/>
    <cellStyle name="Normal 3 4 4 12 3" xfId="15450"/>
    <cellStyle name="Normal 3 4 4 12 4" xfId="15451"/>
    <cellStyle name="Normal 3 4 4 12 5" xfId="15452"/>
    <cellStyle name="Normal 3 4 4 12 6" xfId="15453"/>
    <cellStyle name="Normal 3 4 4 12 7" xfId="15454"/>
    <cellStyle name="Normal 3 4 4 12 8" xfId="15455"/>
    <cellStyle name="Normal 3 4 4 12 9" xfId="15456"/>
    <cellStyle name="Normal 3 4 4 13" xfId="15457"/>
    <cellStyle name="Normal 3 4 4 13 10" xfId="15458"/>
    <cellStyle name="Normal 3 4 4 13 11" xfId="15459"/>
    <cellStyle name="Normal 3 4 4 13 12" xfId="15460"/>
    <cellStyle name="Normal 3 4 4 13 13" xfId="15461"/>
    <cellStyle name="Normal 3 4 4 13 14" xfId="15462"/>
    <cellStyle name="Normal 3 4 4 13 2" xfId="15463"/>
    <cellStyle name="Normal 3 4 4 13 3" xfId="15464"/>
    <cellStyle name="Normal 3 4 4 13 4" xfId="15465"/>
    <cellStyle name="Normal 3 4 4 13 5" xfId="15466"/>
    <cellStyle name="Normal 3 4 4 13 6" xfId="15467"/>
    <cellStyle name="Normal 3 4 4 13 7" xfId="15468"/>
    <cellStyle name="Normal 3 4 4 13 8" xfId="15469"/>
    <cellStyle name="Normal 3 4 4 13 9" xfId="15470"/>
    <cellStyle name="Normal 3 4 4 14" xfId="15471"/>
    <cellStyle name="Normal 3 4 4 14 10" xfId="15472"/>
    <cellStyle name="Normal 3 4 4 14 11" xfId="15473"/>
    <cellStyle name="Normal 3 4 4 14 12" xfId="15474"/>
    <cellStyle name="Normal 3 4 4 14 13" xfId="15475"/>
    <cellStyle name="Normal 3 4 4 14 14" xfId="15476"/>
    <cellStyle name="Normal 3 4 4 14 2" xfId="15477"/>
    <cellStyle name="Normal 3 4 4 14 3" xfId="15478"/>
    <cellStyle name="Normal 3 4 4 14 4" xfId="15479"/>
    <cellStyle name="Normal 3 4 4 14 5" xfId="15480"/>
    <cellStyle name="Normal 3 4 4 14 6" xfId="15481"/>
    <cellStyle name="Normal 3 4 4 14 7" xfId="15482"/>
    <cellStyle name="Normal 3 4 4 14 8" xfId="15483"/>
    <cellStyle name="Normal 3 4 4 14 9" xfId="15484"/>
    <cellStyle name="Normal 3 4 4 15" xfId="15485"/>
    <cellStyle name="Normal 3 4 4 16" xfId="15486"/>
    <cellStyle name="Normal 3 4 4 17" xfId="15487"/>
    <cellStyle name="Normal 3 4 4 18" xfId="15488"/>
    <cellStyle name="Normal 3 4 4 19" xfId="15489"/>
    <cellStyle name="Normal 3 4 4 2" xfId="15490"/>
    <cellStyle name="Normal 3 4 4 20" xfId="15491"/>
    <cellStyle name="Normal 3 4 4 21" xfId="15492"/>
    <cellStyle name="Normal 3 4 4 22" xfId="15493"/>
    <cellStyle name="Normal 3 4 4 23" xfId="15494"/>
    <cellStyle name="Normal 3 4 4 24" xfId="15495"/>
    <cellStyle name="Normal 3 4 4 25" xfId="15496"/>
    <cellStyle name="Normal 3 4 4 26" xfId="15497"/>
    <cellStyle name="Normal 3 4 4 27" xfId="15498"/>
    <cellStyle name="Normal 3 4 4 3" xfId="15499"/>
    <cellStyle name="Normal 3 4 4 4" xfId="15500"/>
    <cellStyle name="Normal 3 4 4 5" xfId="15501"/>
    <cellStyle name="Normal 3 4 4 6" xfId="15502"/>
    <cellStyle name="Normal 3 4 4 6 10" xfId="15503"/>
    <cellStyle name="Normal 3 4 4 6 11" xfId="15504"/>
    <cellStyle name="Normal 3 4 4 6 12" xfId="15505"/>
    <cellStyle name="Normal 3 4 4 6 13" xfId="15506"/>
    <cellStyle name="Normal 3 4 4 6 14" xfId="15507"/>
    <cellStyle name="Normal 3 4 4 6 15" xfId="15508"/>
    <cellStyle name="Normal 3 4 4 6 2" xfId="15509"/>
    <cellStyle name="Normal 3 4 4 6 2 10" xfId="15510"/>
    <cellStyle name="Normal 3 4 4 6 2 11" xfId="15511"/>
    <cellStyle name="Normal 3 4 4 6 2 12" xfId="15512"/>
    <cellStyle name="Normal 3 4 4 6 2 13" xfId="15513"/>
    <cellStyle name="Normal 3 4 4 6 2 14" xfId="15514"/>
    <cellStyle name="Normal 3 4 4 6 2 2" xfId="15515"/>
    <cellStyle name="Normal 3 4 4 6 2 3" xfId="15516"/>
    <cellStyle name="Normal 3 4 4 6 2 4" xfId="15517"/>
    <cellStyle name="Normal 3 4 4 6 2 5" xfId="15518"/>
    <cellStyle name="Normal 3 4 4 6 2 6" xfId="15519"/>
    <cellStyle name="Normal 3 4 4 6 2 7" xfId="15520"/>
    <cellStyle name="Normal 3 4 4 6 2 8" xfId="15521"/>
    <cellStyle name="Normal 3 4 4 6 2 9" xfId="15522"/>
    <cellStyle name="Normal 3 4 4 6 3" xfId="15523"/>
    <cellStyle name="Normal 3 4 4 6 4" xfId="15524"/>
    <cellStyle name="Normal 3 4 4 6 5" xfId="15525"/>
    <cellStyle name="Normal 3 4 4 6 6" xfId="15526"/>
    <cellStyle name="Normal 3 4 4 6 7" xfId="15527"/>
    <cellStyle name="Normal 3 4 4 6 8" xfId="15528"/>
    <cellStyle name="Normal 3 4 4 6 9" xfId="15529"/>
    <cellStyle name="Normal 3 4 4 7" xfId="15530"/>
    <cellStyle name="Normal 3 4 4 7 10" xfId="15531"/>
    <cellStyle name="Normal 3 4 4 7 11" xfId="15532"/>
    <cellStyle name="Normal 3 4 4 7 12" xfId="15533"/>
    <cellStyle name="Normal 3 4 4 7 13" xfId="15534"/>
    <cellStyle name="Normal 3 4 4 7 14" xfId="15535"/>
    <cellStyle name="Normal 3 4 4 7 15" xfId="15536"/>
    <cellStyle name="Normal 3 4 4 7 2" xfId="15537"/>
    <cellStyle name="Normal 3 4 4 7 2 10" xfId="15538"/>
    <cellStyle name="Normal 3 4 4 7 2 11" xfId="15539"/>
    <cellStyle name="Normal 3 4 4 7 2 12" xfId="15540"/>
    <cellStyle name="Normal 3 4 4 7 2 13" xfId="15541"/>
    <cellStyle name="Normal 3 4 4 7 2 14" xfId="15542"/>
    <cellStyle name="Normal 3 4 4 7 2 2" xfId="15543"/>
    <cellStyle name="Normal 3 4 4 7 2 3" xfId="15544"/>
    <cellStyle name="Normal 3 4 4 7 2 4" xfId="15545"/>
    <cellStyle name="Normal 3 4 4 7 2 5" xfId="15546"/>
    <cellStyle name="Normal 3 4 4 7 2 6" xfId="15547"/>
    <cellStyle name="Normal 3 4 4 7 2 7" xfId="15548"/>
    <cellStyle name="Normal 3 4 4 7 2 8" xfId="15549"/>
    <cellStyle name="Normal 3 4 4 7 2 9" xfId="15550"/>
    <cellStyle name="Normal 3 4 4 7 3" xfId="15551"/>
    <cellStyle name="Normal 3 4 4 7 4" xfId="15552"/>
    <cellStyle name="Normal 3 4 4 7 5" xfId="15553"/>
    <cellStyle name="Normal 3 4 4 7 6" xfId="15554"/>
    <cellStyle name="Normal 3 4 4 7 7" xfId="15555"/>
    <cellStyle name="Normal 3 4 4 7 8" xfId="15556"/>
    <cellStyle name="Normal 3 4 4 7 9" xfId="15557"/>
    <cellStyle name="Normal 3 4 4 8" xfId="15558"/>
    <cellStyle name="Normal 3 4 4 8 10" xfId="15559"/>
    <cellStyle name="Normal 3 4 4 8 11" xfId="15560"/>
    <cellStyle name="Normal 3 4 4 8 12" xfId="15561"/>
    <cellStyle name="Normal 3 4 4 8 13" xfId="15562"/>
    <cellStyle name="Normal 3 4 4 8 14" xfId="15563"/>
    <cellStyle name="Normal 3 4 4 8 15" xfId="15564"/>
    <cellStyle name="Normal 3 4 4 8 2" xfId="15565"/>
    <cellStyle name="Normal 3 4 4 8 2 10" xfId="15566"/>
    <cellStyle name="Normal 3 4 4 8 2 11" xfId="15567"/>
    <cellStyle name="Normal 3 4 4 8 2 12" xfId="15568"/>
    <cellStyle name="Normal 3 4 4 8 2 13" xfId="15569"/>
    <cellStyle name="Normal 3 4 4 8 2 14" xfId="15570"/>
    <cellStyle name="Normal 3 4 4 8 2 2" xfId="15571"/>
    <cellStyle name="Normal 3 4 4 8 2 3" xfId="15572"/>
    <cellStyle name="Normal 3 4 4 8 2 4" xfId="15573"/>
    <cellStyle name="Normal 3 4 4 8 2 5" xfId="15574"/>
    <cellStyle name="Normal 3 4 4 8 2 6" xfId="15575"/>
    <cellStyle name="Normal 3 4 4 8 2 7" xfId="15576"/>
    <cellStyle name="Normal 3 4 4 8 2 8" xfId="15577"/>
    <cellStyle name="Normal 3 4 4 8 2 9" xfId="15578"/>
    <cellStyle name="Normal 3 4 4 8 3" xfId="15579"/>
    <cellStyle name="Normal 3 4 4 8 4" xfId="15580"/>
    <cellStyle name="Normal 3 4 4 8 5" xfId="15581"/>
    <cellStyle name="Normal 3 4 4 8 6" xfId="15582"/>
    <cellStyle name="Normal 3 4 4 8 7" xfId="15583"/>
    <cellStyle name="Normal 3 4 4 8 8" xfId="15584"/>
    <cellStyle name="Normal 3 4 4 8 9" xfId="15585"/>
    <cellStyle name="Normal 3 4 4 9" xfId="15586"/>
    <cellStyle name="Normal 3 4 4 9 10" xfId="15587"/>
    <cellStyle name="Normal 3 4 4 9 11" xfId="15588"/>
    <cellStyle name="Normal 3 4 4 9 12" xfId="15589"/>
    <cellStyle name="Normal 3 4 4 9 13" xfId="15590"/>
    <cellStyle name="Normal 3 4 4 9 14" xfId="15591"/>
    <cellStyle name="Normal 3 4 4 9 2" xfId="15592"/>
    <cellStyle name="Normal 3 4 4 9 3" xfId="15593"/>
    <cellStyle name="Normal 3 4 4 9 4" xfId="15594"/>
    <cellStyle name="Normal 3 4 4 9 5" xfId="15595"/>
    <cellStyle name="Normal 3 4 4 9 6" xfId="15596"/>
    <cellStyle name="Normal 3 4 4 9 7" xfId="15597"/>
    <cellStyle name="Normal 3 4 4 9 8" xfId="15598"/>
    <cellStyle name="Normal 3 4 4 9 9" xfId="15599"/>
    <cellStyle name="Normal 3 4 5" xfId="15600"/>
    <cellStyle name="Normal 3 4 5 10" xfId="15601"/>
    <cellStyle name="Normal 3 4 5 10 10" xfId="15602"/>
    <cellStyle name="Normal 3 4 5 10 11" xfId="15603"/>
    <cellStyle name="Normal 3 4 5 10 12" xfId="15604"/>
    <cellStyle name="Normal 3 4 5 10 13" xfId="15605"/>
    <cellStyle name="Normal 3 4 5 10 14" xfId="15606"/>
    <cellStyle name="Normal 3 4 5 10 2" xfId="15607"/>
    <cellStyle name="Normal 3 4 5 10 3" xfId="15608"/>
    <cellStyle name="Normal 3 4 5 10 4" xfId="15609"/>
    <cellStyle name="Normal 3 4 5 10 5" xfId="15610"/>
    <cellStyle name="Normal 3 4 5 10 6" xfId="15611"/>
    <cellStyle name="Normal 3 4 5 10 7" xfId="15612"/>
    <cellStyle name="Normal 3 4 5 10 8" xfId="15613"/>
    <cellStyle name="Normal 3 4 5 10 9" xfId="15614"/>
    <cellStyle name="Normal 3 4 5 11" xfId="15615"/>
    <cellStyle name="Normal 3 4 5 11 10" xfId="15616"/>
    <cellStyle name="Normal 3 4 5 11 11" xfId="15617"/>
    <cellStyle name="Normal 3 4 5 11 12" xfId="15618"/>
    <cellStyle name="Normal 3 4 5 11 13" xfId="15619"/>
    <cellStyle name="Normal 3 4 5 11 14" xfId="15620"/>
    <cellStyle name="Normal 3 4 5 11 2" xfId="15621"/>
    <cellStyle name="Normal 3 4 5 11 3" xfId="15622"/>
    <cellStyle name="Normal 3 4 5 11 4" xfId="15623"/>
    <cellStyle name="Normal 3 4 5 11 5" xfId="15624"/>
    <cellStyle name="Normal 3 4 5 11 6" xfId="15625"/>
    <cellStyle name="Normal 3 4 5 11 7" xfId="15626"/>
    <cellStyle name="Normal 3 4 5 11 8" xfId="15627"/>
    <cellStyle name="Normal 3 4 5 11 9" xfId="15628"/>
    <cellStyle name="Normal 3 4 5 12" xfId="15629"/>
    <cellStyle name="Normal 3 4 5 12 10" xfId="15630"/>
    <cellStyle name="Normal 3 4 5 12 11" xfId="15631"/>
    <cellStyle name="Normal 3 4 5 12 12" xfId="15632"/>
    <cellStyle name="Normal 3 4 5 12 13" xfId="15633"/>
    <cellStyle name="Normal 3 4 5 12 14" xfId="15634"/>
    <cellStyle name="Normal 3 4 5 12 2" xfId="15635"/>
    <cellStyle name="Normal 3 4 5 12 3" xfId="15636"/>
    <cellStyle name="Normal 3 4 5 12 4" xfId="15637"/>
    <cellStyle name="Normal 3 4 5 12 5" xfId="15638"/>
    <cellStyle name="Normal 3 4 5 12 6" xfId="15639"/>
    <cellStyle name="Normal 3 4 5 12 7" xfId="15640"/>
    <cellStyle name="Normal 3 4 5 12 8" xfId="15641"/>
    <cellStyle name="Normal 3 4 5 12 9" xfId="15642"/>
    <cellStyle name="Normal 3 4 5 13" xfId="15643"/>
    <cellStyle name="Normal 3 4 5 13 10" xfId="15644"/>
    <cellStyle name="Normal 3 4 5 13 11" xfId="15645"/>
    <cellStyle name="Normal 3 4 5 13 12" xfId="15646"/>
    <cellStyle name="Normal 3 4 5 13 13" xfId="15647"/>
    <cellStyle name="Normal 3 4 5 13 14" xfId="15648"/>
    <cellStyle name="Normal 3 4 5 13 2" xfId="15649"/>
    <cellStyle name="Normal 3 4 5 13 3" xfId="15650"/>
    <cellStyle name="Normal 3 4 5 13 4" xfId="15651"/>
    <cellStyle name="Normal 3 4 5 13 5" xfId="15652"/>
    <cellStyle name="Normal 3 4 5 13 6" xfId="15653"/>
    <cellStyle name="Normal 3 4 5 13 7" xfId="15654"/>
    <cellStyle name="Normal 3 4 5 13 8" xfId="15655"/>
    <cellStyle name="Normal 3 4 5 13 9" xfId="15656"/>
    <cellStyle name="Normal 3 4 5 14" xfId="15657"/>
    <cellStyle name="Normal 3 4 5 14 10" xfId="15658"/>
    <cellStyle name="Normal 3 4 5 14 11" xfId="15659"/>
    <cellStyle name="Normal 3 4 5 14 12" xfId="15660"/>
    <cellStyle name="Normal 3 4 5 14 13" xfId="15661"/>
    <cellStyle name="Normal 3 4 5 14 14" xfId="15662"/>
    <cellStyle name="Normal 3 4 5 14 2" xfId="15663"/>
    <cellStyle name="Normal 3 4 5 14 3" xfId="15664"/>
    <cellStyle name="Normal 3 4 5 14 4" xfId="15665"/>
    <cellStyle name="Normal 3 4 5 14 5" xfId="15666"/>
    <cellStyle name="Normal 3 4 5 14 6" xfId="15667"/>
    <cellStyle name="Normal 3 4 5 14 7" xfId="15668"/>
    <cellStyle name="Normal 3 4 5 14 8" xfId="15669"/>
    <cellStyle name="Normal 3 4 5 14 9" xfId="15670"/>
    <cellStyle name="Normal 3 4 5 15" xfId="15671"/>
    <cellStyle name="Normal 3 4 5 16" xfId="15672"/>
    <cellStyle name="Normal 3 4 5 17" xfId="15673"/>
    <cellStyle name="Normal 3 4 5 18" xfId="15674"/>
    <cellStyle name="Normal 3 4 5 19" xfId="15675"/>
    <cellStyle name="Normal 3 4 5 2" xfId="15676"/>
    <cellStyle name="Normal 3 4 5 20" xfId="15677"/>
    <cellStyle name="Normal 3 4 5 21" xfId="15678"/>
    <cellStyle name="Normal 3 4 5 22" xfId="15679"/>
    <cellStyle name="Normal 3 4 5 23" xfId="15680"/>
    <cellStyle name="Normal 3 4 5 24" xfId="15681"/>
    <cellStyle name="Normal 3 4 5 25" xfId="15682"/>
    <cellStyle name="Normal 3 4 5 26" xfId="15683"/>
    <cellStyle name="Normal 3 4 5 27" xfId="15684"/>
    <cellStyle name="Normal 3 4 5 3" xfId="15685"/>
    <cellStyle name="Normal 3 4 5 4" xfId="15686"/>
    <cellStyle name="Normal 3 4 5 5" xfId="15687"/>
    <cellStyle name="Normal 3 4 5 6" xfId="15688"/>
    <cellStyle name="Normal 3 4 5 6 10" xfId="15689"/>
    <cellStyle name="Normal 3 4 5 6 11" xfId="15690"/>
    <cellStyle name="Normal 3 4 5 6 12" xfId="15691"/>
    <cellStyle name="Normal 3 4 5 6 13" xfId="15692"/>
    <cellStyle name="Normal 3 4 5 6 14" xfId="15693"/>
    <cellStyle name="Normal 3 4 5 6 15" xfId="15694"/>
    <cellStyle name="Normal 3 4 5 6 2" xfId="15695"/>
    <cellStyle name="Normal 3 4 5 6 2 10" xfId="15696"/>
    <cellStyle name="Normal 3 4 5 6 2 11" xfId="15697"/>
    <cellStyle name="Normal 3 4 5 6 2 12" xfId="15698"/>
    <cellStyle name="Normal 3 4 5 6 2 13" xfId="15699"/>
    <cellStyle name="Normal 3 4 5 6 2 14" xfId="15700"/>
    <cellStyle name="Normal 3 4 5 6 2 2" xfId="15701"/>
    <cellStyle name="Normal 3 4 5 6 2 3" xfId="15702"/>
    <cellStyle name="Normal 3 4 5 6 2 4" xfId="15703"/>
    <cellStyle name="Normal 3 4 5 6 2 5" xfId="15704"/>
    <cellStyle name="Normal 3 4 5 6 2 6" xfId="15705"/>
    <cellStyle name="Normal 3 4 5 6 2 7" xfId="15706"/>
    <cellStyle name="Normal 3 4 5 6 2 8" xfId="15707"/>
    <cellStyle name="Normal 3 4 5 6 2 9" xfId="15708"/>
    <cellStyle name="Normal 3 4 5 6 3" xfId="15709"/>
    <cellStyle name="Normal 3 4 5 6 4" xfId="15710"/>
    <cellStyle name="Normal 3 4 5 6 5" xfId="15711"/>
    <cellStyle name="Normal 3 4 5 6 6" xfId="15712"/>
    <cellStyle name="Normal 3 4 5 6 7" xfId="15713"/>
    <cellStyle name="Normal 3 4 5 6 8" xfId="15714"/>
    <cellStyle name="Normal 3 4 5 6 9" xfId="15715"/>
    <cellStyle name="Normal 3 4 5 7" xfId="15716"/>
    <cellStyle name="Normal 3 4 5 7 10" xfId="15717"/>
    <cellStyle name="Normal 3 4 5 7 11" xfId="15718"/>
    <cellStyle name="Normal 3 4 5 7 12" xfId="15719"/>
    <cellStyle name="Normal 3 4 5 7 13" xfId="15720"/>
    <cellStyle name="Normal 3 4 5 7 14" xfId="15721"/>
    <cellStyle name="Normal 3 4 5 7 15" xfId="15722"/>
    <cellStyle name="Normal 3 4 5 7 2" xfId="15723"/>
    <cellStyle name="Normal 3 4 5 7 2 10" xfId="15724"/>
    <cellStyle name="Normal 3 4 5 7 2 11" xfId="15725"/>
    <cellStyle name="Normal 3 4 5 7 2 12" xfId="15726"/>
    <cellStyle name="Normal 3 4 5 7 2 13" xfId="15727"/>
    <cellStyle name="Normal 3 4 5 7 2 14" xfId="15728"/>
    <cellStyle name="Normal 3 4 5 7 2 2" xfId="15729"/>
    <cellStyle name="Normal 3 4 5 7 2 3" xfId="15730"/>
    <cellStyle name="Normal 3 4 5 7 2 4" xfId="15731"/>
    <cellStyle name="Normal 3 4 5 7 2 5" xfId="15732"/>
    <cellStyle name="Normal 3 4 5 7 2 6" xfId="15733"/>
    <cellStyle name="Normal 3 4 5 7 2 7" xfId="15734"/>
    <cellStyle name="Normal 3 4 5 7 2 8" xfId="15735"/>
    <cellStyle name="Normal 3 4 5 7 2 9" xfId="15736"/>
    <cellStyle name="Normal 3 4 5 7 3" xfId="15737"/>
    <cellStyle name="Normal 3 4 5 7 4" xfId="15738"/>
    <cellStyle name="Normal 3 4 5 7 5" xfId="15739"/>
    <cellStyle name="Normal 3 4 5 7 6" xfId="15740"/>
    <cellStyle name="Normal 3 4 5 7 7" xfId="15741"/>
    <cellStyle name="Normal 3 4 5 7 8" xfId="15742"/>
    <cellStyle name="Normal 3 4 5 7 9" xfId="15743"/>
    <cellStyle name="Normal 3 4 5 8" xfId="15744"/>
    <cellStyle name="Normal 3 4 5 8 10" xfId="15745"/>
    <cellStyle name="Normal 3 4 5 8 11" xfId="15746"/>
    <cellStyle name="Normal 3 4 5 8 12" xfId="15747"/>
    <cellStyle name="Normal 3 4 5 8 13" xfId="15748"/>
    <cellStyle name="Normal 3 4 5 8 14" xfId="15749"/>
    <cellStyle name="Normal 3 4 5 8 15" xfId="15750"/>
    <cellStyle name="Normal 3 4 5 8 2" xfId="15751"/>
    <cellStyle name="Normal 3 4 5 8 2 10" xfId="15752"/>
    <cellStyle name="Normal 3 4 5 8 2 11" xfId="15753"/>
    <cellStyle name="Normal 3 4 5 8 2 12" xfId="15754"/>
    <cellStyle name="Normal 3 4 5 8 2 13" xfId="15755"/>
    <cellStyle name="Normal 3 4 5 8 2 14" xfId="15756"/>
    <cellStyle name="Normal 3 4 5 8 2 2" xfId="15757"/>
    <cellStyle name="Normal 3 4 5 8 2 3" xfId="15758"/>
    <cellStyle name="Normal 3 4 5 8 2 4" xfId="15759"/>
    <cellStyle name="Normal 3 4 5 8 2 5" xfId="15760"/>
    <cellStyle name="Normal 3 4 5 8 2 6" xfId="15761"/>
    <cellStyle name="Normal 3 4 5 8 2 7" xfId="15762"/>
    <cellStyle name="Normal 3 4 5 8 2 8" xfId="15763"/>
    <cellStyle name="Normal 3 4 5 8 2 9" xfId="15764"/>
    <cellStyle name="Normal 3 4 5 8 3" xfId="15765"/>
    <cellStyle name="Normal 3 4 5 8 4" xfId="15766"/>
    <cellStyle name="Normal 3 4 5 8 5" xfId="15767"/>
    <cellStyle name="Normal 3 4 5 8 6" xfId="15768"/>
    <cellStyle name="Normal 3 4 5 8 7" xfId="15769"/>
    <cellStyle name="Normal 3 4 5 8 8" xfId="15770"/>
    <cellStyle name="Normal 3 4 5 8 9" xfId="15771"/>
    <cellStyle name="Normal 3 4 5 9" xfId="15772"/>
    <cellStyle name="Normal 3 4 5 9 10" xfId="15773"/>
    <cellStyle name="Normal 3 4 5 9 11" xfId="15774"/>
    <cellStyle name="Normal 3 4 5 9 12" xfId="15775"/>
    <cellStyle name="Normal 3 4 5 9 13" xfId="15776"/>
    <cellStyle name="Normal 3 4 5 9 14" xfId="15777"/>
    <cellStyle name="Normal 3 4 5 9 2" xfId="15778"/>
    <cellStyle name="Normal 3 4 5 9 3" xfId="15779"/>
    <cellStyle name="Normal 3 4 5 9 4" xfId="15780"/>
    <cellStyle name="Normal 3 4 5 9 5" xfId="15781"/>
    <cellStyle name="Normal 3 4 5 9 6" xfId="15782"/>
    <cellStyle name="Normal 3 4 5 9 7" xfId="15783"/>
    <cellStyle name="Normal 3 4 5 9 8" xfId="15784"/>
    <cellStyle name="Normal 3 4 5 9 9" xfId="15785"/>
    <cellStyle name="Normal 3 4 6" xfId="15786"/>
    <cellStyle name="Normal 3 4 6 10" xfId="15787"/>
    <cellStyle name="Normal 3 4 6 10 10" xfId="15788"/>
    <cellStyle name="Normal 3 4 6 10 11" xfId="15789"/>
    <cellStyle name="Normal 3 4 6 10 12" xfId="15790"/>
    <cellStyle name="Normal 3 4 6 10 13" xfId="15791"/>
    <cellStyle name="Normal 3 4 6 10 14" xfId="15792"/>
    <cellStyle name="Normal 3 4 6 10 2" xfId="15793"/>
    <cellStyle name="Normal 3 4 6 10 3" xfId="15794"/>
    <cellStyle name="Normal 3 4 6 10 4" xfId="15795"/>
    <cellStyle name="Normal 3 4 6 10 5" xfId="15796"/>
    <cellStyle name="Normal 3 4 6 10 6" xfId="15797"/>
    <cellStyle name="Normal 3 4 6 10 7" xfId="15798"/>
    <cellStyle name="Normal 3 4 6 10 8" xfId="15799"/>
    <cellStyle name="Normal 3 4 6 10 9" xfId="15800"/>
    <cellStyle name="Normal 3 4 6 11" xfId="15801"/>
    <cellStyle name="Normal 3 4 6 11 10" xfId="15802"/>
    <cellStyle name="Normal 3 4 6 11 11" xfId="15803"/>
    <cellStyle name="Normal 3 4 6 11 12" xfId="15804"/>
    <cellStyle name="Normal 3 4 6 11 13" xfId="15805"/>
    <cellStyle name="Normal 3 4 6 11 14" xfId="15806"/>
    <cellStyle name="Normal 3 4 6 11 2" xfId="15807"/>
    <cellStyle name="Normal 3 4 6 11 3" xfId="15808"/>
    <cellStyle name="Normal 3 4 6 11 4" xfId="15809"/>
    <cellStyle name="Normal 3 4 6 11 5" xfId="15810"/>
    <cellStyle name="Normal 3 4 6 11 6" xfId="15811"/>
    <cellStyle name="Normal 3 4 6 11 7" xfId="15812"/>
    <cellStyle name="Normal 3 4 6 11 8" xfId="15813"/>
    <cellStyle name="Normal 3 4 6 11 9" xfId="15814"/>
    <cellStyle name="Normal 3 4 6 12" xfId="15815"/>
    <cellStyle name="Normal 3 4 6 12 10" xfId="15816"/>
    <cellStyle name="Normal 3 4 6 12 11" xfId="15817"/>
    <cellStyle name="Normal 3 4 6 12 12" xfId="15818"/>
    <cellStyle name="Normal 3 4 6 12 13" xfId="15819"/>
    <cellStyle name="Normal 3 4 6 12 14" xfId="15820"/>
    <cellStyle name="Normal 3 4 6 12 2" xfId="15821"/>
    <cellStyle name="Normal 3 4 6 12 3" xfId="15822"/>
    <cellStyle name="Normal 3 4 6 12 4" xfId="15823"/>
    <cellStyle name="Normal 3 4 6 12 5" xfId="15824"/>
    <cellStyle name="Normal 3 4 6 12 6" xfId="15825"/>
    <cellStyle name="Normal 3 4 6 12 7" xfId="15826"/>
    <cellStyle name="Normal 3 4 6 12 8" xfId="15827"/>
    <cellStyle name="Normal 3 4 6 12 9" xfId="15828"/>
    <cellStyle name="Normal 3 4 6 13" xfId="15829"/>
    <cellStyle name="Normal 3 4 6 13 10" xfId="15830"/>
    <cellStyle name="Normal 3 4 6 13 11" xfId="15831"/>
    <cellStyle name="Normal 3 4 6 13 12" xfId="15832"/>
    <cellStyle name="Normal 3 4 6 13 13" xfId="15833"/>
    <cellStyle name="Normal 3 4 6 13 14" xfId="15834"/>
    <cellStyle name="Normal 3 4 6 13 2" xfId="15835"/>
    <cellStyle name="Normal 3 4 6 13 3" xfId="15836"/>
    <cellStyle name="Normal 3 4 6 13 4" xfId="15837"/>
    <cellStyle name="Normal 3 4 6 13 5" xfId="15838"/>
    <cellStyle name="Normal 3 4 6 13 6" xfId="15839"/>
    <cellStyle name="Normal 3 4 6 13 7" xfId="15840"/>
    <cellStyle name="Normal 3 4 6 13 8" xfId="15841"/>
    <cellStyle name="Normal 3 4 6 13 9" xfId="15842"/>
    <cellStyle name="Normal 3 4 6 14" xfId="15843"/>
    <cellStyle name="Normal 3 4 6 14 10" xfId="15844"/>
    <cellStyle name="Normal 3 4 6 14 11" xfId="15845"/>
    <cellStyle name="Normal 3 4 6 14 12" xfId="15846"/>
    <cellStyle name="Normal 3 4 6 14 13" xfId="15847"/>
    <cellStyle name="Normal 3 4 6 14 14" xfId="15848"/>
    <cellStyle name="Normal 3 4 6 14 2" xfId="15849"/>
    <cellStyle name="Normal 3 4 6 14 3" xfId="15850"/>
    <cellStyle name="Normal 3 4 6 14 4" xfId="15851"/>
    <cellStyle name="Normal 3 4 6 14 5" xfId="15852"/>
    <cellStyle name="Normal 3 4 6 14 6" xfId="15853"/>
    <cellStyle name="Normal 3 4 6 14 7" xfId="15854"/>
    <cellStyle name="Normal 3 4 6 14 8" xfId="15855"/>
    <cellStyle name="Normal 3 4 6 14 9" xfId="15856"/>
    <cellStyle name="Normal 3 4 6 15" xfId="15857"/>
    <cellStyle name="Normal 3 4 6 16" xfId="15858"/>
    <cellStyle name="Normal 3 4 6 17" xfId="15859"/>
    <cellStyle name="Normal 3 4 6 18" xfId="15860"/>
    <cellStyle name="Normal 3 4 6 19" xfId="15861"/>
    <cellStyle name="Normal 3 4 6 2" xfId="15862"/>
    <cellStyle name="Normal 3 4 6 20" xfId="15863"/>
    <cellStyle name="Normal 3 4 6 21" xfId="15864"/>
    <cellStyle name="Normal 3 4 6 22" xfId="15865"/>
    <cellStyle name="Normal 3 4 6 23" xfId="15866"/>
    <cellStyle name="Normal 3 4 6 24" xfId="15867"/>
    <cellStyle name="Normal 3 4 6 25" xfId="15868"/>
    <cellStyle name="Normal 3 4 6 26" xfId="15869"/>
    <cellStyle name="Normal 3 4 6 27" xfId="15870"/>
    <cellStyle name="Normal 3 4 6 3" xfId="15871"/>
    <cellStyle name="Normal 3 4 6 4" xfId="15872"/>
    <cellStyle name="Normal 3 4 6 5" xfId="15873"/>
    <cellStyle name="Normal 3 4 6 6" xfId="15874"/>
    <cellStyle name="Normal 3 4 6 6 10" xfId="15875"/>
    <cellStyle name="Normal 3 4 6 6 11" xfId="15876"/>
    <cellStyle name="Normal 3 4 6 6 12" xfId="15877"/>
    <cellStyle name="Normal 3 4 6 6 13" xfId="15878"/>
    <cellStyle name="Normal 3 4 6 6 14" xfId="15879"/>
    <cellStyle name="Normal 3 4 6 6 15" xfId="15880"/>
    <cellStyle name="Normal 3 4 6 6 2" xfId="15881"/>
    <cellStyle name="Normal 3 4 6 6 2 10" xfId="15882"/>
    <cellStyle name="Normal 3 4 6 6 2 11" xfId="15883"/>
    <cellStyle name="Normal 3 4 6 6 2 12" xfId="15884"/>
    <cellStyle name="Normal 3 4 6 6 2 13" xfId="15885"/>
    <cellStyle name="Normal 3 4 6 6 2 14" xfId="15886"/>
    <cellStyle name="Normal 3 4 6 6 2 2" xfId="15887"/>
    <cellStyle name="Normal 3 4 6 6 2 3" xfId="15888"/>
    <cellStyle name="Normal 3 4 6 6 2 4" xfId="15889"/>
    <cellStyle name="Normal 3 4 6 6 2 5" xfId="15890"/>
    <cellStyle name="Normal 3 4 6 6 2 6" xfId="15891"/>
    <cellStyle name="Normal 3 4 6 6 2 7" xfId="15892"/>
    <cellStyle name="Normal 3 4 6 6 2 8" xfId="15893"/>
    <cellStyle name="Normal 3 4 6 6 2 9" xfId="15894"/>
    <cellStyle name="Normal 3 4 6 6 3" xfId="15895"/>
    <cellStyle name="Normal 3 4 6 6 4" xfId="15896"/>
    <cellStyle name="Normal 3 4 6 6 5" xfId="15897"/>
    <cellStyle name="Normal 3 4 6 6 6" xfId="15898"/>
    <cellStyle name="Normal 3 4 6 6 7" xfId="15899"/>
    <cellStyle name="Normal 3 4 6 6 8" xfId="15900"/>
    <cellStyle name="Normal 3 4 6 6 9" xfId="15901"/>
    <cellStyle name="Normal 3 4 6 7" xfId="15902"/>
    <cellStyle name="Normal 3 4 6 7 10" xfId="15903"/>
    <cellStyle name="Normal 3 4 6 7 11" xfId="15904"/>
    <cellStyle name="Normal 3 4 6 7 12" xfId="15905"/>
    <cellStyle name="Normal 3 4 6 7 13" xfId="15906"/>
    <cellStyle name="Normal 3 4 6 7 14" xfId="15907"/>
    <cellStyle name="Normal 3 4 6 7 15" xfId="15908"/>
    <cellStyle name="Normal 3 4 6 7 2" xfId="15909"/>
    <cellStyle name="Normal 3 4 6 7 2 10" xfId="15910"/>
    <cellStyle name="Normal 3 4 6 7 2 11" xfId="15911"/>
    <cellStyle name="Normal 3 4 6 7 2 12" xfId="15912"/>
    <cellStyle name="Normal 3 4 6 7 2 13" xfId="15913"/>
    <cellStyle name="Normal 3 4 6 7 2 14" xfId="15914"/>
    <cellStyle name="Normal 3 4 6 7 2 2" xfId="15915"/>
    <cellStyle name="Normal 3 4 6 7 2 3" xfId="15916"/>
    <cellStyle name="Normal 3 4 6 7 2 4" xfId="15917"/>
    <cellStyle name="Normal 3 4 6 7 2 5" xfId="15918"/>
    <cellStyle name="Normal 3 4 6 7 2 6" xfId="15919"/>
    <cellStyle name="Normal 3 4 6 7 2 7" xfId="15920"/>
    <cellStyle name="Normal 3 4 6 7 2 8" xfId="15921"/>
    <cellStyle name="Normal 3 4 6 7 2 9" xfId="15922"/>
    <cellStyle name="Normal 3 4 6 7 3" xfId="15923"/>
    <cellStyle name="Normal 3 4 6 7 4" xfId="15924"/>
    <cellStyle name="Normal 3 4 6 7 5" xfId="15925"/>
    <cellStyle name="Normal 3 4 6 7 6" xfId="15926"/>
    <cellStyle name="Normal 3 4 6 7 7" xfId="15927"/>
    <cellStyle name="Normal 3 4 6 7 8" xfId="15928"/>
    <cellStyle name="Normal 3 4 6 7 9" xfId="15929"/>
    <cellStyle name="Normal 3 4 6 8" xfId="15930"/>
    <cellStyle name="Normal 3 4 6 8 10" xfId="15931"/>
    <cellStyle name="Normal 3 4 6 8 11" xfId="15932"/>
    <cellStyle name="Normal 3 4 6 8 12" xfId="15933"/>
    <cellStyle name="Normal 3 4 6 8 13" xfId="15934"/>
    <cellStyle name="Normal 3 4 6 8 14" xfId="15935"/>
    <cellStyle name="Normal 3 4 6 8 15" xfId="15936"/>
    <cellStyle name="Normal 3 4 6 8 2" xfId="15937"/>
    <cellStyle name="Normal 3 4 6 8 2 10" xfId="15938"/>
    <cellStyle name="Normal 3 4 6 8 2 11" xfId="15939"/>
    <cellStyle name="Normal 3 4 6 8 2 12" xfId="15940"/>
    <cellStyle name="Normal 3 4 6 8 2 13" xfId="15941"/>
    <cellStyle name="Normal 3 4 6 8 2 14" xfId="15942"/>
    <cellStyle name="Normal 3 4 6 8 2 2" xfId="15943"/>
    <cellStyle name="Normal 3 4 6 8 2 3" xfId="15944"/>
    <cellStyle name="Normal 3 4 6 8 2 4" xfId="15945"/>
    <cellStyle name="Normal 3 4 6 8 2 5" xfId="15946"/>
    <cellStyle name="Normal 3 4 6 8 2 6" xfId="15947"/>
    <cellStyle name="Normal 3 4 6 8 2 7" xfId="15948"/>
    <cellStyle name="Normal 3 4 6 8 2 8" xfId="15949"/>
    <cellStyle name="Normal 3 4 6 8 2 9" xfId="15950"/>
    <cellStyle name="Normal 3 4 6 8 3" xfId="15951"/>
    <cellStyle name="Normal 3 4 6 8 4" xfId="15952"/>
    <cellStyle name="Normal 3 4 6 8 5" xfId="15953"/>
    <cellStyle name="Normal 3 4 6 8 6" xfId="15954"/>
    <cellStyle name="Normal 3 4 6 8 7" xfId="15955"/>
    <cellStyle name="Normal 3 4 6 8 8" xfId="15956"/>
    <cellStyle name="Normal 3 4 6 8 9" xfId="15957"/>
    <cellStyle name="Normal 3 4 6 9" xfId="15958"/>
    <cellStyle name="Normal 3 4 6 9 10" xfId="15959"/>
    <cellStyle name="Normal 3 4 6 9 11" xfId="15960"/>
    <cellStyle name="Normal 3 4 6 9 12" xfId="15961"/>
    <cellStyle name="Normal 3 4 6 9 13" xfId="15962"/>
    <cellStyle name="Normal 3 4 6 9 14" xfId="15963"/>
    <cellStyle name="Normal 3 4 6 9 2" xfId="15964"/>
    <cellStyle name="Normal 3 4 6 9 3" xfId="15965"/>
    <cellStyle name="Normal 3 4 6 9 4" xfId="15966"/>
    <cellStyle name="Normal 3 4 6 9 5" xfId="15967"/>
    <cellStyle name="Normal 3 4 6 9 6" xfId="15968"/>
    <cellStyle name="Normal 3 4 6 9 7" xfId="15969"/>
    <cellStyle name="Normal 3 4 6 9 8" xfId="15970"/>
    <cellStyle name="Normal 3 4 6 9 9" xfId="15971"/>
    <cellStyle name="Normal 3 4 7" xfId="15972"/>
    <cellStyle name="Normal 3 4 7 10" xfId="15973"/>
    <cellStyle name="Normal 3 4 7 10 10" xfId="15974"/>
    <cellStyle name="Normal 3 4 7 10 11" xfId="15975"/>
    <cellStyle name="Normal 3 4 7 10 12" xfId="15976"/>
    <cellStyle name="Normal 3 4 7 10 13" xfId="15977"/>
    <cellStyle name="Normal 3 4 7 10 14" xfId="15978"/>
    <cellStyle name="Normal 3 4 7 10 2" xfId="15979"/>
    <cellStyle name="Normal 3 4 7 10 3" xfId="15980"/>
    <cellStyle name="Normal 3 4 7 10 4" xfId="15981"/>
    <cellStyle name="Normal 3 4 7 10 5" xfId="15982"/>
    <cellStyle name="Normal 3 4 7 10 6" xfId="15983"/>
    <cellStyle name="Normal 3 4 7 10 7" xfId="15984"/>
    <cellStyle name="Normal 3 4 7 10 8" xfId="15985"/>
    <cellStyle name="Normal 3 4 7 10 9" xfId="15986"/>
    <cellStyle name="Normal 3 4 7 11" xfId="15987"/>
    <cellStyle name="Normal 3 4 7 12" xfId="15988"/>
    <cellStyle name="Normal 3 4 7 13" xfId="15989"/>
    <cellStyle name="Normal 3 4 7 14" xfId="15990"/>
    <cellStyle name="Normal 3 4 7 15" xfId="15991"/>
    <cellStyle name="Normal 3 4 7 16" xfId="15992"/>
    <cellStyle name="Normal 3 4 7 17" xfId="15993"/>
    <cellStyle name="Normal 3 4 7 18" xfId="15994"/>
    <cellStyle name="Normal 3 4 7 19" xfId="15995"/>
    <cellStyle name="Normal 3 4 7 2" xfId="15996"/>
    <cellStyle name="Normal 3 4 7 2 10" xfId="15997"/>
    <cellStyle name="Normal 3 4 7 2 11" xfId="15998"/>
    <cellStyle name="Normal 3 4 7 2 12" xfId="15999"/>
    <cellStyle name="Normal 3 4 7 2 13" xfId="16000"/>
    <cellStyle name="Normal 3 4 7 2 14" xfId="16001"/>
    <cellStyle name="Normal 3 4 7 2 15" xfId="16002"/>
    <cellStyle name="Normal 3 4 7 2 2" xfId="16003"/>
    <cellStyle name="Normal 3 4 7 2 2 10" xfId="16004"/>
    <cellStyle name="Normal 3 4 7 2 2 11" xfId="16005"/>
    <cellStyle name="Normal 3 4 7 2 2 12" xfId="16006"/>
    <cellStyle name="Normal 3 4 7 2 2 13" xfId="16007"/>
    <cellStyle name="Normal 3 4 7 2 2 14" xfId="16008"/>
    <cellStyle name="Normal 3 4 7 2 2 2" xfId="16009"/>
    <cellStyle name="Normal 3 4 7 2 2 3" xfId="16010"/>
    <cellStyle name="Normal 3 4 7 2 2 4" xfId="16011"/>
    <cellStyle name="Normal 3 4 7 2 2 5" xfId="16012"/>
    <cellStyle name="Normal 3 4 7 2 2 6" xfId="16013"/>
    <cellStyle name="Normal 3 4 7 2 2 7" xfId="16014"/>
    <cellStyle name="Normal 3 4 7 2 2 8" xfId="16015"/>
    <cellStyle name="Normal 3 4 7 2 2 9" xfId="16016"/>
    <cellStyle name="Normal 3 4 7 2 3" xfId="16017"/>
    <cellStyle name="Normal 3 4 7 2 4" xfId="16018"/>
    <cellStyle name="Normal 3 4 7 2 5" xfId="16019"/>
    <cellStyle name="Normal 3 4 7 2 6" xfId="16020"/>
    <cellStyle name="Normal 3 4 7 2 7" xfId="16021"/>
    <cellStyle name="Normal 3 4 7 2 8" xfId="16022"/>
    <cellStyle name="Normal 3 4 7 2 9" xfId="16023"/>
    <cellStyle name="Normal 3 4 7 20" xfId="16024"/>
    <cellStyle name="Normal 3 4 7 21" xfId="16025"/>
    <cellStyle name="Normal 3 4 7 22" xfId="16026"/>
    <cellStyle name="Normal 3 4 7 23" xfId="16027"/>
    <cellStyle name="Normal 3 4 7 3" xfId="16028"/>
    <cellStyle name="Normal 3 4 7 3 10" xfId="16029"/>
    <cellStyle name="Normal 3 4 7 3 11" xfId="16030"/>
    <cellStyle name="Normal 3 4 7 3 12" xfId="16031"/>
    <cellStyle name="Normal 3 4 7 3 13" xfId="16032"/>
    <cellStyle name="Normal 3 4 7 3 14" xfId="16033"/>
    <cellStyle name="Normal 3 4 7 3 15" xfId="16034"/>
    <cellStyle name="Normal 3 4 7 3 2" xfId="16035"/>
    <cellStyle name="Normal 3 4 7 3 2 10" xfId="16036"/>
    <cellStyle name="Normal 3 4 7 3 2 11" xfId="16037"/>
    <cellStyle name="Normal 3 4 7 3 2 12" xfId="16038"/>
    <cellStyle name="Normal 3 4 7 3 2 13" xfId="16039"/>
    <cellStyle name="Normal 3 4 7 3 2 14" xfId="16040"/>
    <cellStyle name="Normal 3 4 7 3 2 2" xfId="16041"/>
    <cellStyle name="Normal 3 4 7 3 2 3" xfId="16042"/>
    <cellStyle name="Normal 3 4 7 3 2 4" xfId="16043"/>
    <cellStyle name="Normal 3 4 7 3 2 5" xfId="16044"/>
    <cellStyle name="Normal 3 4 7 3 2 6" xfId="16045"/>
    <cellStyle name="Normal 3 4 7 3 2 7" xfId="16046"/>
    <cellStyle name="Normal 3 4 7 3 2 8" xfId="16047"/>
    <cellStyle name="Normal 3 4 7 3 2 9" xfId="16048"/>
    <cellStyle name="Normal 3 4 7 3 3" xfId="16049"/>
    <cellStyle name="Normal 3 4 7 3 4" xfId="16050"/>
    <cellStyle name="Normal 3 4 7 3 5" xfId="16051"/>
    <cellStyle name="Normal 3 4 7 3 6" xfId="16052"/>
    <cellStyle name="Normal 3 4 7 3 7" xfId="16053"/>
    <cellStyle name="Normal 3 4 7 3 8" xfId="16054"/>
    <cellStyle name="Normal 3 4 7 3 9" xfId="16055"/>
    <cellStyle name="Normal 3 4 7 4" xfId="16056"/>
    <cellStyle name="Normal 3 4 7 4 10" xfId="16057"/>
    <cellStyle name="Normal 3 4 7 4 11" xfId="16058"/>
    <cellStyle name="Normal 3 4 7 4 12" xfId="16059"/>
    <cellStyle name="Normal 3 4 7 4 13" xfId="16060"/>
    <cellStyle name="Normal 3 4 7 4 14" xfId="16061"/>
    <cellStyle name="Normal 3 4 7 4 15" xfId="16062"/>
    <cellStyle name="Normal 3 4 7 4 2" xfId="16063"/>
    <cellStyle name="Normal 3 4 7 4 2 10" xfId="16064"/>
    <cellStyle name="Normal 3 4 7 4 2 11" xfId="16065"/>
    <cellStyle name="Normal 3 4 7 4 2 12" xfId="16066"/>
    <cellStyle name="Normal 3 4 7 4 2 13" xfId="16067"/>
    <cellStyle name="Normal 3 4 7 4 2 14" xfId="16068"/>
    <cellStyle name="Normal 3 4 7 4 2 2" xfId="16069"/>
    <cellStyle name="Normal 3 4 7 4 2 3" xfId="16070"/>
    <cellStyle name="Normal 3 4 7 4 2 4" xfId="16071"/>
    <cellStyle name="Normal 3 4 7 4 2 5" xfId="16072"/>
    <cellStyle name="Normal 3 4 7 4 2 6" xfId="16073"/>
    <cellStyle name="Normal 3 4 7 4 2 7" xfId="16074"/>
    <cellStyle name="Normal 3 4 7 4 2 8" xfId="16075"/>
    <cellStyle name="Normal 3 4 7 4 2 9" xfId="16076"/>
    <cellStyle name="Normal 3 4 7 4 3" xfId="16077"/>
    <cellStyle name="Normal 3 4 7 4 4" xfId="16078"/>
    <cellStyle name="Normal 3 4 7 4 5" xfId="16079"/>
    <cellStyle name="Normal 3 4 7 4 6" xfId="16080"/>
    <cellStyle name="Normal 3 4 7 4 7" xfId="16081"/>
    <cellStyle name="Normal 3 4 7 4 8" xfId="16082"/>
    <cellStyle name="Normal 3 4 7 4 9" xfId="16083"/>
    <cellStyle name="Normal 3 4 7 5" xfId="16084"/>
    <cellStyle name="Normal 3 4 7 5 10" xfId="16085"/>
    <cellStyle name="Normal 3 4 7 5 11" xfId="16086"/>
    <cellStyle name="Normal 3 4 7 5 12" xfId="16087"/>
    <cellStyle name="Normal 3 4 7 5 13" xfId="16088"/>
    <cellStyle name="Normal 3 4 7 5 14" xfId="16089"/>
    <cellStyle name="Normal 3 4 7 5 2" xfId="16090"/>
    <cellStyle name="Normal 3 4 7 5 3" xfId="16091"/>
    <cellStyle name="Normal 3 4 7 5 4" xfId="16092"/>
    <cellStyle name="Normal 3 4 7 5 5" xfId="16093"/>
    <cellStyle name="Normal 3 4 7 5 6" xfId="16094"/>
    <cellStyle name="Normal 3 4 7 5 7" xfId="16095"/>
    <cellStyle name="Normal 3 4 7 5 8" xfId="16096"/>
    <cellStyle name="Normal 3 4 7 5 9" xfId="16097"/>
    <cellStyle name="Normal 3 4 7 6" xfId="16098"/>
    <cellStyle name="Normal 3 4 7 6 10" xfId="16099"/>
    <cellStyle name="Normal 3 4 7 6 11" xfId="16100"/>
    <cellStyle name="Normal 3 4 7 6 12" xfId="16101"/>
    <cellStyle name="Normal 3 4 7 6 13" xfId="16102"/>
    <cellStyle name="Normal 3 4 7 6 14" xfId="16103"/>
    <cellStyle name="Normal 3 4 7 6 2" xfId="16104"/>
    <cellStyle name="Normal 3 4 7 6 3" xfId="16105"/>
    <cellStyle name="Normal 3 4 7 6 4" xfId="16106"/>
    <cellStyle name="Normal 3 4 7 6 5" xfId="16107"/>
    <cellStyle name="Normal 3 4 7 6 6" xfId="16108"/>
    <cellStyle name="Normal 3 4 7 6 7" xfId="16109"/>
    <cellStyle name="Normal 3 4 7 6 8" xfId="16110"/>
    <cellStyle name="Normal 3 4 7 6 9" xfId="16111"/>
    <cellStyle name="Normal 3 4 7 7" xfId="16112"/>
    <cellStyle name="Normal 3 4 7 7 10" xfId="16113"/>
    <cellStyle name="Normal 3 4 7 7 11" xfId="16114"/>
    <cellStyle name="Normal 3 4 7 7 12" xfId="16115"/>
    <cellStyle name="Normal 3 4 7 7 13" xfId="16116"/>
    <cellStyle name="Normal 3 4 7 7 14" xfId="16117"/>
    <cellStyle name="Normal 3 4 7 7 2" xfId="16118"/>
    <cellStyle name="Normal 3 4 7 7 3" xfId="16119"/>
    <cellStyle name="Normal 3 4 7 7 4" xfId="16120"/>
    <cellStyle name="Normal 3 4 7 7 5" xfId="16121"/>
    <cellStyle name="Normal 3 4 7 7 6" xfId="16122"/>
    <cellStyle name="Normal 3 4 7 7 7" xfId="16123"/>
    <cellStyle name="Normal 3 4 7 7 8" xfId="16124"/>
    <cellStyle name="Normal 3 4 7 7 9" xfId="16125"/>
    <cellStyle name="Normal 3 4 7 8" xfId="16126"/>
    <cellStyle name="Normal 3 4 7 8 10" xfId="16127"/>
    <cellStyle name="Normal 3 4 7 8 11" xfId="16128"/>
    <cellStyle name="Normal 3 4 7 8 12" xfId="16129"/>
    <cellStyle name="Normal 3 4 7 8 13" xfId="16130"/>
    <cellStyle name="Normal 3 4 7 8 14" xfId="16131"/>
    <cellStyle name="Normal 3 4 7 8 2" xfId="16132"/>
    <cellStyle name="Normal 3 4 7 8 3" xfId="16133"/>
    <cellStyle name="Normal 3 4 7 8 4" xfId="16134"/>
    <cellStyle name="Normal 3 4 7 8 5" xfId="16135"/>
    <cellStyle name="Normal 3 4 7 8 6" xfId="16136"/>
    <cellStyle name="Normal 3 4 7 8 7" xfId="16137"/>
    <cellStyle name="Normal 3 4 7 8 8" xfId="16138"/>
    <cellStyle name="Normal 3 4 7 8 9" xfId="16139"/>
    <cellStyle name="Normal 3 4 7 9" xfId="16140"/>
    <cellStyle name="Normal 3 4 7 9 10" xfId="16141"/>
    <cellStyle name="Normal 3 4 7 9 11" xfId="16142"/>
    <cellStyle name="Normal 3 4 7 9 12" xfId="16143"/>
    <cellStyle name="Normal 3 4 7 9 13" xfId="16144"/>
    <cellStyle name="Normal 3 4 7 9 14" xfId="16145"/>
    <cellStyle name="Normal 3 4 7 9 2" xfId="16146"/>
    <cellStyle name="Normal 3 4 7 9 3" xfId="16147"/>
    <cellStyle name="Normal 3 4 7 9 4" xfId="16148"/>
    <cellStyle name="Normal 3 4 7 9 5" xfId="16149"/>
    <cellStyle name="Normal 3 4 7 9 6" xfId="16150"/>
    <cellStyle name="Normal 3 4 7 9 7" xfId="16151"/>
    <cellStyle name="Normal 3 4 7 9 8" xfId="16152"/>
    <cellStyle name="Normal 3 4 7 9 9" xfId="16153"/>
    <cellStyle name="Normal 3 4 8" xfId="16154"/>
    <cellStyle name="Normal 3 4 8 10" xfId="16155"/>
    <cellStyle name="Normal 3 4 8 10 10" xfId="16156"/>
    <cellStyle name="Normal 3 4 8 10 11" xfId="16157"/>
    <cellStyle name="Normal 3 4 8 10 12" xfId="16158"/>
    <cellStyle name="Normal 3 4 8 10 13" xfId="16159"/>
    <cellStyle name="Normal 3 4 8 10 14" xfId="16160"/>
    <cellStyle name="Normal 3 4 8 10 2" xfId="16161"/>
    <cellStyle name="Normal 3 4 8 10 3" xfId="16162"/>
    <cellStyle name="Normal 3 4 8 10 4" xfId="16163"/>
    <cellStyle name="Normal 3 4 8 10 5" xfId="16164"/>
    <cellStyle name="Normal 3 4 8 10 6" xfId="16165"/>
    <cellStyle name="Normal 3 4 8 10 7" xfId="16166"/>
    <cellStyle name="Normal 3 4 8 10 8" xfId="16167"/>
    <cellStyle name="Normal 3 4 8 10 9" xfId="16168"/>
    <cellStyle name="Normal 3 4 8 11" xfId="16169"/>
    <cellStyle name="Normal 3 4 8 12" xfId="16170"/>
    <cellStyle name="Normal 3 4 8 13" xfId="16171"/>
    <cellStyle name="Normal 3 4 8 14" xfId="16172"/>
    <cellStyle name="Normal 3 4 8 15" xfId="16173"/>
    <cellStyle name="Normal 3 4 8 16" xfId="16174"/>
    <cellStyle name="Normal 3 4 8 17" xfId="16175"/>
    <cellStyle name="Normal 3 4 8 18" xfId="16176"/>
    <cellStyle name="Normal 3 4 8 19" xfId="16177"/>
    <cellStyle name="Normal 3 4 8 2" xfId="16178"/>
    <cellStyle name="Normal 3 4 8 2 10" xfId="16179"/>
    <cellStyle name="Normal 3 4 8 2 11" xfId="16180"/>
    <cellStyle name="Normal 3 4 8 2 12" xfId="16181"/>
    <cellStyle name="Normal 3 4 8 2 13" xfId="16182"/>
    <cellStyle name="Normal 3 4 8 2 14" xfId="16183"/>
    <cellStyle name="Normal 3 4 8 2 15" xfId="16184"/>
    <cellStyle name="Normal 3 4 8 2 2" xfId="16185"/>
    <cellStyle name="Normal 3 4 8 2 2 10" xfId="16186"/>
    <cellStyle name="Normal 3 4 8 2 2 11" xfId="16187"/>
    <cellStyle name="Normal 3 4 8 2 2 12" xfId="16188"/>
    <cellStyle name="Normal 3 4 8 2 2 13" xfId="16189"/>
    <cellStyle name="Normal 3 4 8 2 2 14" xfId="16190"/>
    <cellStyle name="Normal 3 4 8 2 2 2" xfId="16191"/>
    <cellStyle name="Normal 3 4 8 2 2 3" xfId="16192"/>
    <cellStyle name="Normal 3 4 8 2 2 4" xfId="16193"/>
    <cellStyle name="Normal 3 4 8 2 2 5" xfId="16194"/>
    <cellStyle name="Normal 3 4 8 2 2 6" xfId="16195"/>
    <cellStyle name="Normal 3 4 8 2 2 7" xfId="16196"/>
    <cellStyle name="Normal 3 4 8 2 2 8" xfId="16197"/>
    <cellStyle name="Normal 3 4 8 2 2 9" xfId="16198"/>
    <cellStyle name="Normal 3 4 8 2 3" xfId="16199"/>
    <cellStyle name="Normal 3 4 8 2 4" xfId="16200"/>
    <cellStyle name="Normal 3 4 8 2 5" xfId="16201"/>
    <cellStyle name="Normal 3 4 8 2 6" xfId="16202"/>
    <cellStyle name="Normal 3 4 8 2 7" xfId="16203"/>
    <cellStyle name="Normal 3 4 8 2 8" xfId="16204"/>
    <cellStyle name="Normal 3 4 8 2 9" xfId="16205"/>
    <cellStyle name="Normal 3 4 8 20" xfId="16206"/>
    <cellStyle name="Normal 3 4 8 21" xfId="16207"/>
    <cellStyle name="Normal 3 4 8 22" xfId="16208"/>
    <cellStyle name="Normal 3 4 8 23" xfId="16209"/>
    <cellStyle name="Normal 3 4 8 3" xfId="16210"/>
    <cellStyle name="Normal 3 4 8 3 10" xfId="16211"/>
    <cellStyle name="Normal 3 4 8 3 11" xfId="16212"/>
    <cellStyle name="Normal 3 4 8 3 12" xfId="16213"/>
    <cellStyle name="Normal 3 4 8 3 13" xfId="16214"/>
    <cellStyle name="Normal 3 4 8 3 14" xfId="16215"/>
    <cellStyle name="Normal 3 4 8 3 15" xfId="16216"/>
    <cellStyle name="Normal 3 4 8 3 2" xfId="16217"/>
    <cellStyle name="Normal 3 4 8 3 2 10" xfId="16218"/>
    <cellStyle name="Normal 3 4 8 3 2 11" xfId="16219"/>
    <cellStyle name="Normal 3 4 8 3 2 12" xfId="16220"/>
    <cellStyle name="Normal 3 4 8 3 2 13" xfId="16221"/>
    <cellStyle name="Normal 3 4 8 3 2 14" xfId="16222"/>
    <cellStyle name="Normal 3 4 8 3 2 2" xfId="16223"/>
    <cellStyle name="Normal 3 4 8 3 2 3" xfId="16224"/>
    <cellStyle name="Normal 3 4 8 3 2 4" xfId="16225"/>
    <cellStyle name="Normal 3 4 8 3 2 5" xfId="16226"/>
    <cellStyle name="Normal 3 4 8 3 2 6" xfId="16227"/>
    <cellStyle name="Normal 3 4 8 3 2 7" xfId="16228"/>
    <cellStyle name="Normal 3 4 8 3 2 8" xfId="16229"/>
    <cellStyle name="Normal 3 4 8 3 2 9" xfId="16230"/>
    <cellStyle name="Normal 3 4 8 3 3" xfId="16231"/>
    <cellStyle name="Normal 3 4 8 3 4" xfId="16232"/>
    <cellStyle name="Normal 3 4 8 3 5" xfId="16233"/>
    <cellStyle name="Normal 3 4 8 3 6" xfId="16234"/>
    <cellStyle name="Normal 3 4 8 3 7" xfId="16235"/>
    <cellStyle name="Normal 3 4 8 3 8" xfId="16236"/>
    <cellStyle name="Normal 3 4 8 3 9" xfId="16237"/>
    <cellStyle name="Normal 3 4 8 4" xfId="16238"/>
    <cellStyle name="Normal 3 4 8 4 10" xfId="16239"/>
    <cellStyle name="Normal 3 4 8 4 11" xfId="16240"/>
    <cellStyle name="Normal 3 4 8 4 12" xfId="16241"/>
    <cellStyle name="Normal 3 4 8 4 13" xfId="16242"/>
    <cellStyle name="Normal 3 4 8 4 14" xfId="16243"/>
    <cellStyle name="Normal 3 4 8 4 15" xfId="16244"/>
    <cellStyle name="Normal 3 4 8 4 2" xfId="16245"/>
    <cellStyle name="Normal 3 4 8 4 2 10" xfId="16246"/>
    <cellStyle name="Normal 3 4 8 4 2 11" xfId="16247"/>
    <cellStyle name="Normal 3 4 8 4 2 12" xfId="16248"/>
    <cellStyle name="Normal 3 4 8 4 2 13" xfId="16249"/>
    <cellStyle name="Normal 3 4 8 4 2 14" xfId="16250"/>
    <cellStyle name="Normal 3 4 8 4 2 2" xfId="16251"/>
    <cellStyle name="Normal 3 4 8 4 2 3" xfId="16252"/>
    <cellStyle name="Normal 3 4 8 4 2 4" xfId="16253"/>
    <cellStyle name="Normal 3 4 8 4 2 5" xfId="16254"/>
    <cellStyle name="Normal 3 4 8 4 2 6" xfId="16255"/>
    <cellStyle name="Normal 3 4 8 4 2 7" xfId="16256"/>
    <cellStyle name="Normal 3 4 8 4 2 8" xfId="16257"/>
    <cellStyle name="Normal 3 4 8 4 2 9" xfId="16258"/>
    <cellStyle name="Normal 3 4 8 4 3" xfId="16259"/>
    <cellStyle name="Normal 3 4 8 4 4" xfId="16260"/>
    <cellStyle name="Normal 3 4 8 4 5" xfId="16261"/>
    <cellStyle name="Normal 3 4 8 4 6" xfId="16262"/>
    <cellStyle name="Normal 3 4 8 4 7" xfId="16263"/>
    <cellStyle name="Normal 3 4 8 4 8" xfId="16264"/>
    <cellStyle name="Normal 3 4 8 4 9" xfId="16265"/>
    <cellStyle name="Normal 3 4 8 5" xfId="16266"/>
    <cellStyle name="Normal 3 4 8 5 10" xfId="16267"/>
    <cellStyle name="Normal 3 4 8 5 11" xfId="16268"/>
    <cellStyle name="Normal 3 4 8 5 12" xfId="16269"/>
    <cellStyle name="Normal 3 4 8 5 13" xfId="16270"/>
    <cellStyle name="Normal 3 4 8 5 14" xfId="16271"/>
    <cellStyle name="Normal 3 4 8 5 2" xfId="16272"/>
    <cellStyle name="Normal 3 4 8 5 3" xfId="16273"/>
    <cellStyle name="Normal 3 4 8 5 4" xfId="16274"/>
    <cellStyle name="Normal 3 4 8 5 5" xfId="16275"/>
    <cellStyle name="Normal 3 4 8 5 6" xfId="16276"/>
    <cellStyle name="Normal 3 4 8 5 7" xfId="16277"/>
    <cellStyle name="Normal 3 4 8 5 8" xfId="16278"/>
    <cellStyle name="Normal 3 4 8 5 9" xfId="16279"/>
    <cellStyle name="Normal 3 4 8 6" xfId="16280"/>
    <cellStyle name="Normal 3 4 8 6 10" xfId="16281"/>
    <cellStyle name="Normal 3 4 8 6 11" xfId="16282"/>
    <cellStyle name="Normal 3 4 8 6 12" xfId="16283"/>
    <cellStyle name="Normal 3 4 8 6 13" xfId="16284"/>
    <cellStyle name="Normal 3 4 8 6 14" xfId="16285"/>
    <cellStyle name="Normal 3 4 8 6 2" xfId="16286"/>
    <cellStyle name="Normal 3 4 8 6 3" xfId="16287"/>
    <cellStyle name="Normal 3 4 8 6 4" xfId="16288"/>
    <cellStyle name="Normal 3 4 8 6 5" xfId="16289"/>
    <cellStyle name="Normal 3 4 8 6 6" xfId="16290"/>
    <cellStyle name="Normal 3 4 8 6 7" xfId="16291"/>
    <cellStyle name="Normal 3 4 8 6 8" xfId="16292"/>
    <cellStyle name="Normal 3 4 8 6 9" xfId="16293"/>
    <cellStyle name="Normal 3 4 8 7" xfId="16294"/>
    <cellStyle name="Normal 3 4 8 7 10" xfId="16295"/>
    <cellStyle name="Normal 3 4 8 7 11" xfId="16296"/>
    <cellStyle name="Normal 3 4 8 7 12" xfId="16297"/>
    <cellStyle name="Normal 3 4 8 7 13" xfId="16298"/>
    <cellStyle name="Normal 3 4 8 7 14" xfId="16299"/>
    <cellStyle name="Normal 3 4 8 7 2" xfId="16300"/>
    <cellStyle name="Normal 3 4 8 7 3" xfId="16301"/>
    <cellStyle name="Normal 3 4 8 7 4" xfId="16302"/>
    <cellStyle name="Normal 3 4 8 7 5" xfId="16303"/>
    <cellStyle name="Normal 3 4 8 7 6" xfId="16304"/>
    <cellStyle name="Normal 3 4 8 7 7" xfId="16305"/>
    <cellStyle name="Normal 3 4 8 7 8" xfId="16306"/>
    <cellStyle name="Normal 3 4 8 7 9" xfId="16307"/>
    <cellStyle name="Normal 3 4 8 8" xfId="16308"/>
    <cellStyle name="Normal 3 4 8 8 10" xfId="16309"/>
    <cellStyle name="Normal 3 4 8 8 11" xfId="16310"/>
    <cellStyle name="Normal 3 4 8 8 12" xfId="16311"/>
    <cellStyle name="Normal 3 4 8 8 13" xfId="16312"/>
    <cellStyle name="Normal 3 4 8 8 14" xfId="16313"/>
    <cellStyle name="Normal 3 4 8 8 2" xfId="16314"/>
    <cellStyle name="Normal 3 4 8 8 3" xfId="16315"/>
    <cellStyle name="Normal 3 4 8 8 4" xfId="16316"/>
    <cellStyle name="Normal 3 4 8 8 5" xfId="16317"/>
    <cellStyle name="Normal 3 4 8 8 6" xfId="16318"/>
    <cellStyle name="Normal 3 4 8 8 7" xfId="16319"/>
    <cellStyle name="Normal 3 4 8 8 8" xfId="16320"/>
    <cellStyle name="Normal 3 4 8 8 9" xfId="16321"/>
    <cellStyle name="Normal 3 4 8 9" xfId="16322"/>
    <cellStyle name="Normal 3 4 8 9 10" xfId="16323"/>
    <cellStyle name="Normal 3 4 8 9 11" xfId="16324"/>
    <cellStyle name="Normal 3 4 8 9 12" xfId="16325"/>
    <cellStyle name="Normal 3 4 8 9 13" xfId="16326"/>
    <cellStyle name="Normal 3 4 8 9 14" xfId="16327"/>
    <cellStyle name="Normal 3 4 8 9 2" xfId="16328"/>
    <cellStyle name="Normal 3 4 8 9 3" xfId="16329"/>
    <cellStyle name="Normal 3 4 8 9 4" xfId="16330"/>
    <cellStyle name="Normal 3 4 8 9 5" xfId="16331"/>
    <cellStyle name="Normal 3 4 8 9 6" xfId="16332"/>
    <cellStyle name="Normal 3 4 8 9 7" xfId="16333"/>
    <cellStyle name="Normal 3 4 8 9 8" xfId="16334"/>
    <cellStyle name="Normal 3 4 8 9 9" xfId="16335"/>
    <cellStyle name="Normal 3 4 9" xfId="16336"/>
    <cellStyle name="Normal 3 4 9 10" xfId="16337"/>
    <cellStyle name="Normal 3 4 9 10 10" xfId="16338"/>
    <cellStyle name="Normal 3 4 9 10 11" xfId="16339"/>
    <cellStyle name="Normal 3 4 9 10 12" xfId="16340"/>
    <cellStyle name="Normal 3 4 9 10 13" xfId="16341"/>
    <cellStyle name="Normal 3 4 9 10 14" xfId="16342"/>
    <cellStyle name="Normal 3 4 9 10 2" xfId="16343"/>
    <cellStyle name="Normal 3 4 9 10 3" xfId="16344"/>
    <cellStyle name="Normal 3 4 9 10 4" xfId="16345"/>
    <cellStyle name="Normal 3 4 9 10 5" xfId="16346"/>
    <cellStyle name="Normal 3 4 9 10 6" xfId="16347"/>
    <cellStyle name="Normal 3 4 9 10 7" xfId="16348"/>
    <cellStyle name="Normal 3 4 9 10 8" xfId="16349"/>
    <cellStyle name="Normal 3 4 9 10 9" xfId="16350"/>
    <cellStyle name="Normal 3 4 9 11" xfId="16351"/>
    <cellStyle name="Normal 3 4 9 12" xfId="16352"/>
    <cellStyle name="Normal 3 4 9 13" xfId="16353"/>
    <cellStyle name="Normal 3 4 9 14" xfId="16354"/>
    <cellStyle name="Normal 3 4 9 15" xfId="16355"/>
    <cellStyle name="Normal 3 4 9 16" xfId="16356"/>
    <cellStyle name="Normal 3 4 9 17" xfId="16357"/>
    <cellStyle name="Normal 3 4 9 18" xfId="16358"/>
    <cellStyle name="Normal 3 4 9 19" xfId="16359"/>
    <cellStyle name="Normal 3 4 9 2" xfId="16360"/>
    <cellStyle name="Normal 3 4 9 2 10" xfId="16361"/>
    <cellStyle name="Normal 3 4 9 2 11" xfId="16362"/>
    <cellStyle name="Normal 3 4 9 2 12" xfId="16363"/>
    <cellStyle name="Normal 3 4 9 2 13" xfId="16364"/>
    <cellStyle name="Normal 3 4 9 2 14" xfId="16365"/>
    <cellStyle name="Normal 3 4 9 2 15" xfId="16366"/>
    <cellStyle name="Normal 3 4 9 2 2" xfId="16367"/>
    <cellStyle name="Normal 3 4 9 2 2 10" xfId="16368"/>
    <cellStyle name="Normal 3 4 9 2 2 11" xfId="16369"/>
    <cellStyle name="Normal 3 4 9 2 2 12" xfId="16370"/>
    <cellStyle name="Normal 3 4 9 2 2 13" xfId="16371"/>
    <cellStyle name="Normal 3 4 9 2 2 14" xfId="16372"/>
    <cellStyle name="Normal 3 4 9 2 2 2" xfId="16373"/>
    <cellStyle name="Normal 3 4 9 2 2 3" xfId="16374"/>
    <cellStyle name="Normal 3 4 9 2 2 4" xfId="16375"/>
    <cellStyle name="Normal 3 4 9 2 2 5" xfId="16376"/>
    <cellStyle name="Normal 3 4 9 2 2 6" xfId="16377"/>
    <cellStyle name="Normal 3 4 9 2 2 7" xfId="16378"/>
    <cellStyle name="Normal 3 4 9 2 2 8" xfId="16379"/>
    <cellStyle name="Normal 3 4 9 2 2 9" xfId="16380"/>
    <cellStyle name="Normal 3 4 9 2 3" xfId="16381"/>
    <cellStyle name="Normal 3 4 9 2 4" xfId="16382"/>
    <cellStyle name="Normal 3 4 9 2 5" xfId="16383"/>
    <cellStyle name="Normal 3 4 9 2 6" xfId="16384"/>
    <cellStyle name="Normal 3 4 9 2 7" xfId="16385"/>
    <cellStyle name="Normal 3 4 9 2 8" xfId="16386"/>
    <cellStyle name="Normal 3 4 9 2 9" xfId="16387"/>
    <cellStyle name="Normal 3 4 9 20" xfId="16388"/>
    <cellStyle name="Normal 3 4 9 21" xfId="16389"/>
    <cellStyle name="Normal 3 4 9 22" xfId="16390"/>
    <cellStyle name="Normal 3 4 9 23" xfId="16391"/>
    <cellStyle name="Normal 3 4 9 3" xfId="16392"/>
    <cellStyle name="Normal 3 4 9 3 10" xfId="16393"/>
    <cellStyle name="Normal 3 4 9 3 11" xfId="16394"/>
    <cellStyle name="Normal 3 4 9 3 12" xfId="16395"/>
    <cellStyle name="Normal 3 4 9 3 13" xfId="16396"/>
    <cellStyle name="Normal 3 4 9 3 14" xfId="16397"/>
    <cellStyle name="Normal 3 4 9 3 15" xfId="16398"/>
    <cellStyle name="Normal 3 4 9 3 2" xfId="16399"/>
    <cellStyle name="Normal 3 4 9 3 2 10" xfId="16400"/>
    <cellStyle name="Normal 3 4 9 3 2 11" xfId="16401"/>
    <cellStyle name="Normal 3 4 9 3 2 12" xfId="16402"/>
    <cellStyle name="Normal 3 4 9 3 2 13" xfId="16403"/>
    <cellStyle name="Normal 3 4 9 3 2 14" xfId="16404"/>
    <cellStyle name="Normal 3 4 9 3 2 2" xfId="16405"/>
    <cellStyle name="Normal 3 4 9 3 2 3" xfId="16406"/>
    <cellStyle name="Normal 3 4 9 3 2 4" xfId="16407"/>
    <cellStyle name="Normal 3 4 9 3 2 5" xfId="16408"/>
    <cellStyle name="Normal 3 4 9 3 2 6" xfId="16409"/>
    <cellStyle name="Normal 3 4 9 3 2 7" xfId="16410"/>
    <cellStyle name="Normal 3 4 9 3 2 8" xfId="16411"/>
    <cellStyle name="Normal 3 4 9 3 2 9" xfId="16412"/>
    <cellStyle name="Normal 3 4 9 3 3" xfId="16413"/>
    <cellStyle name="Normal 3 4 9 3 4" xfId="16414"/>
    <cellStyle name="Normal 3 4 9 3 5" xfId="16415"/>
    <cellStyle name="Normal 3 4 9 3 6" xfId="16416"/>
    <cellStyle name="Normal 3 4 9 3 7" xfId="16417"/>
    <cellStyle name="Normal 3 4 9 3 8" xfId="16418"/>
    <cellStyle name="Normal 3 4 9 3 9" xfId="16419"/>
    <cellStyle name="Normal 3 4 9 4" xfId="16420"/>
    <cellStyle name="Normal 3 4 9 4 10" xfId="16421"/>
    <cellStyle name="Normal 3 4 9 4 11" xfId="16422"/>
    <cellStyle name="Normal 3 4 9 4 12" xfId="16423"/>
    <cellStyle name="Normal 3 4 9 4 13" xfId="16424"/>
    <cellStyle name="Normal 3 4 9 4 14" xfId="16425"/>
    <cellStyle name="Normal 3 4 9 4 15" xfId="16426"/>
    <cellStyle name="Normal 3 4 9 4 2" xfId="16427"/>
    <cellStyle name="Normal 3 4 9 4 2 10" xfId="16428"/>
    <cellStyle name="Normal 3 4 9 4 2 11" xfId="16429"/>
    <cellStyle name="Normal 3 4 9 4 2 12" xfId="16430"/>
    <cellStyle name="Normal 3 4 9 4 2 13" xfId="16431"/>
    <cellStyle name="Normal 3 4 9 4 2 14" xfId="16432"/>
    <cellStyle name="Normal 3 4 9 4 2 2" xfId="16433"/>
    <cellStyle name="Normal 3 4 9 4 2 3" xfId="16434"/>
    <cellStyle name="Normal 3 4 9 4 2 4" xfId="16435"/>
    <cellStyle name="Normal 3 4 9 4 2 5" xfId="16436"/>
    <cellStyle name="Normal 3 4 9 4 2 6" xfId="16437"/>
    <cellStyle name="Normal 3 4 9 4 2 7" xfId="16438"/>
    <cellStyle name="Normal 3 4 9 4 2 8" xfId="16439"/>
    <cellStyle name="Normal 3 4 9 4 2 9" xfId="16440"/>
    <cellStyle name="Normal 3 4 9 4 3" xfId="16441"/>
    <cellStyle name="Normal 3 4 9 4 4" xfId="16442"/>
    <cellStyle name="Normal 3 4 9 4 5" xfId="16443"/>
    <cellStyle name="Normal 3 4 9 4 6" xfId="16444"/>
    <cellStyle name="Normal 3 4 9 4 7" xfId="16445"/>
    <cellStyle name="Normal 3 4 9 4 8" xfId="16446"/>
    <cellStyle name="Normal 3 4 9 4 9" xfId="16447"/>
    <cellStyle name="Normal 3 4 9 5" xfId="16448"/>
    <cellStyle name="Normal 3 4 9 5 10" xfId="16449"/>
    <cellStyle name="Normal 3 4 9 5 11" xfId="16450"/>
    <cellStyle name="Normal 3 4 9 5 12" xfId="16451"/>
    <cellStyle name="Normal 3 4 9 5 13" xfId="16452"/>
    <cellStyle name="Normal 3 4 9 5 14" xfId="16453"/>
    <cellStyle name="Normal 3 4 9 5 2" xfId="16454"/>
    <cellStyle name="Normal 3 4 9 5 3" xfId="16455"/>
    <cellStyle name="Normal 3 4 9 5 4" xfId="16456"/>
    <cellStyle name="Normal 3 4 9 5 5" xfId="16457"/>
    <cellStyle name="Normal 3 4 9 5 6" xfId="16458"/>
    <cellStyle name="Normal 3 4 9 5 7" xfId="16459"/>
    <cellStyle name="Normal 3 4 9 5 8" xfId="16460"/>
    <cellStyle name="Normal 3 4 9 5 9" xfId="16461"/>
    <cellStyle name="Normal 3 4 9 6" xfId="16462"/>
    <cellStyle name="Normal 3 4 9 6 10" xfId="16463"/>
    <cellStyle name="Normal 3 4 9 6 11" xfId="16464"/>
    <cellStyle name="Normal 3 4 9 6 12" xfId="16465"/>
    <cellStyle name="Normal 3 4 9 6 13" xfId="16466"/>
    <cellStyle name="Normal 3 4 9 6 14" xfId="16467"/>
    <cellStyle name="Normal 3 4 9 6 2" xfId="16468"/>
    <cellStyle name="Normal 3 4 9 6 3" xfId="16469"/>
    <cellStyle name="Normal 3 4 9 6 4" xfId="16470"/>
    <cellStyle name="Normal 3 4 9 6 5" xfId="16471"/>
    <cellStyle name="Normal 3 4 9 6 6" xfId="16472"/>
    <cellStyle name="Normal 3 4 9 6 7" xfId="16473"/>
    <cellStyle name="Normal 3 4 9 6 8" xfId="16474"/>
    <cellStyle name="Normal 3 4 9 6 9" xfId="16475"/>
    <cellStyle name="Normal 3 4 9 7" xfId="16476"/>
    <cellStyle name="Normal 3 4 9 7 10" xfId="16477"/>
    <cellStyle name="Normal 3 4 9 7 11" xfId="16478"/>
    <cellStyle name="Normal 3 4 9 7 12" xfId="16479"/>
    <cellStyle name="Normal 3 4 9 7 13" xfId="16480"/>
    <cellStyle name="Normal 3 4 9 7 14" xfId="16481"/>
    <cellStyle name="Normal 3 4 9 7 2" xfId="16482"/>
    <cellStyle name="Normal 3 4 9 7 3" xfId="16483"/>
    <cellStyle name="Normal 3 4 9 7 4" xfId="16484"/>
    <cellStyle name="Normal 3 4 9 7 5" xfId="16485"/>
    <cellStyle name="Normal 3 4 9 7 6" xfId="16486"/>
    <cellStyle name="Normal 3 4 9 7 7" xfId="16487"/>
    <cellStyle name="Normal 3 4 9 7 8" xfId="16488"/>
    <cellStyle name="Normal 3 4 9 7 9" xfId="16489"/>
    <cellStyle name="Normal 3 4 9 8" xfId="16490"/>
    <cellStyle name="Normal 3 4 9 8 10" xfId="16491"/>
    <cellStyle name="Normal 3 4 9 8 11" xfId="16492"/>
    <cellStyle name="Normal 3 4 9 8 12" xfId="16493"/>
    <cellStyle name="Normal 3 4 9 8 13" xfId="16494"/>
    <cellStyle name="Normal 3 4 9 8 14" xfId="16495"/>
    <cellStyle name="Normal 3 4 9 8 2" xfId="16496"/>
    <cellStyle name="Normal 3 4 9 8 3" xfId="16497"/>
    <cellStyle name="Normal 3 4 9 8 4" xfId="16498"/>
    <cellStyle name="Normal 3 4 9 8 5" xfId="16499"/>
    <cellStyle name="Normal 3 4 9 8 6" xfId="16500"/>
    <cellStyle name="Normal 3 4 9 8 7" xfId="16501"/>
    <cellStyle name="Normal 3 4 9 8 8" xfId="16502"/>
    <cellStyle name="Normal 3 4 9 8 9" xfId="16503"/>
    <cellStyle name="Normal 3 4 9 9" xfId="16504"/>
    <cellStyle name="Normal 3 4 9 9 10" xfId="16505"/>
    <cellStyle name="Normal 3 4 9 9 11" xfId="16506"/>
    <cellStyle name="Normal 3 4 9 9 12" xfId="16507"/>
    <cellStyle name="Normal 3 4 9 9 13" xfId="16508"/>
    <cellStyle name="Normal 3 4 9 9 14" xfId="16509"/>
    <cellStyle name="Normal 3 4 9 9 2" xfId="16510"/>
    <cellStyle name="Normal 3 4 9 9 3" xfId="16511"/>
    <cellStyle name="Normal 3 4 9 9 4" xfId="16512"/>
    <cellStyle name="Normal 3 4 9 9 5" xfId="16513"/>
    <cellStyle name="Normal 3 4 9 9 6" xfId="16514"/>
    <cellStyle name="Normal 3 4 9 9 7" xfId="16515"/>
    <cellStyle name="Normal 3 4 9 9 8" xfId="16516"/>
    <cellStyle name="Normal 3 4 9 9 9" xfId="16517"/>
    <cellStyle name="Normal 3 40" xfId="16518"/>
    <cellStyle name="Normal 3 40 10" xfId="16519"/>
    <cellStyle name="Normal 3 40 11" xfId="16520"/>
    <cellStyle name="Normal 3 40 12" xfId="16521"/>
    <cellStyle name="Normal 3 40 13" xfId="16522"/>
    <cellStyle name="Normal 3 40 14" xfId="16523"/>
    <cellStyle name="Normal 3 40 2" xfId="16524"/>
    <cellStyle name="Normal 3 40 3" xfId="16525"/>
    <cellStyle name="Normal 3 40 4" xfId="16526"/>
    <cellStyle name="Normal 3 40 5" xfId="16527"/>
    <cellStyle name="Normal 3 40 6" xfId="16528"/>
    <cellStyle name="Normal 3 40 7" xfId="16529"/>
    <cellStyle name="Normal 3 40 8" xfId="16530"/>
    <cellStyle name="Normal 3 40 9" xfId="16531"/>
    <cellStyle name="Normal 3 41" xfId="16532"/>
    <cellStyle name="Normal 3 42" xfId="16533"/>
    <cellStyle name="Normal 3 43" xfId="16534"/>
    <cellStyle name="Normal 3 44" xfId="16535"/>
    <cellStyle name="Normal 3 45" xfId="16536"/>
    <cellStyle name="Normal 3 46" xfId="16537"/>
    <cellStyle name="Normal 3 47" xfId="16538"/>
    <cellStyle name="Normal 3 48" xfId="16539"/>
    <cellStyle name="Normal 3 49" xfId="16540"/>
    <cellStyle name="Normal 3 5" xfId="16541"/>
    <cellStyle name="Normal 3 5 10" xfId="16542"/>
    <cellStyle name="Normal 3 5 10 10" xfId="16543"/>
    <cellStyle name="Normal 3 5 10 11" xfId="16544"/>
    <cellStyle name="Normal 3 5 10 12" xfId="16545"/>
    <cellStyle name="Normal 3 5 10 13" xfId="16546"/>
    <cellStyle name="Normal 3 5 10 14" xfId="16547"/>
    <cellStyle name="Normal 3 5 10 2" xfId="16548"/>
    <cellStyle name="Normal 3 5 10 3" xfId="16549"/>
    <cellStyle name="Normal 3 5 10 4" xfId="16550"/>
    <cellStyle name="Normal 3 5 10 5" xfId="16551"/>
    <cellStyle name="Normal 3 5 10 6" xfId="16552"/>
    <cellStyle name="Normal 3 5 10 7" xfId="16553"/>
    <cellStyle name="Normal 3 5 10 8" xfId="16554"/>
    <cellStyle name="Normal 3 5 10 9" xfId="16555"/>
    <cellStyle name="Normal 3 5 11" xfId="16556"/>
    <cellStyle name="Normal 3 5 11 10" xfId="16557"/>
    <cellStyle name="Normal 3 5 11 11" xfId="16558"/>
    <cellStyle name="Normal 3 5 11 12" xfId="16559"/>
    <cellStyle name="Normal 3 5 11 13" xfId="16560"/>
    <cellStyle name="Normal 3 5 11 14" xfId="16561"/>
    <cellStyle name="Normal 3 5 11 2" xfId="16562"/>
    <cellStyle name="Normal 3 5 11 3" xfId="16563"/>
    <cellStyle name="Normal 3 5 11 4" xfId="16564"/>
    <cellStyle name="Normal 3 5 11 5" xfId="16565"/>
    <cellStyle name="Normal 3 5 11 6" xfId="16566"/>
    <cellStyle name="Normal 3 5 11 7" xfId="16567"/>
    <cellStyle name="Normal 3 5 11 8" xfId="16568"/>
    <cellStyle name="Normal 3 5 11 9" xfId="16569"/>
    <cellStyle name="Normal 3 5 12" xfId="16570"/>
    <cellStyle name="Normal 3 5 12 10" xfId="16571"/>
    <cellStyle name="Normal 3 5 12 11" xfId="16572"/>
    <cellStyle name="Normal 3 5 12 12" xfId="16573"/>
    <cellStyle name="Normal 3 5 12 13" xfId="16574"/>
    <cellStyle name="Normal 3 5 12 14" xfId="16575"/>
    <cellStyle name="Normal 3 5 12 2" xfId="16576"/>
    <cellStyle name="Normal 3 5 12 3" xfId="16577"/>
    <cellStyle name="Normal 3 5 12 4" xfId="16578"/>
    <cellStyle name="Normal 3 5 12 5" xfId="16579"/>
    <cellStyle name="Normal 3 5 12 6" xfId="16580"/>
    <cellStyle name="Normal 3 5 12 7" xfId="16581"/>
    <cellStyle name="Normal 3 5 12 8" xfId="16582"/>
    <cellStyle name="Normal 3 5 12 9" xfId="16583"/>
    <cellStyle name="Normal 3 5 13" xfId="16584"/>
    <cellStyle name="Normal 3 5 13 10" xfId="16585"/>
    <cellStyle name="Normal 3 5 13 11" xfId="16586"/>
    <cellStyle name="Normal 3 5 13 12" xfId="16587"/>
    <cellStyle name="Normal 3 5 13 13" xfId="16588"/>
    <cellStyle name="Normal 3 5 13 14" xfId="16589"/>
    <cellStyle name="Normal 3 5 13 2" xfId="16590"/>
    <cellStyle name="Normal 3 5 13 3" xfId="16591"/>
    <cellStyle name="Normal 3 5 13 4" xfId="16592"/>
    <cellStyle name="Normal 3 5 13 5" xfId="16593"/>
    <cellStyle name="Normal 3 5 13 6" xfId="16594"/>
    <cellStyle name="Normal 3 5 13 7" xfId="16595"/>
    <cellStyle name="Normal 3 5 13 8" xfId="16596"/>
    <cellStyle name="Normal 3 5 13 9" xfId="16597"/>
    <cellStyle name="Normal 3 5 14" xfId="16598"/>
    <cellStyle name="Normal 3 5 14 10" xfId="16599"/>
    <cellStyle name="Normal 3 5 14 11" xfId="16600"/>
    <cellStyle name="Normal 3 5 14 12" xfId="16601"/>
    <cellStyle name="Normal 3 5 14 13" xfId="16602"/>
    <cellStyle name="Normal 3 5 14 14" xfId="16603"/>
    <cellStyle name="Normal 3 5 14 2" xfId="16604"/>
    <cellStyle name="Normal 3 5 14 3" xfId="16605"/>
    <cellStyle name="Normal 3 5 14 4" xfId="16606"/>
    <cellStyle name="Normal 3 5 14 5" xfId="16607"/>
    <cellStyle name="Normal 3 5 14 6" xfId="16608"/>
    <cellStyle name="Normal 3 5 14 7" xfId="16609"/>
    <cellStyle name="Normal 3 5 14 8" xfId="16610"/>
    <cellStyle name="Normal 3 5 14 9" xfId="16611"/>
    <cellStyle name="Normal 3 5 15" xfId="16612"/>
    <cellStyle name="Normal 3 5 16" xfId="16613"/>
    <cellStyle name="Normal 3 5 17" xfId="16614"/>
    <cellStyle name="Normal 3 5 17 10" xfId="16615"/>
    <cellStyle name="Normal 3 5 17 11" xfId="16616"/>
    <cellStyle name="Normal 3 5 17 12" xfId="16617"/>
    <cellStyle name="Normal 3 5 17 13" xfId="16618"/>
    <cellStyle name="Normal 3 5 17 14" xfId="16619"/>
    <cellStyle name="Normal 3 5 17 2" xfId="16620"/>
    <cellStyle name="Normal 3 5 17 3" xfId="16621"/>
    <cellStyle name="Normal 3 5 17 4" xfId="16622"/>
    <cellStyle name="Normal 3 5 17 5" xfId="16623"/>
    <cellStyle name="Normal 3 5 17 6" xfId="16624"/>
    <cellStyle name="Normal 3 5 17 7" xfId="16625"/>
    <cellStyle name="Normal 3 5 17 8" xfId="16626"/>
    <cellStyle name="Normal 3 5 17 9" xfId="16627"/>
    <cellStyle name="Normal 3 5 18" xfId="16628"/>
    <cellStyle name="Normal 3 5 18 10" xfId="16629"/>
    <cellStyle name="Normal 3 5 18 11" xfId="16630"/>
    <cellStyle name="Normal 3 5 18 12" xfId="16631"/>
    <cellStyle name="Normal 3 5 18 13" xfId="16632"/>
    <cellStyle name="Normal 3 5 18 14" xfId="16633"/>
    <cellStyle name="Normal 3 5 18 2" xfId="16634"/>
    <cellStyle name="Normal 3 5 18 3" xfId="16635"/>
    <cellStyle name="Normal 3 5 18 4" xfId="16636"/>
    <cellStyle name="Normal 3 5 18 5" xfId="16637"/>
    <cellStyle name="Normal 3 5 18 6" xfId="16638"/>
    <cellStyle name="Normal 3 5 18 7" xfId="16639"/>
    <cellStyle name="Normal 3 5 18 8" xfId="16640"/>
    <cellStyle name="Normal 3 5 18 9" xfId="16641"/>
    <cellStyle name="Normal 3 5 2" xfId="16642"/>
    <cellStyle name="Normal 3 5 3" xfId="16643"/>
    <cellStyle name="Normal 3 5 3 10" xfId="16644"/>
    <cellStyle name="Normal 3 5 3 11" xfId="16645"/>
    <cellStyle name="Normal 3 5 3 12" xfId="16646"/>
    <cellStyle name="Normal 3 5 3 13" xfId="16647"/>
    <cellStyle name="Normal 3 5 3 14" xfId="16648"/>
    <cellStyle name="Normal 3 5 3 15" xfId="16649"/>
    <cellStyle name="Normal 3 5 3 16" xfId="16650"/>
    <cellStyle name="Normal 3 5 3 17" xfId="16651"/>
    <cellStyle name="Normal 3 5 3 2" xfId="16652"/>
    <cellStyle name="Normal 3 5 3 3" xfId="16653"/>
    <cellStyle name="Normal 3 5 3 4" xfId="16654"/>
    <cellStyle name="Normal 3 5 3 5" xfId="16655"/>
    <cellStyle name="Normal 3 5 3 6" xfId="16656"/>
    <cellStyle name="Normal 3 5 3 7" xfId="16657"/>
    <cellStyle name="Normal 3 5 3 8" xfId="16658"/>
    <cellStyle name="Normal 3 5 3 9" xfId="16659"/>
    <cellStyle name="Normal 3 5 4" xfId="16660"/>
    <cellStyle name="Normal 3 5 5" xfId="16661"/>
    <cellStyle name="Normal 3 5 6" xfId="16662"/>
    <cellStyle name="Normal 3 5 6 10" xfId="16663"/>
    <cellStyle name="Normal 3 5 6 11" xfId="16664"/>
    <cellStyle name="Normal 3 5 6 12" xfId="16665"/>
    <cellStyle name="Normal 3 5 6 13" xfId="16666"/>
    <cellStyle name="Normal 3 5 6 14" xfId="16667"/>
    <cellStyle name="Normal 3 5 6 15" xfId="16668"/>
    <cellStyle name="Normal 3 5 6 2" xfId="16669"/>
    <cellStyle name="Normal 3 5 6 2 10" xfId="16670"/>
    <cellStyle name="Normal 3 5 6 2 11" xfId="16671"/>
    <cellStyle name="Normal 3 5 6 2 12" xfId="16672"/>
    <cellStyle name="Normal 3 5 6 2 13" xfId="16673"/>
    <cellStyle name="Normal 3 5 6 2 14" xfId="16674"/>
    <cellStyle name="Normal 3 5 6 2 2" xfId="16675"/>
    <cellStyle name="Normal 3 5 6 2 3" xfId="16676"/>
    <cellStyle name="Normal 3 5 6 2 4" xfId="16677"/>
    <cellStyle name="Normal 3 5 6 2 5" xfId="16678"/>
    <cellStyle name="Normal 3 5 6 2 6" xfId="16679"/>
    <cellStyle name="Normal 3 5 6 2 7" xfId="16680"/>
    <cellStyle name="Normal 3 5 6 2 8" xfId="16681"/>
    <cellStyle name="Normal 3 5 6 2 9" xfId="16682"/>
    <cellStyle name="Normal 3 5 6 3" xfId="16683"/>
    <cellStyle name="Normal 3 5 6 4" xfId="16684"/>
    <cellStyle name="Normal 3 5 6 5" xfId="16685"/>
    <cellStyle name="Normal 3 5 6 6" xfId="16686"/>
    <cellStyle name="Normal 3 5 6 7" xfId="16687"/>
    <cellStyle name="Normal 3 5 6 8" xfId="16688"/>
    <cellStyle name="Normal 3 5 6 9" xfId="16689"/>
    <cellStyle name="Normal 3 5 7" xfId="16690"/>
    <cellStyle name="Normal 3 5 7 10" xfId="16691"/>
    <cellStyle name="Normal 3 5 7 11" xfId="16692"/>
    <cellStyle name="Normal 3 5 7 12" xfId="16693"/>
    <cellStyle name="Normal 3 5 7 13" xfId="16694"/>
    <cellStyle name="Normal 3 5 7 14" xfId="16695"/>
    <cellStyle name="Normal 3 5 7 15" xfId="16696"/>
    <cellStyle name="Normal 3 5 7 2" xfId="16697"/>
    <cellStyle name="Normal 3 5 7 2 10" xfId="16698"/>
    <cellStyle name="Normal 3 5 7 2 11" xfId="16699"/>
    <cellStyle name="Normal 3 5 7 2 12" xfId="16700"/>
    <cellStyle name="Normal 3 5 7 2 13" xfId="16701"/>
    <cellStyle name="Normal 3 5 7 2 14" xfId="16702"/>
    <cellStyle name="Normal 3 5 7 2 2" xfId="16703"/>
    <cellStyle name="Normal 3 5 7 2 3" xfId="16704"/>
    <cellStyle name="Normal 3 5 7 2 4" xfId="16705"/>
    <cellStyle name="Normal 3 5 7 2 5" xfId="16706"/>
    <cellStyle name="Normal 3 5 7 2 6" xfId="16707"/>
    <cellStyle name="Normal 3 5 7 2 7" xfId="16708"/>
    <cellStyle name="Normal 3 5 7 2 8" xfId="16709"/>
    <cellStyle name="Normal 3 5 7 2 9" xfId="16710"/>
    <cellStyle name="Normal 3 5 7 3" xfId="16711"/>
    <cellStyle name="Normal 3 5 7 4" xfId="16712"/>
    <cellStyle name="Normal 3 5 7 5" xfId="16713"/>
    <cellStyle name="Normal 3 5 7 6" xfId="16714"/>
    <cellStyle name="Normal 3 5 7 7" xfId="16715"/>
    <cellStyle name="Normal 3 5 7 8" xfId="16716"/>
    <cellStyle name="Normal 3 5 7 9" xfId="16717"/>
    <cellStyle name="Normal 3 5 8" xfId="16718"/>
    <cellStyle name="Normal 3 5 8 10" xfId="16719"/>
    <cellStyle name="Normal 3 5 8 11" xfId="16720"/>
    <cellStyle name="Normal 3 5 8 12" xfId="16721"/>
    <cellStyle name="Normal 3 5 8 13" xfId="16722"/>
    <cellStyle name="Normal 3 5 8 14" xfId="16723"/>
    <cellStyle name="Normal 3 5 8 15" xfId="16724"/>
    <cellStyle name="Normal 3 5 8 2" xfId="16725"/>
    <cellStyle name="Normal 3 5 8 2 10" xfId="16726"/>
    <cellStyle name="Normal 3 5 8 2 11" xfId="16727"/>
    <cellStyle name="Normal 3 5 8 2 12" xfId="16728"/>
    <cellStyle name="Normal 3 5 8 2 13" xfId="16729"/>
    <cellStyle name="Normal 3 5 8 2 14" xfId="16730"/>
    <cellStyle name="Normal 3 5 8 2 2" xfId="16731"/>
    <cellStyle name="Normal 3 5 8 2 3" xfId="16732"/>
    <cellStyle name="Normal 3 5 8 2 4" xfId="16733"/>
    <cellStyle name="Normal 3 5 8 2 5" xfId="16734"/>
    <cellStyle name="Normal 3 5 8 2 6" xfId="16735"/>
    <cellStyle name="Normal 3 5 8 2 7" xfId="16736"/>
    <cellStyle name="Normal 3 5 8 2 8" xfId="16737"/>
    <cellStyle name="Normal 3 5 8 2 9" xfId="16738"/>
    <cellStyle name="Normal 3 5 8 3" xfId="16739"/>
    <cellStyle name="Normal 3 5 8 4" xfId="16740"/>
    <cellStyle name="Normal 3 5 8 5" xfId="16741"/>
    <cellStyle name="Normal 3 5 8 6" xfId="16742"/>
    <cellStyle name="Normal 3 5 8 7" xfId="16743"/>
    <cellStyle name="Normal 3 5 8 8" xfId="16744"/>
    <cellStyle name="Normal 3 5 8 9" xfId="16745"/>
    <cellStyle name="Normal 3 5 9" xfId="16746"/>
    <cellStyle name="Normal 3 5 9 10" xfId="16747"/>
    <cellStyle name="Normal 3 5 9 11" xfId="16748"/>
    <cellStyle name="Normal 3 5 9 12" xfId="16749"/>
    <cellStyle name="Normal 3 5 9 13" xfId="16750"/>
    <cellStyle name="Normal 3 5 9 14" xfId="16751"/>
    <cellStyle name="Normal 3 5 9 2" xfId="16752"/>
    <cellStyle name="Normal 3 5 9 3" xfId="16753"/>
    <cellStyle name="Normal 3 5 9 4" xfId="16754"/>
    <cellStyle name="Normal 3 5 9 5" xfId="16755"/>
    <cellStyle name="Normal 3 5 9 6" xfId="16756"/>
    <cellStyle name="Normal 3 5 9 7" xfId="16757"/>
    <cellStyle name="Normal 3 5 9 8" xfId="16758"/>
    <cellStyle name="Normal 3 5 9 9" xfId="16759"/>
    <cellStyle name="Normal 3 50" xfId="16760"/>
    <cellStyle name="Normal 3 51" xfId="16761"/>
    <cellStyle name="Normal 3 52" xfId="16762"/>
    <cellStyle name="Normal 3 53" xfId="16763"/>
    <cellStyle name="Normal 3 54" xfId="16764"/>
    <cellStyle name="Normal 3 55" xfId="16765"/>
    <cellStyle name="Normal 3 56" xfId="20820"/>
    <cellStyle name="Normal 3 6" xfId="16766"/>
    <cellStyle name="Normal 3 6 10" xfId="16767"/>
    <cellStyle name="Normal 3 6 11" xfId="16768"/>
    <cellStyle name="Normal 3 6 11 10" xfId="16769"/>
    <cellStyle name="Normal 3 6 11 11" xfId="16770"/>
    <cellStyle name="Normal 3 6 11 12" xfId="16771"/>
    <cellStyle name="Normal 3 6 11 13" xfId="16772"/>
    <cellStyle name="Normal 3 6 11 14" xfId="16773"/>
    <cellStyle name="Normal 3 6 11 15" xfId="16774"/>
    <cellStyle name="Normal 3 6 11 16" xfId="16775"/>
    <cellStyle name="Normal 3 6 11 17" xfId="16776"/>
    <cellStyle name="Normal 3 6 11 2" xfId="16777"/>
    <cellStyle name="Normal 3 6 11 3" xfId="16778"/>
    <cellStyle name="Normal 3 6 11 4" xfId="16779"/>
    <cellStyle name="Normal 3 6 11 5" xfId="16780"/>
    <cellStyle name="Normal 3 6 11 6" xfId="16781"/>
    <cellStyle name="Normal 3 6 11 7" xfId="16782"/>
    <cellStyle name="Normal 3 6 11 8" xfId="16783"/>
    <cellStyle name="Normal 3 6 11 9" xfId="16784"/>
    <cellStyle name="Normal 3 6 12" xfId="16785"/>
    <cellStyle name="Normal 3 6 13" xfId="16786"/>
    <cellStyle name="Normal 3 6 14" xfId="16787"/>
    <cellStyle name="Normal 3 6 14 10" xfId="16788"/>
    <cellStyle name="Normal 3 6 14 11" xfId="16789"/>
    <cellStyle name="Normal 3 6 14 12" xfId="16790"/>
    <cellStyle name="Normal 3 6 14 13" xfId="16791"/>
    <cellStyle name="Normal 3 6 14 14" xfId="16792"/>
    <cellStyle name="Normal 3 6 14 15" xfId="16793"/>
    <cellStyle name="Normal 3 6 14 2" xfId="16794"/>
    <cellStyle name="Normal 3 6 14 2 10" xfId="16795"/>
    <cellStyle name="Normal 3 6 14 2 11" xfId="16796"/>
    <cellStyle name="Normal 3 6 14 2 12" xfId="16797"/>
    <cellStyle name="Normal 3 6 14 2 13" xfId="16798"/>
    <cellStyle name="Normal 3 6 14 2 14" xfId="16799"/>
    <cellStyle name="Normal 3 6 14 2 2" xfId="16800"/>
    <cellStyle name="Normal 3 6 14 2 3" xfId="16801"/>
    <cellStyle name="Normal 3 6 14 2 4" xfId="16802"/>
    <cellStyle name="Normal 3 6 14 2 5" xfId="16803"/>
    <cellStyle name="Normal 3 6 14 2 6" xfId="16804"/>
    <cellStyle name="Normal 3 6 14 2 7" xfId="16805"/>
    <cellStyle name="Normal 3 6 14 2 8" xfId="16806"/>
    <cellStyle name="Normal 3 6 14 2 9" xfId="16807"/>
    <cellStyle name="Normal 3 6 14 3" xfId="16808"/>
    <cellStyle name="Normal 3 6 14 4" xfId="16809"/>
    <cellStyle name="Normal 3 6 14 5" xfId="16810"/>
    <cellStyle name="Normal 3 6 14 6" xfId="16811"/>
    <cellStyle name="Normal 3 6 14 7" xfId="16812"/>
    <cellStyle name="Normal 3 6 14 8" xfId="16813"/>
    <cellStyle name="Normal 3 6 14 9" xfId="16814"/>
    <cellStyle name="Normal 3 6 15" xfId="16815"/>
    <cellStyle name="Normal 3 6 15 10" xfId="16816"/>
    <cellStyle name="Normal 3 6 15 11" xfId="16817"/>
    <cellStyle name="Normal 3 6 15 12" xfId="16818"/>
    <cellStyle name="Normal 3 6 15 13" xfId="16819"/>
    <cellStyle name="Normal 3 6 15 14" xfId="16820"/>
    <cellStyle name="Normal 3 6 15 15" xfId="16821"/>
    <cellStyle name="Normal 3 6 15 2" xfId="16822"/>
    <cellStyle name="Normal 3 6 15 2 10" xfId="16823"/>
    <cellStyle name="Normal 3 6 15 2 11" xfId="16824"/>
    <cellStyle name="Normal 3 6 15 2 12" xfId="16825"/>
    <cellStyle name="Normal 3 6 15 2 13" xfId="16826"/>
    <cellStyle name="Normal 3 6 15 2 14" xfId="16827"/>
    <cellStyle name="Normal 3 6 15 2 2" xfId="16828"/>
    <cellStyle name="Normal 3 6 15 2 3" xfId="16829"/>
    <cellStyle name="Normal 3 6 15 2 4" xfId="16830"/>
    <cellStyle name="Normal 3 6 15 2 5" xfId="16831"/>
    <cellStyle name="Normal 3 6 15 2 6" xfId="16832"/>
    <cellStyle name="Normal 3 6 15 2 7" xfId="16833"/>
    <cellStyle name="Normal 3 6 15 2 8" xfId="16834"/>
    <cellStyle name="Normal 3 6 15 2 9" xfId="16835"/>
    <cellStyle name="Normal 3 6 15 3" xfId="16836"/>
    <cellStyle name="Normal 3 6 15 4" xfId="16837"/>
    <cellStyle name="Normal 3 6 15 5" xfId="16838"/>
    <cellStyle name="Normal 3 6 15 6" xfId="16839"/>
    <cellStyle name="Normal 3 6 15 7" xfId="16840"/>
    <cellStyle name="Normal 3 6 15 8" xfId="16841"/>
    <cellStyle name="Normal 3 6 15 9" xfId="16842"/>
    <cellStyle name="Normal 3 6 16" xfId="16843"/>
    <cellStyle name="Normal 3 6 16 10" xfId="16844"/>
    <cellStyle name="Normal 3 6 16 11" xfId="16845"/>
    <cellStyle name="Normal 3 6 16 12" xfId="16846"/>
    <cellStyle name="Normal 3 6 16 13" xfId="16847"/>
    <cellStyle name="Normal 3 6 16 14" xfId="16848"/>
    <cellStyle name="Normal 3 6 16 15" xfId="16849"/>
    <cellStyle name="Normal 3 6 16 2" xfId="16850"/>
    <cellStyle name="Normal 3 6 16 2 10" xfId="16851"/>
    <cellStyle name="Normal 3 6 16 2 11" xfId="16852"/>
    <cellStyle name="Normal 3 6 16 2 12" xfId="16853"/>
    <cellStyle name="Normal 3 6 16 2 13" xfId="16854"/>
    <cellStyle name="Normal 3 6 16 2 14" xfId="16855"/>
    <cellStyle name="Normal 3 6 16 2 2" xfId="16856"/>
    <cellStyle name="Normal 3 6 16 2 3" xfId="16857"/>
    <cellStyle name="Normal 3 6 16 2 4" xfId="16858"/>
    <cellStyle name="Normal 3 6 16 2 5" xfId="16859"/>
    <cellStyle name="Normal 3 6 16 2 6" xfId="16860"/>
    <cellStyle name="Normal 3 6 16 2 7" xfId="16861"/>
    <cellStyle name="Normal 3 6 16 2 8" xfId="16862"/>
    <cellStyle name="Normal 3 6 16 2 9" xfId="16863"/>
    <cellStyle name="Normal 3 6 16 3" xfId="16864"/>
    <cellStyle name="Normal 3 6 16 4" xfId="16865"/>
    <cellStyle name="Normal 3 6 16 5" xfId="16866"/>
    <cellStyle name="Normal 3 6 16 6" xfId="16867"/>
    <cellStyle name="Normal 3 6 16 7" xfId="16868"/>
    <cellStyle name="Normal 3 6 16 8" xfId="16869"/>
    <cellStyle name="Normal 3 6 16 9" xfId="16870"/>
    <cellStyle name="Normal 3 6 17" xfId="16871"/>
    <cellStyle name="Normal 3 6 17 10" xfId="16872"/>
    <cellStyle name="Normal 3 6 17 11" xfId="16873"/>
    <cellStyle name="Normal 3 6 17 12" xfId="16874"/>
    <cellStyle name="Normal 3 6 17 13" xfId="16875"/>
    <cellStyle name="Normal 3 6 17 14" xfId="16876"/>
    <cellStyle name="Normal 3 6 17 2" xfId="16877"/>
    <cellStyle name="Normal 3 6 17 3" xfId="16878"/>
    <cellStyle name="Normal 3 6 17 4" xfId="16879"/>
    <cellStyle name="Normal 3 6 17 5" xfId="16880"/>
    <cellStyle name="Normal 3 6 17 6" xfId="16881"/>
    <cellStyle name="Normal 3 6 17 7" xfId="16882"/>
    <cellStyle name="Normal 3 6 17 8" xfId="16883"/>
    <cellStyle name="Normal 3 6 17 9" xfId="16884"/>
    <cellStyle name="Normal 3 6 18" xfId="16885"/>
    <cellStyle name="Normal 3 6 18 10" xfId="16886"/>
    <cellStyle name="Normal 3 6 18 11" xfId="16887"/>
    <cellStyle name="Normal 3 6 18 12" xfId="16888"/>
    <cellStyle name="Normal 3 6 18 13" xfId="16889"/>
    <cellStyle name="Normal 3 6 18 14" xfId="16890"/>
    <cellStyle name="Normal 3 6 18 2" xfId="16891"/>
    <cellStyle name="Normal 3 6 18 3" xfId="16892"/>
    <cellStyle name="Normal 3 6 18 4" xfId="16893"/>
    <cellStyle name="Normal 3 6 18 5" xfId="16894"/>
    <cellStyle name="Normal 3 6 18 6" xfId="16895"/>
    <cellStyle name="Normal 3 6 18 7" xfId="16896"/>
    <cellStyle name="Normal 3 6 18 8" xfId="16897"/>
    <cellStyle name="Normal 3 6 18 9" xfId="16898"/>
    <cellStyle name="Normal 3 6 19" xfId="16899"/>
    <cellStyle name="Normal 3 6 19 10" xfId="16900"/>
    <cellStyle name="Normal 3 6 19 11" xfId="16901"/>
    <cellStyle name="Normal 3 6 19 12" xfId="16902"/>
    <cellStyle name="Normal 3 6 19 13" xfId="16903"/>
    <cellStyle name="Normal 3 6 19 14" xfId="16904"/>
    <cellStyle name="Normal 3 6 19 2" xfId="16905"/>
    <cellStyle name="Normal 3 6 19 3" xfId="16906"/>
    <cellStyle name="Normal 3 6 19 4" xfId="16907"/>
    <cellStyle name="Normal 3 6 19 5" xfId="16908"/>
    <cellStyle name="Normal 3 6 19 6" xfId="16909"/>
    <cellStyle name="Normal 3 6 19 7" xfId="16910"/>
    <cellStyle name="Normal 3 6 19 8" xfId="16911"/>
    <cellStyle name="Normal 3 6 19 9" xfId="16912"/>
    <cellStyle name="Normal 3 6 2" xfId="16913"/>
    <cellStyle name="Normal 3 6 20" xfId="16914"/>
    <cellStyle name="Normal 3 6 20 10" xfId="16915"/>
    <cellStyle name="Normal 3 6 20 11" xfId="16916"/>
    <cellStyle name="Normal 3 6 20 12" xfId="16917"/>
    <cellStyle name="Normal 3 6 20 13" xfId="16918"/>
    <cellStyle name="Normal 3 6 20 14" xfId="16919"/>
    <cellStyle name="Normal 3 6 20 2" xfId="16920"/>
    <cellStyle name="Normal 3 6 20 3" xfId="16921"/>
    <cellStyle name="Normal 3 6 20 4" xfId="16922"/>
    <cellStyle name="Normal 3 6 20 5" xfId="16923"/>
    <cellStyle name="Normal 3 6 20 6" xfId="16924"/>
    <cellStyle name="Normal 3 6 20 7" xfId="16925"/>
    <cellStyle name="Normal 3 6 20 8" xfId="16926"/>
    <cellStyle name="Normal 3 6 20 9" xfId="16927"/>
    <cellStyle name="Normal 3 6 21" xfId="16928"/>
    <cellStyle name="Normal 3 6 21 10" xfId="16929"/>
    <cellStyle name="Normal 3 6 21 11" xfId="16930"/>
    <cellStyle name="Normal 3 6 21 12" xfId="16931"/>
    <cellStyle name="Normal 3 6 21 13" xfId="16932"/>
    <cellStyle name="Normal 3 6 21 14" xfId="16933"/>
    <cellStyle name="Normal 3 6 21 2" xfId="16934"/>
    <cellStyle name="Normal 3 6 21 3" xfId="16935"/>
    <cellStyle name="Normal 3 6 21 4" xfId="16936"/>
    <cellStyle name="Normal 3 6 21 5" xfId="16937"/>
    <cellStyle name="Normal 3 6 21 6" xfId="16938"/>
    <cellStyle name="Normal 3 6 21 7" xfId="16939"/>
    <cellStyle name="Normal 3 6 21 8" xfId="16940"/>
    <cellStyle name="Normal 3 6 21 9" xfId="16941"/>
    <cellStyle name="Normal 3 6 22" xfId="16942"/>
    <cellStyle name="Normal 3 6 22 10" xfId="16943"/>
    <cellStyle name="Normal 3 6 22 11" xfId="16944"/>
    <cellStyle name="Normal 3 6 22 12" xfId="16945"/>
    <cellStyle name="Normal 3 6 22 13" xfId="16946"/>
    <cellStyle name="Normal 3 6 22 14" xfId="16947"/>
    <cellStyle name="Normal 3 6 22 2" xfId="16948"/>
    <cellStyle name="Normal 3 6 22 3" xfId="16949"/>
    <cellStyle name="Normal 3 6 22 4" xfId="16950"/>
    <cellStyle name="Normal 3 6 22 5" xfId="16951"/>
    <cellStyle name="Normal 3 6 22 6" xfId="16952"/>
    <cellStyle name="Normal 3 6 22 7" xfId="16953"/>
    <cellStyle name="Normal 3 6 22 8" xfId="16954"/>
    <cellStyle name="Normal 3 6 22 9" xfId="16955"/>
    <cellStyle name="Normal 3 6 23" xfId="16956"/>
    <cellStyle name="Normal 3 6 24" xfId="16957"/>
    <cellStyle name="Normal 3 6 25" xfId="16958"/>
    <cellStyle name="Normal 3 6 25 10" xfId="16959"/>
    <cellStyle name="Normal 3 6 25 11" xfId="16960"/>
    <cellStyle name="Normal 3 6 25 12" xfId="16961"/>
    <cellStyle name="Normal 3 6 25 13" xfId="16962"/>
    <cellStyle name="Normal 3 6 25 14" xfId="16963"/>
    <cellStyle name="Normal 3 6 25 2" xfId="16964"/>
    <cellStyle name="Normal 3 6 25 3" xfId="16965"/>
    <cellStyle name="Normal 3 6 25 4" xfId="16966"/>
    <cellStyle name="Normal 3 6 25 5" xfId="16967"/>
    <cellStyle name="Normal 3 6 25 6" xfId="16968"/>
    <cellStyle name="Normal 3 6 25 7" xfId="16969"/>
    <cellStyle name="Normal 3 6 25 8" xfId="16970"/>
    <cellStyle name="Normal 3 6 25 9" xfId="16971"/>
    <cellStyle name="Normal 3 6 26" xfId="16972"/>
    <cellStyle name="Normal 3 6 26 10" xfId="16973"/>
    <cellStyle name="Normal 3 6 26 11" xfId="16974"/>
    <cellStyle name="Normal 3 6 26 12" xfId="16975"/>
    <cellStyle name="Normal 3 6 26 13" xfId="16976"/>
    <cellStyle name="Normal 3 6 26 14" xfId="16977"/>
    <cellStyle name="Normal 3 6 26 2" xfId="16978"/>
    <cellStyle name="Normal 3 6 26 3" xfId="16979"/>
    <cellStyle name="Normal 3 6 26 4" xfId="16980"/>
    <cellStyle name="Normal 3 6 26 5" xfId="16981"/>
    <cellStyle name="Normal 3 6 26 6" xfId="16982"/>
    <cellStyle name="Normal 3 6 26 7" xfId="16983"/>
    <cellStyle name="Normal 3 6 26 8" xfId="16984"/>
    <cellStyle name="Normal 3 6 26 9" xfId="16985"/>
    <cellStyle name="Normal 3 6 3" xfId="16986"/>
    <cellStyle name="Normal 3 6 4" xfId="16987"/>
    <cellStyle name="Normal 3 6 5" xfId="16988"/>
    <cellStyle name="Normal 3 6 6" xfId="16989"/>
    <cellStyle name="Normal 3 6 7" xfId="16990"/>
    <cellStyle name="Normal 3 6 8" xfId="16991"/>
    <cellStyle name="Normal 3 6 9" xfId="16992"/>
    <cellStyle name="Normal 3 7" xfId="16993"/>
    <cellStyle name="Normal 3 7 10" xfId="16994"/>
    <cellStyle name="Normal 3 7 11" xfId="16995"/>
    <cellStyle name="Normal 3 7 11 10" xfId="16996"/>
    <cellStyle name="Normal 3 7 11 11" xfId="16997"/>
    <cellStyle name="Normal 3 7 11 12" xfId="16998"/>
    <cellStyle name="Normal 3 7 11 13" xfId="16999"/>
    <cellStyle name="Normal 3 7 11 14" xfId="17000"/>
    <cellStyle name="Normal 3 7 11 15" xfId="17001"/>
    <cellStyle name="Normal 3 7 11 16" xfId="17002"/>
    <cellStyle name="Normal 3 7 11 17" xfId="17003"/>
    <cellStyle name="Normal 3 7 11 2" xfId="17004"/>
    <cellStyle name="Normal 3 7 11 3" xfId="17005"/>
    <cellStyle name="Normal 3 7 11 4" xfId="17006"/>
    <cellStyle name="Normal 3 7 11 5" xfId="17007"/>
    <cellStyle name="Normal 3 7 11 6" xfId="17008"/>
    <cellStyle name="Normal 3 7 11 7" xfId="17009"/>
    <cellStyle name="Normal 3 7 11 8" xfId="17010"/>
    <cellStyle name="Normal 3 7 11 9" xfId="17011"/>
    <cellStyle name="Normal 3 7 12" xfId="17012"/>
    <cellStyle name="Normal 3 7 13" xfId="17013"/>
    <cellStyle name="Normal 3 7 14" xfId="17014"/>
    <cellStyle name="Normal 3 7 14 10" xfId="17015"/>
    <cellStyle name="Normal 3 7 14 11" xfId="17016"/>
    <cellStyle name="Normal 3 7 14 12" xfId="17017"/>
    <cellStyle name="Normal 3 7 14 13" xfId="17018"/>
    <cellStyle name="Normal 3 7 14 14" xfId="17019"/>
    <cellStyle name="Normal 3 7 14 15" xfId="17020"/>
    <cellStyle name="Normal 3 7 14 2" xfId="17021"/>
    <cellStyle name="Normal 3 7 14 2 10" xfId="17022"/>
    <cellStyle name="Normal 3 7 14 2 11" xfId="17023"/>
    <cellStyle name="Normal 3 7 14 2 12" xfId="17024"/>
    <cellStyle name="Normal 3 7 14 2 13" xfId="17025"/>
    <cellStyle name="Normal 3 7 14 2 14" xfId="17026"/>
    <cellStyle name="Normal 3 7 14 2 2" xfId="17027"/>
    <cellStyle name="Normal 3 7 14 2 3" xfId="17028"/>
    <cellStyle name="Normal 3 7 14 2 4" xfId="17029"/>
    <cellStyle name="Normal 3 7 14 2 5" xfId="17030"/>
    <cellStyle name="Normal 3 7 14 2 6" xfId="17031"/>
    <cellStyle name="Normal 3 7 14 2 7" xfId="17032"/>
    <cellStyle name="Normal 3 7 14 2 8" xfId="17033"/>
    <cellStyle name="Normal 3 7 14 2 9" xfId="17034"/>
    <cellStyle name="Normal 3 7 14 3" xfId="17035"/>
    <cellStyle name="Normal 3 7 14 4" xfId="17036"/>
    <cellStyle name="Normal 3 7 14 5" xfId="17037"/>
    <cellStyle name="Normal 3 7 14 6" xfId="17038"/>
    <cellStyle name="Normal 3 7 14 7" xfId="17039"/>
    <cellStyle name="Normal 3 7 14 8" xfId="17040"/>
    <cellStyle name="Normal 3 7 14 9" xfId="17041"/>
    <cellStyle name="Normal 3 7 15" xfId="17042"/>
    <cellStyle name="Normal 3 7 15 10" xfId="17043"/>
    <cellStyle name="Normal 3 7 15 11" xfId="17044"/>
    <cellStyle name="Normal 3 7 15 12" xfId="17045"/>
    <cellStyle name="Normal 3 7 15 13" xfId="17046"/>
    <cellStyle name="Normal 3 7 15 14" xfId="17047"/>
    <cellStyle name="Normal 3 7 15 15" xfId="17048"/>
    <cellStyle name="Normal 3 7 15 2" xfId="17049"/>
    <cellStyle name="Normal 3 7 15 2 10" xfId="17050"/>
    <cellStyle name="Normal 3 7 15 2 11" xfId="17051"/>
    <cellStyle name="Normal 3 7 15 2 12" xfId="17052"/>
    <cellStyle name="Normal 3 7 15 2 13" xfId="17053"/>
    <cellStyle name="Normal 3 7 15 2 14" xfId="17054"/>
    <cellStyle name="Normal 3 7 15 2 2" xfId="17055"/>
    <cellStyle name="Normal 3 7 15 2 3" xfId="17056"/>
    <cellStyle name="Normal 3 7 15 2 4" xfId="17057"/>
    <cellStyle name="Normal 3 7 15 2 5" xfId="17058"/>
    <cellStyle name="Normal 3 7 15 2 6" xfId="17059"/>
    <cellStyle name="Normal 3 7 15 2 7" xfId="17060"/>
    <cellStyle name="Normal 3 7 15 2 8" xfId="17061"/>
    <cellStyle name="Normal 3 7 15 2 9" xfId="17062"/>
    <cellStyle name="Normal 3 7 15 3" xfId="17063"/>
    <cellStyle name="Normal 3 7 15 4" xfId="17064"/>
    <cellStyle name="Normal 3 7 15 5" xfId="17065"/>
    <cellStyle name="Normal 3 7 15 6" xfId="17066"/>
    <cellStyle name="Normal 3 7 15 7" xfId="17067"/>
    <cellStyle name="Normal 3 7 15 8" xfId="17068"/>
    <cellStyle name="Normal 3 7 15 9" xfId="17069"/>
    <cellStyle name="Normal 3 7 16" xfId="17070"/>
    <cellStyle name="Normal 3 7 16 10" xfId="17071"/>
    <cellStyle name="Normal 3 7 16 11" xfId="17072"/>
    <cellStyle name="Normal 3 7 16 12" xfId="17073"/>
    <cellStyle name="Normal 3 7 16 13" xfId="17074"/>
    <cellStyle name="Normal 3 7 16 14" xfId="17075"/>
    <cellStyle name="Normal 3 7 16 15" xfId="17076"/>
    <cellStyle name="Normal 3 7 16 2" xfId="17077"/>
    <cellStyle name="Normal 3 7 16 2 10" xfId="17078"/>
    <cellStyle name="Normal 3 7 16 2 11" xfId="17079"/>
    <cellStyle name="Normal 3 7 16 2 12" xfId="17080"/>
    <cellStyle name="Normal 3 7 16 2 13" xfId="17081"/>
    <cellStyle name="Normal 3 7 16 2 14" xfId="17082"/>
    <cellStyle name="Normal 3 7 16 2 2" xfId="17083"/>
    <cellStyle name="Normal 3 7 16 2 3" xfId="17084"/>
    <cellStyle name="Normal 3 7 16 2 4" xfId="17085"/>
    <cellStyle name="Normal 3 7 16 2 5" xfId="17086"/>
    <cellStyle name="Normal 3 7 16 2 6" xfId="17087"/>
    <cellStyle name="Normal 3 7 16 2 7" xfId="17088"/>
    <cellStyle name="Normal 3 7 16 2 8" xfId="17089"/>
    <cellStyle name="Normal 3 7 16 2 9" xfId="17090"/>
    <cellStyle name="Normal 3 7 16 3" xfId="17091"/>
    <cellStyle name="Normal 3 7 16 4" xfId="17092"/>
    <cellStyle name="Normal 3 7 16 5" xfId="17093"/>
    <cellStyle name="Normal 3 7 16 6" xfId="17094"/>
    <cellStyle name="Normal 3 7 16 7" xfId="17095"/>
    <cellStyle name="Normal 3 7 16 8" xfId="17096"/>
    <cellStyle name="Normal 3 7 16 9" xfId="17097"/>
    <cellStyle name="Normal 3 7 17" xfId="17098"/>
    <cellStyle name="Normal 3 7 17 10" xfId="17099"/>
    <cellStyle name="Normal 3 7 17 11" xfId="17100"/>
    <cellStyle name="Normal 3 7 17 12" xfId="17101"/>
    <cellStyle name="Normal 3 7 17 13" xfId="17102"/>
    <cellStyle name="Normal 3 7 17 14" xfId="17103"/>
    <cellStyle name="Normal 3 7 17 2" xfId="17104"/>
    <cellStyle name="Normal 3 7 17 3" xfId="17105"/>
    <cellStyle name="Normal 3 7 17 4" xfId="17106"/>
    <cellStyle name="Normal 3 7 17 5" xfId="17107"/>
    <cellStyle name="Normal 3 7 17 6" xfId="17108"/>
    <cellStyle name="Normal 3 7 17 7" xfId="17109"/>
    <cellStyle name="Normal 3 7 17 8" xfId="17110"/>
    <cellStyle name="Normal 3 7 17 9" xfId="17111"/>
    <cellStyle name="Normal 3 7 18" xfId="17112"/>
    <cellStyle name="Normal 3 7 18 10" xfId="17113"/>
    <cellStyle name="Normal 3 7 18 11" xfId="17114"/>
    <cellStyle name="Normal 3 7 18 12" xfId="17115"/>
    <cellStyle name="Normal 3 7 18 13" xfId="17116"/>
    <cellStyle name="Normal 3 7 18 14" xfId="17117"/>
    <cellStyle name="Normal 3 7 18 2" xfId="17118"/>
    <cellStyle name="Normal 3 7 18 3" xfId="17119"/>
    <cellStyle name="Normal 3 7 18 4" xfId="17120"/>
    <cellStyle name="Normal 3 7 18 5" xfId="17121"/>
    <cellStyle name="Normal 3 7 18 6" xfId="17122"/>
    <cellStyle name="Normal 3 7 18 7" xfId="17123"/>
    <cellStyle name="Normal 3 7 18 8" xfId="17124"/>
    <cellStyle name="Normal 3 7 18 9" xfId="17125"/>
    <cellStyle name="Normal 3 7 19" xfId="17126"/>
    <cellStyle name="Normal 3 7 19 10" xfId="17127"/>
    <cellStyle name="Normal 3 7 19 11" xfId="17128"/>
    <cellStyle name="Normal 3 7 19 12" xfId="17129"/>
    <cellStyle name="Normal 3 7 19 13" xfId="17130"/>
    <cellStyle name="Normal 3 7 19 14" xfId="17131"/>
    <cellStyle name="Normal 3 7 19 2" xfId="17132"/>
    <cellStyle name="Normal 3 7 19 3" xfId="17133"/>
    <cellStyle name="Normal 3 7 19 4" xfId="17134"/>
    <cellStyle name="Normal 3 7 19 5" xfId="17135"/>
    <cellStyle name="Normal 3 7 19 6" xfId="17136"/>
    <cellStyle name="Normal 3 7 19 7" xfId="17137"/>
    <cellStyle name="Normal 3 7 19 8" xfId="17138"/>
    <cellStyle name="Normal 3 7 19 9" xfId="17139"/>
    <cellStyle name="Normal 3 7 2" xfId="17140"/>
    <cellStyle name="Normal 3 7 20" xfId="17141"/>
    <cellStyle name="Normal 3 7 20 10" xfId="17142"/>
    <cellStyle name="Normal 3 7 20 11" xfId="17143"/>
    <cellStyle name="Normal 3 7 20 12" xfId="17144"/>
    <cellStyle name="Normal 3 7 20 13" xfId="17145"/>
    <cellStyle name="Normal 3 7 20 14" xfId="17146"/>
    <cellStyle name="Normal 3 7 20 2" xfId="17147"/>
    <cellStyle name="Normal 3 7 20 3" xfId="17148"/>
    <cellStyle name="Normal 3 7 20 4" xfId="17149"/>
    <cellStyle name="Normal 3 7 20 5" xfId="17150"/>
    <cellStyle name="Normal 3 7 20 6" xfId="17151"/>
    <cellStyle name="Normal 3 7 20 7" xfId="17152"/>
    <cellStyle name="Normal 3 7 20 8" xfId="17153"/>
    <cellStyle name="Normal 3 7 20 9" xfId="17154"/>
    <cellStyle name="Normal 3 7 21" xfId="17155"/>
    <cellStyle name="Normal 3 7 21 10" xfId="17156"/>
    <cellStyle name="Normal 3 7 21 11" xfId="17157"/>
    <cellStyle name="Normal 3 7 21 12" xfId="17158"/>
    <cellStyle name="Normal 3 7 21 13" xfId="17159"/>
    <cellStyle name="Normal 3 7 21 14" xfId="17160"/>
    <cellStyle name="Normal 3 7 21 2" xfId="17161"/>
    <cellStyle name="Normal 3 7 21 3" xfId="17162"/>
    <cellStyle name="Normal 3 7 21 4" xfId="17163"/>
    <cellStyle name="Normal 3 7 21 5" xfId="17164"/>
    <cellStyle name="Normal 3 7 21 6" xfId="17165"/>
    <cellStyle name="Normal 3 7 21 7" xfId="17166"/>
    <cellStyle name="Normal 3 7 21 8" xfId="17167"/>
    <cellStyle name="Normal 3 7 21 9" xfId="17168"/>
    <cellStyle name="Normal 3 7 22" xfId="17169"/>
    <cellStyle name="Normal 3 7 22 10" xfId="17170"/>
    <cellStyle name="Normal 3 7 22 11" xfId="17171"/>
    <cellStyle name="Normal 3 7 22 12" xfId="17172"/>
    <cellStyle name="Normal 3 7 22 13" xfId="17173"/>
    <cellStyle name="Normal 3 7 22 14" xfId="17174"/>
    <cellStyle name="Normal 3 7 22 2" xfId="17175"/>
    <cellStyle name="Normal 3 7 22 3" xfId="17176"/>
    <cellStyle name="Normal 3 7 22 4" xfId="17177"/>
    <cellStyle name="Normal 3 7 22 5" xfId="17178"/>
    <cellStyle name="Normal 3 7 22 6" xfId="17179"/>
    <cellStyle name="Normal 3 7 22 7" xfId="17180"/>
    <cellStyle name="Normal 3 7 22 8" xfId="17181"/>
    <cellStyle name="Normal 3 7 22 9" xfId="17182"/>
    <cellStyle name="Normal 3 7 23" xfId="17183"/>
    <cellStyle name="Normal 3 7 24" xfId="17184"/>
    <cellStyle name="Normal 3 7 25" xfId="17185"/>
    <cellStyle name="Normal 3 7 25 10" xfId="17186"/>
    <cellStyle name="Normal 3 7 25 11" xfId="17187"/>
    <cellStyle name="Normal 3 7 25 12" xfId="17188"/>
    <cellStyle name="Normal 3 7 25 13" xfId="17189"/>
    <cellStyle name="Normal 3 7 25 14" xfId="17190"/>
    <cellStyle name="Normal 3 7 25 2" xfId="17191"/>
    <cellStyle name="Normal 3 7 25 3" xfId="17192"/>
    <cellStyle name="Normal 3 7 25 4" xfId="17193"/>
    <cellStyle name="Normal 3 7 25 5" xfId="17194"/>
    <cellStyle name="Normal 3 7 25 6" xfId="17195"/>
    <cellStyle name="Normal 3 7 25 7" xfId="17196"/>
    <cellStyle name="Normal 3 7 25 8" xfId="17197"/>
    <cellStyle name="Normal 3 7 25 9" xfId="17198"/>
    <cellStyle name="Normal 3 7 26" xfId="17199"/>
    <cellStyle name="Normal 3 7 26 10" xfId="17200"/>
    <cellStyle name="Normal 3 7 26 11" xfId="17201"/>
    <cellStyle name="Normal 3 7 26 12" xfId="17202"/>
    <cellStyle name="Normal 3 7 26 13" xfId="17203"/>
    <cellStyle name="Normal 3 7 26 14" xfId="17204"/>
    <cellStyle name="Normal 3 7 26 2" xfId="17205"/>
    <cellStyle name="Normal 3 7 26 3" xfId="17206"/>
    <cellStyle name="Normal 3 7 26 4" xfId="17207"/>
    <cellStyle name="Normal 3 7 26 5" xfId="17208"/>
    <cellStyle name="Normal 3 7 26 6" xfId="17209"/>
    <cellStyle name="Normal 3 7 26 7" xfId="17210"/>
    <cellStyle name="Normal 3 7 26 8" xfId="17211"/>
    <cellStyle name="Normal 3 7 26 9" xfId="17212"/>
    <cellStyle name="Normal 3 7 3" xfId="17213"/>
    <cellStyle name="Normal 3 7 4" xfId="17214"/>
    <cellStyle name="Normal 3 7 5" xfId="17215"/>
    <cellStyle name="Normal 3 7 6" xfId="17216"/>
    <cellStyle name="Normal 3 7 7" xfId="17217"/>
    <cellStyle name="Normal 3 7 8" xfId="17218"/>
    <cellStyle name="Normal 3 7 9" xfId="17219"/>
    <cellStyle name="Normal 3 8" xfId="17220"/>
    <cellStyle name="Normal 3 8 10" xfId="17221"/>
    <cellStyle name="Normal 3 8 11" xfId="17222"/>
    <cellStyle name="Normal 3 8 11 10" xfId="17223"/>
    <cellStyle name="Normal 3 8 11 11" xfId="17224"/>
    <cellStyle name="Normal 3 8 11 12" xfId="17225"/>
    <cellStyle name="Normal 3 8 11 13" xfId="17226"/>
    <cellStyle name="Normal 3 8 11 14" xfId="17227"/>
    <cellStyle name="Normal 3 8 11 15" xfId="17228"/>
    <cellStyle name="Normal 3 8 11 16" xfId="17229"/>
    <cellStyle name="Normal 3 8 11 17" xfId="17230"/>
    <cellStyle name="Normal 3 8 11 2" xfId="17231"/>
    <cellStyle name="Normal 3 8 11 3" xfId="17232"/>
    <cellStyle name="Normal 3 8 11 4" xfId="17233"/>
    <cellStyle name="Normal 3 8 11 5" xfId="17234"/>
    <cellStyle name="Normal 3 8 11 6" xfId="17235"/>
    <cellStyle name="Normal 3 8 11 7" xfId="17236"/>
    <cellStyle name="Normal 3 8 11 8" xfId="17237"/>
    <cellStyle name="Normal 3 8 11 9" xfId="17238"/>
    <cellStyle name="Normal 3 8 12" xfId="17239"/>
    <cellStyle name="Normal 3 8 13" xfId="17240"/>
    <cellStyle name="Normal 3 8 14" xfId="17241"/>
    <cellStyle name="Normal 3 8 14 10" xfId="17242"/>
    <cellStyle name="Normal 3 8 14 11" xfId="17243"/>
    <cellStyle name="Normal 3 8 14 12" xfId="17244"/>
    <cellStyle name="Normal 3 8 14 13" xfId="17245"/>
    <cellStyle name="Normal 3 8 14 14" xfId="17246"/>
    <cellStyle name="Normal 3 8 14 15" xfId="17247"/>
    <cellStyle name="Normal 3 8 14 2" xfId="17248"/>
    <cellStyle name="Normal 3 8 14 2 10" xfId="17249"/>
    <cellStyle name="Normal 3 8 14 2 11" xfId="17250"/>
    <cellStyle name="Normal 3 8 14 2 12" xfId="17251"/>
    <cellStyle name="Normal 3 8 14 2 13" xfId="17252"/>
    <cellStyle name="Normal 3 8 14 2 14" xfId="17253"/>
    <cellStyle name="Normal 3 8 14 2 2" xfId="17254"/>
    <cellStyle name="Normal 3 8 14 2 3" xfId="17255"/>
    <cellStyle name="Normal 3 8 14 2 4" xfId="17256"/>
    <cellStyle name="Normal 3 8 14 2 5" xfId="17257"/>
    <cellStyle name="Normal 3 8 14 2 6" xfId="17258"/>
    <cellStyle name="Normal 3 8 14 2 7" xfId="17259"/>
    <cellStyle name="Normal 3 8 14 2 8" xfId="17260"/>
    <cellStyle name="Normal 3 8 14 2 9" xfId="17261"/>
    <cellStyle name="Normal 3 8 14 3" xfId="17262"/>
    <cellStyle name="Normal 3 8 14 4" xfId="17263"/>
    <cellStyle name="Normal 3 8 14 5" xfId="17264"/>
    <cellStyle name="Normal 3 8 14 6" xfId="17265"/>
    <cellStyle name="Normal 3 8 14 7" xfId="17266"/>
    <cellStyle name="Normal 3 8 14 8" xfId="17267"/>
    <cellStyle name="Normal 3 8 14 9" xfId="17268"/>
    <cellStyle name="Normal 3 8 15" xfId="17269"/>
    <cellStyle name="Normal 3 8 15 10" xfId="17270"/>
    <cellStyle name="Normal 3 8 15 11" xfId="17271"/>
    <cellStyle name="Normal 3 8 15 12" xfId="17272"/>
    <cellStyle name="Normal 3 8 15 13" xfId="17273"/>
    <cellStyle name="Normal 3 8 15 14" xfId="17274"/>
    <cellStyle name="Normal 3 8 15 15" xfId="17275"/>
    <cellStyle name="Normal 3 8 15 2" xfId="17276"/>
    <cellStyle name="Normal 3 8 15 2 10" xfId="17277"/>
    <cellStyle name="Normal 3 8 15 2 11" xfId="17278"/>
    <cellStyle name="Normal 3 8 15 2 12" xfId="17279"/>
    <cellStyle name="Normal 3 8 15 2 13" xfId="17280"/>
    <cellStyle name="Normal 3 8 15 2 14" xfId="17281"/>
    <cellStyle name="Normal 3 8 15 2 2" xfId="17282"/>
    <cellStyle name="Normal 3 8 15 2 3" xfId="17283"/>
    <cellStyle name="Normal 3 8 15 2 4" xfId="17284"/>
    <cellStyle name="Normal 3 8 15 2 5" xfId="17285"/>
    <cellStyle name="Normal 3 8 15 2 6" xfId="17286"/>
    <cellStyle name="Normal 3 8 15 2 7" xfId="17287"/>
    <cellStyle name="Normal 3 8 15 2 8" xfId="17288"/>
    <cellStyle name="Normal 3 8 15 2 9" xfId="17289"/>
    <cellStyle name="Normal 3 8 15 3" xfId="17290"/>
    <cellStyle name="Normal 3 8 15 4" xfId="17291"/>
    <cellStyle name="Normal 3 8 15 5" xfId="17292"/>
    <cellStyle name="Normal 3 8 15 6" xfId="17293"/>
    <cellStyle name="Normal 3 8 15 7" xfId="17294"/>
    <cellStyle name="Normal 3 8 15 8" xfId="17295"/>
    <cellStyle name="Normal 3 8 15 9" xfId="17296"/>
    <cellStyle name="Normal 3 8 16" xfId="17297"/>
    <cellStyle name="Normal 3 8 16 10" xfId="17298"/>
    <cellStyle name="Normal 3 8 16 11" xfId="17299"/>
    <cellStyle name="Normal 3 8 16 12" xfId="17300"/>
    <cellStyle name="Normal 3 8 16 13" xfId="17301"/>
    <cellStyle name="Normal 3 8 16 14" xfId="17302"/>
    <cellStyle name="Normal 3 8 16 15" xfId="17303"/>
    <cellStyle name="Normal 3 8 16 2" xfId="17304"/>
    <cellStyle name="Normal 3 8 16 2 10" xfId="17305"/>
    <cellStyle name="Normal 3 8 16 2 11" xfId="17306"/>
    <cellStyle name="Normal 3 8 16 2 12" xfId="17307"/>
    <cellStyle name="Normal 3 8 16 2 13" xfId="17308"/>
    <cellStyle name="Normal 3 8 16 2 14" xfId="17309"/>
    <cellStyle name="Normal 3 8 16 2 2" xfId="17310"/>
    <cellStyle name="Normal 3 8 16 2 3" xfId="17311"/>
    <cellStyle name="Normal 3 8 16 2 4" xfId="17312"/>
    <cellStyle name="Normal 3 8 16 2 5" xfId="17313"/>
    <cellStyle name="Normal 3 8 16 2 6" xfId="17314"/>
    <cellStyle name="Normal 3 8 16 2 7" xfId="17315"/>
    <cellStyle name="Normal 3 8 16 2 8" xfId="17316"/>
    <cellStyle name="Normal 3 8 16 2 9" xfId="17317"/>
    <cellStyle name="Normal 3 8 16 3" xfId="17318"/>
    <cellStyle name="Normal 3 8 16 4" xfId="17319"/>
    <cellStyle name="Normal 3 8 16 5" xfId="17320"/>
    <cellStyle name="Normal 3 8 16 6" xfId="17321"/>
    <cellStyle name="Normal 3 8 16 7" xfId="17322"/>
    <cellStyle name="Normal 3 8 16 8" xfId="17323"/>
    <cellStyle name="Normal 3 8 16 9" xfId="17324"/>
    <cellStyle name="Normal 3 8 17" xfId="17325"/>
    <cellStyle name="Normal 3 8 17 10" xfId="17326"/>
    <cellStyle name="Normal 3 8 17 11" xfId="17327"/>
    <cellStyle name="Normal 3 8 17 12" xfId="17328"/>
    <cellStyle name="Normal 3 8 17 13" xfId="17329"/>
    <cellStyle name="Normal 3 8 17 14" xfId="17330"/>
    <cellStyle name="Normal 3 8 17 2" xfId="17331"/>
    <cellStyle name="Normal 3 8 17 3" xfId="17332"/>
    <cellStyle name="Normal 3 8 17 4" xfId="17333"/>
    <cellStyle name="Normal 3 8 17 5" xfId="17334"/>
    <cellStyle name="Normal 3 8 17 6" xfId="17335"/>
    <cellStyle name="Normal 3 8 17 7" xfId="17336"/>
    <cellStyle name="Normal 3 8 17 8" xfId="17337"/>
    <cellStyle name="Normal 3 8 17 9" xfId="17338"/>
    <cellStyle name="Normal 3 8 18" xfId="17339"/>
    <cellStyle name="Normal 3 8 18 10" xfId="17340"/>
    <cellStyle name="Normal 3 8 18 11" xfId="17341"/>
    <cellStyle name="Normal 3 8 18 12" xfId="17342"/>
    <cellStyle name="Normal 3 8 18 13" xfId="17343"/>
    <cellStyle name="Normal 3 8 18 14" xfId="17344"/>
    <cellStyle name="Normal 3 8 18 2" xfId="17345"/>
    <cellStyle name="Normal 3 8 18 3" xfId="17346"/>
    <cellStyle name="Normal 3 8 18 4" xfId="17347"/>
    <cellStyle name="Normal 3 8 18 5" xfId="17348"/>
    <cellStyle name="Normal 3 8 18 6" xfId="17349"/>
    <cellStyle name="Normal 3 8 18 7" xfId="17350"/>
    <cellStyle name="Normal 3 8 18 8" xfId="17351"/>
    <cellStyle name="Normal 3 8 18 9" xfId="17352"/>
    <cellStyle name="Normal 3 8 19" xfId="17353"/>
    <cellStyle name="Normal 3 8 19 10" xfId="17354"/>
    <cellStyle name="Normal 3 8 19 11" xfId="17355"/>
    <cellStyle name="Normal 3 8 19 12" xfId="17356"/>
    <cellStyle name="Normal 3 8 19 13" xfId="17357"/>
    <cellStyle name="Normal 3 8 19 14" xfId="17358"/>
    <cellStyle name="Normal 3 8 19 2" xfId="17359"/>
    <cellStyle name="Normal 3 8 19 3" xfId="17360"/>
    <cellStyle name="Normal 3 8 19 4" xfId="17361"/>
    <cellStyle name="Normal 3 8 19 5" xfId="17362"/>
    <cellStyle name="Normal 3 8 19 6" xfId="17363"/>
    <cellStyle name="Normal 3 8 19 7" xfId="17364"/>
    <cellStyle name="Normal 3 8 19 8" xfId="17365"/>
    <cellStyle name="Normal 3 8 19 9" xfId="17366"/>
    <cellStyle name="Normal 3 8 2" xfId="17367"/>
    <cellStyle name="Normal 3 8 20" xfId="17368"/>
    <cellStyle name="Normal 3 8 20 10" xfId="17369"/>
    <cellStyle name="Normal 3 8 20 11" xfId="17370"/>
    <cellStyle name="Normal 3 8 20 12" xfId="17371"/>
    <cellStyle name="Normal 3 8 20 13" xfId="17372"/>
    <cellStyle name="Normal 3 8 20 14" xfId="17373"/>
    <cellStyle name="Normal 3 8 20 2" xfId="17374"/>
    <cellStyle name="Normal 3 8 20 3" xfId="17375"/>
    <cellStyle name="Normal 3 8 20 4" xfId="17376"/>
    <cellStyle name="Normal 3 8 20 5" xfId="17377"/>
    <cellStyle name="Normal 3 8 20 6" xfId="17378"/>
    <cellStyle name="Normal 3 8 20 7" xfId="17379"/>
    <cellStyle name="Normal 3 8 20 8" xfId="17380"/>
    <cellStyle name="Normal 3 8 20 9" xfId="17381"/>
    <cellStyle name="Normal 3 8 21" xfId="17382"/>
    <cellStyle name="Normal 3 8 21 10" xfId="17383"/>
    <cellStyle name="Normal 3 8 21 11" xfId="17384"/>
    <cellStyle name="Normal 3 8 21 12" xfId="17385"/>
    <cellStyle name="Normal 3 8 21 13" xfId="17386"/>
    <cellStyle name="Normal 3 8 21 14" xfId="17387"/>
    <cellStyle name="Normal 3 8 21 2" xfId="17388"/>
    <cellStyle name="Normal 3 8 21 3" xfId="17389"/>
    <cellStyle name="Normal 3 8 21 4" xfId="17390"/>
    <cellStyle name="Normal 3 8 21 5" xfId="17391"/>
    <cellStyle name="Normal 3 8 21 6" xfId="17392"/>
    <cellStyle name="Normal 3 8 21 7" xfId="17393"/>
    <cellStyle name="Normal 3 8 21 8" xfId="17394"/>
    <cellStyle name="Normal 3 8 21 9" xfId="17395"/>
    <cellStyle name="Normal 3 8 22" xfId="17396"/>
    <cellStyle name="Normal 3 8 22 10" xfId="17397"/>
    <cellStyle name="Normal 3 8 22 11" xfId="17398"/>
    <cellStyle name="Normal 3 8 22 12" xfId="17399"/>
    <cellStyle name="Normal 3 8 22 13" xfId="17400"/>
    <cellStyle name="Normal 3 8 22 14" xfId="17401"/>
    <cellStyle name="Normal 3 8 22 2" xfId="17402"/>
    <cellStyle name="Normal 3 8 22 3" xfId="17403"/>
    <cellStyle name="Normal 3 8 22 4" xfId="17404"/>
    <cellStyle name="Normal 3 8 22 5" xfId="17405"/>
    <cellStyle name="Normal 3 8 22 6" xfId="17406"/>
    <cellStyle name="Normal 3 8 22 7" xfId="17407"/>
    <cellStyle name="Normal 3 8 22 8" xfId="17408"/>
    <cellStyle name="Normal 3 8 22 9" xfId="17409"/>
    <cellStyle name="Normal 3 8 23" xfId="17410"/>
    <cellStyle name="Normal 3 8 24" xfId="17411"/>
    <cellStyle name="Normal 3 8 25" xfId="17412"/>
    <cellStyle name="Normal 3 8 25 10" xfId="17413"/>
    <cellStyle name="Normal 3 8 25 11" xfId="17414"/>
    <cellStyle name="Normal 3 8 25 12" xfId="17415"/>
    <cellStyle name="Normal 3 8 25 13" xfId="17416"/>
    <cellStyle name="Normal 3 8 25 14" xfId="17417"/>
    <cellStyle name="Normal 3 8 25 2" xfId="17418"/>
    <cellStyle name="Normal 3 8 25 3" xfId="17419"/>
    <cellStyle name="Normal 3 8 25 4" xfId="17420"/>
    <cellStyle name="Normal 3 8 25 5" xfId="17421"/>
    <cellStyle name="Normal 3 8 25 6" xfId="17422"/>
    <cellStyle name="Normal 3 8 25 7" xfId="17423"/>
    <cellStyle name="Normal 3 8 25 8" xfId="17424"/>
    <cellStyle name="Normal 3 8 25 9" xfId="17425"/>
    <cellStyle name="Normal 3 8 26" xfId="17426"/>
    <cellStyle name="Normal 3 8 26 10" xfId="17427"/>
    <cellStyle name="Normal 3 8 26 11" xfId="17428"/>
    <cellStyle name="Normal 3 8 26 12" xfId="17429"/>
    <cellStyle name="Normal 3 8 26 13" xfId="17430"/>
    <cellStyle name="Normal 3 8 26 14" xfId="17431"/>
    <cellStyle name="Normal 3 8 26 2" xfId="17432"/>
    <cellStyle name="Normal 3 8 26 3" xfId="17433"/>
    <cellStyle name="Normal 3 8 26 4" xfId="17434"/>
    <cellStyle name="Normal 3 8 26 5" xfId="17435"/>
    <cellStyle name="Normal 3 8 26 6" xfId="17436"/>
    <cellStyle name="Normal 3 8 26 7" xfId="17437"/>
    <cellStyle name="Normal 3 8 26 8" xfId="17438"/>
    <cellStyle name="Normal 3 8 26 9" xfId="17439"/>
    <cellStyle name="Normal 3 8 3" xfId="17440"/>
    <cellStyle name="Normal 3 8 4" xfId="17441"/>
    <cellStyle name="Normal 3 8 5" xfId="17442"/>
    <cellStyle name="Normal 3 8 6" xfId="17443"/>
    <cellStyle name="Normal 3 8 7" xfId="17444"/>
    <cellStyle name="Normal 3 8 8" xfId="17445"/>
    <cellStyle name="Normal 3 8 9" xfId="17446"/>
    <cellStyle name="Normal 3 9" xfId="17447"/>
    <cellStyle name="Normal 3 9 10" xfId="17448"/>
    <cellStyle name="Normal 3 9 11" xfId="17449"/>
    <cellStyle name="Normal 3 9 11 10" xfId="17450"/>
    <cellStyle name="Normal 3 9 11 11" xfId="17451"/>
    <cellStyle name="Normal 3 9 11 12" xfId="17452"/>
    <cellStyle name="Normal 3 9 11 13" xfId="17453"/>
    <cellStyle name="Normal 3 9 11 14" xfId="17454"/>
    <cellStyle name="Normal 3 9 11 15" xfId="17455"/>
    <cellStyle name="Normal 3 9 11 16" xfId="17456"/>
    <cellStyle name="Normal 3 9 11 17" xfId="17457"/>
    <cellStyle name="Normal 3 9 11 2" xfId="17458"/>
    <cellStyle name="Normal 3 9 11 3" xfId="17459"/>
    <cellStyle name="Normal 3 9 11 4" xfId="17460"/>
    <cellStyle name="Normal 3 9 11 5" xfId="17461"/>
    <cellStyle name="Normal 3 9 11 6" xfId="17462"/>
    <cellStyle name="Normal 3 9 11 7" xfId="17463"/>
    <cellStyle name="Normal 3 9 11 8" xfId="17464"/>
    <cellStyle name="Normal 3 9 11 9" xfId="17465"/>
    <cellStyle name="Normal 3 9 12" xfId="17466"/>
    <cellStyle name="Normal 3 9 13" xfId="17467"/>
    <cellStyle name="Normal 3 9 14" xfId="17468"/>
    <cellStyle name="Normal 3 9 14 10" xfId="17469"/>
    <cellStyle name="Normal 3 9 14 11" xfId="17470"/>
    <cellStyle name="Normal 3 9 14 12" xfId="17471"/>
    <cellStyle name="Normal 3 9 14 13" xfId="17472"/>
    <cellStyle name="Normal 3 9 14 14" xfId="17473"/>
    <cellStyle name="Normal 3 9 14 15" xfId="17474"/>
    <cellStyle name="Normal 3 9 14 2" xfId="17475"/>
    <cellStyle name="Normal 3 9 14 2 10" xfId="17476"/>
    <cellStyle name="Normal 3 9 14 2 11" xfId="17477"/>
    <cellStyle name="Normal 3 9 14 2 12" xfId="17478"/>
    <cellStyle name="Normal 3 9 14 2 13" xfId="17479"/>
    <cellStyle name="Normal 3 9 14 2 14" xfId="17480"/>
    <cellStyle name="Normal 3 9 14 2 2" xfId="17481"/>
    <cellStyle name="Normal 3 9 14 2 3" xfId="17482"/>
    <cellStyle name="Normal 3 9 14 2 4" xfId="17483"/>
    <cellStyle name="Normal 3 9 14 2 5" xfId="17484"/>
    <cellStyle name="Normal 3 9 14 2 6" xfId="17485"/>
    <cellStyle name="Normal 3 9 14 2 7" xfId="17486"/>
    <cellStyle name="Normal 3 9 14 2 8" xfId="17487"/>
    <cellStyle name="Normal 3 9 14 2 9" xfId="17488"/>
    <cellStyle name="Normal 3 9 14 3" xfId="17489"/>
    <cellStyle name="Normal 3 9 14 4" xfId="17490"/>
    <cellStyle name="Normal 3 9 14 5" xfId="17491"/>
    <cellStyle name="Normal 3 9 14 6" xfId="17492"/>
    <cellStyle name="Normal 3 9 14 7" xfId="17493"/>
    <cellStyle name="Normal 3 9 14 8" xfId="17494"/>
    <cellStyle name="Normal 3 9 14 9" xfId="17495"/>
    <cellStyle name="Normal 3 9 15" xfId="17496"/>
    <cellStyle name="Normal 3 9 15 10" xfId="17497"/>
    <cellStyle name="Normal 3 9 15 11" xfId="17498"/>
    <cellStyle name="Normal 3 9 15 12" xfId="17499"/>
    <cellStyle name="Normal 3 9 15 13" xfId="17500"/>
    <cellStyle name="Normal 3 9 15 14" xfId="17501"/>
    <cellStyle name="Normal 3 9 15 15" xfId="17502"/>
    <cellStyle name="Normal 3 9 15 2" xfId="17503"/>
    <cellStyle name="Normal 3 9 15 2 10" xfId="17504"/>
    <cellStyle name="Normal 3 9 15 2 11" xfId="17505"/>
    <cellStyle name="Normal 3 9 15 2 12" xfId="17506"/>
    <cellStyle name="Normal 3 9 15 2 13" xfId="17507"/>
    <cellStyle name="Normal 3 9 15 2 14" xfId="17508"/>
    <cellStyle name="Normal 3 9 15 2 2" xfId="17509"/>
    <cellStyle name="Normal 3 9 15 2 3" xfId="17510"/>
    <cellStyle name="Normal 3 9 15 2 4" xfId="17511"/>
    <cellStyle name="Normal 3 9 15 2 5" xfId="17512"/>
    <cellStyle name="Normal 3 9 15 2 6" xfId="17513"/>
    <cellStyle name="Normal 3 9 15 2 7" xfId="17514"/>
    <cellStyle name="Normal 3 9 15 2 8" xfId="17515"/>
    <cellStyle name="Normal 3 9 15 2 9" xfId="17516"/>
    <cellStyle name="Normal 3 9 15 3" xfId="17517"/>
    <cellStyle name="Normal 3 9 15 4" xfId="17518"/>
    <cellStyle name="Normal 3 9 15 5" xfId="17519"/>
    <cellStyle name="Normal 3 9 15 6" xfId="17520"/>
    <cellStyle name="Normal 3 9 15 7" xfId="17521"/>
    <cellStyle name="Normal 3 9 15 8" xfId="17522"/>
    <cellStyle name="Normal 3 9 15 9" xfId="17523"/>
    <cellStyle name="Normal 3 9 16" xfId="17524"/>
    <cellStyle name="Normal 3 9 16 10" xfId="17525"/>
    <cellStyle name="Normal 3 9 16 11" xfId="17526"/>
    <cellStyle name="Normal 3 9 16 12" xfId="17527"/>
    <cellStyle name="Normal 3 9 16 13" xfId="17528"/>
    <cellStyle name="Normal 3 9 16 14" xfId="17529"/>
    <cellStyle name="Normal 3 9 16 15" xfId="17530"/>
    <cellStyle name="Normal 3 9 16 2" xfId="17531"/>
    <cellStyle name="Normal 3 9 16 2 10" xfId="17532"/>
    <cellStyle name="Normal 3 9 16 2 11" xfId="17533"/>
    <cellStyle name="Normal 3 9 16 2 12" xfId="17534"/>
    <cellStyle name="Normal 3 9 16 2 13" xfId="17535"/>
    <cellStyle name="Normal 3 9 16 2 14" xfId="17536"/>
    <cellStyle name="Normal 3 9 16 2 2" xfId="17537"/>
    <cellStyle name="Normal 3 9 16 2 3" xfId="17538"/>
    <cellStyle name="Normal 3 9 16 2 4" xfId="17539"/>
    <cellStyle name="Normal 3 9 16 2 5" xfId="17540"/>
    <cellStyle name="Normal 3 9 16 2 6" xfId="17541"/>
    <cellStyle name="Normal 3 9 16 2 7" xfId="17542"/>
    <cellStyle name="Normal 3 9 16 2 8" xfId="17543"/>
    <cellStyle name="Normal 3 9 16 2 9" xfId="17544"/>
    <cellStyle name="Normal 3 9 16 3" xfId="17545"/>
    <cellStyle name="Normal 3 9 16 4" xfId="17546"/>
    <cellStyle name="Normal 3 9 16 5" xfId="17547"/>
    <cellStyle name="Normal 3 9 16 6" xfId="17548"/>
    <cellStyle name="Normal 3 9 16 7" xfId="17549"/>
    <cellStyle name="Normal 3 9 16 8" xfId="17550"/>
    <cellStyle name="Normal 3 9 16 9" xfId="17551"/>
    <cellStyle name="Normal 3 9 17" xfId="17552"/>
    <cellStyle name="Normal 3 9 17 10" xfId="17553"/>
    <cellStyle name="Normal 3 9 17 11" xfId="17554"/>
    <cellStyle name="Normal 3 9 17 12" xfId="17555"/>
    <cellStyle name="Normal 3 9 17 13" xfId="17556"/>
    <cellStyle name="Normal 3 9 17 14" xfId="17557"/>
    <cellStyle name="Normal 3 9 17 2" xfId="17558"/>
    <cellStyle name="Normal 3 9 17 3" xfId="17559"/>
    <cellStyle name="Normal 3 9 17 4" xfId="17560"/>
    <cellStyle name="Normal 3 9 17 5" xfId="17561"/>
    <cellStyle name="Normal 3 9 17 6" xfId="17562"/>
    <cellStyle name="Normal 3 9 17 7" xfId="17563"/>
    <cellStyle name="Normal 3 9 17 8" xfId="17564"/>
    <cellStyle name="Normal 3 9 17 9" xfId="17565"/>
    <cellStyle name="Normal 3 9 18" xfId="17566"/>
    <cellStyle name="Normal 3 9 18 10" xfId="17567"/>
    <cellStyle name="Normal 3 9 18 11" xfId="17568"/>
    <cellStyle name="Normal 3 9 18 12" xfId="17569"/>
    <cellStyle name="Normal 3 9 18 13" xfId="17570"/>
    <cellStyle name="Normal 3 9 18 14" xfId="17571"/>
    <cellStyle name="Normal 3 9 18 2" xfId="17572"/>
    <cellStyle name="Normal 3 9 18 3" xfId="17573"/>
    <cellStyle name="Normal 3 9 18 4" xfId="17574"/>
    <cellStyle name="Normal 3 9 18 5" xfId="17575"/>
    <cellStyle name="Normal 3 9 18 6" xfId="17576"/>
    <cellStyle name="Normal 3 9 18 7" xfId="17577"/>
    <cellStyle name="Normal 3 9 18 8" xfId="17578"/>
    <cellStyle name="Normal 3 9 18 9" xfId="17579"/>
    <cellStyle name="Normal 3 9 19" xfId="17580"/>
    <cellStyle name="Normal 3 9 19 10" xfId="17581"/>
    <cellStyle name="Normal 3 9 19 11" xfId="17582"/>
    <cellStyle name="Normal 3 9 19 12" xfId="17583"/>
    <cellStyle name="Normal 3 9 19 13" xfId="17584"/>
    <cellStyle name="Normal 3 9 19 14" xfId="17585"/>
    <cellStyle name="Normal 3 9 19 2" xfId="17586"/>
    <cellStyle name="Normal 3 9 19 3" xfId="17587"/>
    <cellStyle name="Normal 3 9 19 4" xfId="17588"/>
    <cellStyle name="Normal 3 9 19 5" xfId="17589"/>
    <cellStyle name="Normal 3 9 19 6" xfId="17590"/>
    <cellStyle name="Normal 3 9 19 7" xfId="17591"/>
    <cellStyle name="Normal 3 9 19 8" xfId="17592"/>
    <cellStyle name="Normal 3 9 19 9" xfId="17593"/>
    <cellStyle name="Normal 3 9 2" xfId="17594"/>
    <cellStyle name="Normal 3 9 20" xfId="17595"/>
    <cellStyle name="Normal 3 9 20 10" xfId="17596"/>
    <cellStyle name="Normal 3 9 20 11" xfId="17597"/>
    <cellStyle name="Normal 3 9 20 12" xfId="17598"/>
    <cellStyle name="Normal 3 9 20 13" xfId="17599"/>
    <cellStyle name="Normal 3 9 20 14" xfId="17600"/>
    <cellStyle name="Normal 3 9 20 2" xfId="17601"/>
    <cellStyle name="Normal 3 9 20 3" xfId="17602"/>
    <cellStyle name="Normal 3 9 20 4" xfId="17603"/>
    <cellStyle name="Normal 3 9 20 5" xfId="17604"/>
    <cellStyle name="Normal 3 9 20 6" xfId="17605"/>
    <cellStyle name="Normal 3 9 20 7" xfId="17606"/>
    <cellStyle name="Normal 3 9 20 8" xfId="17607"/>
    <cellStyle name="Normal 3 9 20 9" xfId="17608"/>
    <cellStyle name="Normal 3 9 21" xfId="17609"/>
    <cellStyle name="Normal 3 9 21 10" xfId="17610"/>
    <cellStyle name="Normal 3 9 21 11" xfId="17611"/>
    <cellStyle name="Normal 3 9 21 12" xfId="17612"/>
    <cellStyle name="Normal 3 9 21 13" xfId="17613"/>
    <cellStyle name="Normal 3 9 21 14" xfId="17614"/>
    <cellStyle name="Normal 3 9 21 2" xfId="17615"/>
    <cellStyle name="Normal 3 9 21 3" xfId="17616"/>
    <cellStyle name="Normal 3 9 21 4" xfId="17617"/>
    <cellStyle name="Normal 3 9 21 5" xfId="17618"/>
    <cellStyle name="Normal 3 9 21 6" xfId="17619"/>
    <cellStyle name="Normal 3 9 21 7" xfId="17620"/>
    <cellStyle name="Normal 3 9 21 8" xfId="17621"/>
    <cellStyle name="Normal 3 9 21 9" xfId="17622"/>
    <cellStyle name="Normal 3 9 22" xfId="17623"/>
    <cellStyle name="Normal 3 9 22 10" xfId="17624"/>
    <cellStyle name="Normal 3 9 22 11" xfId="17625"/>
    <cellStyle name="Normal 3 9 22 12" xfId="17626"/>
    <cellStyle name="Normal 3 9 22 13" xfId="17627"/>
    <cellStyle name="Normal 3 9 22 14" xfId="17628"/>
    <cellStyle name="Normal 3 9 22 2" xfId="17629"/>
    <cellStyle name="Normal 3 9 22 3" xfId="17630"/>
    <cellStyle name="Normal 3 9 22 4" xfId="17631"/>
    <cellStyle name="Normal 3 9 22 5" xfId="17632"/>
    <cellStyle name="Normal 3 9 22 6" xfId="17633"/>
    <cellStyle name="Normal 3 9 22 7" xfId="17634"/>
    <cellStyle name="Normal 3 9 22 8" xfId="17635"/>
    <cellStyle name="Normal 3 9 22 9" xfId="17636"/>
    <cellStyle name="Normal 3 9 23" xfId="17637"/>
    <cellStyle name="Normal 3 9 24" xfId="17638"/>
    <cellStyle name="Normal 3 9 25" xfId="17639"/>
    <cellStyle name="Normal 3 9 25 10" xfId="17640"/>
    <cellStyle name="Normal 3 9 25 11" xfId="17641"/>
    <cellStyle name="Normal 3 9 25 12" xfId="17642"/>
    <cellStyle name="Normal 3 9 25 13" xfId="17643"/>
    <cellStyle name="Normal 3 9 25 14" xfId="17644"/>
    <cellStyle name="Normal 3 9 25 2" xfId="17645"/>
    <cellStyle name="Normal 3 9 25 3" xfId="17646"/>
    <cellStyle name="Normal 3 9 25 4" xfId="17647"/>
    <cellStyle name="Normal 3 9 25 5" xfId="17648"/>
    <cellStyle name="Normal 3 9 25 6" xfId="17649"/>
    <cellStyle name="Normal 3 9 25 7" xfId="17650"/>
    <cellStyle name="Normal 3 9 25 8" xfId="17651"/>
    <cellStyle name="Normal 3 9 25 9" xfId="17652"/>
    <cellStyle name="Normal 3 9 26" xfId="17653"/>
    <cellStyle name="Normal 3 9 26 10" xfId="17654"/>
    <cellStyle name="Normal 3 9 26 11" xfId="17655"/>
    <cellStyle name="Normal 3 9 26 12" xfId="17656"/>
    <cellStyle name="Normal 3 9 26 13" xfId="17657"/>
    <cellStyle name="Normal 3 9 26 14" xfId="17658"/>
    <cellStyle name="Normal 3 9 26 2" xfId="17659"/>
    <cellStyle name="Normal 3 9 26 3" xfId="17660"/>
    <cellStyle name="Normal 3 9 26 4" xfId="17661"/>
    <cellStyle name="Normal 3 9 26 5" xfId="17662"/>
    <cellStyle name="Normal 3 9 26 6" xfId="17663"/>
    <cellStyle name="Normal 3 9 26 7" xfId="17664"/>
    <cellStyle name="Normal 3 9 26 8" xfId="17665"/>
    <cellStyle name="Normal 3 9 26 9" xfId="17666"/>
    <cellStyle name="Normal 3 9 3" xfId="17667"/>
    <cellStyle name="Normal 3 9 4" xfId="17668"/>
    <cellStyle name="Normal 3 9 5" xfId="17669"/>
    <cellStyle name="Normal 3 9 6" xfId="17670"/>
    <cellStyle name="Normal 3 9 7" xfId="17671"/>
    <cellStyle name="Normal 3 9 8" xfId="17672"/>
    <cellStyle name="Normal 3 9 9" xfId="17673"/>
    <cellStyle name="Normal 3_01_ResLighting" xfId="17674"/>
    <cellStyle name="Normal 30" xfId="17675"/>
    <cellStyle name="Normal 30 2" xfId="17676"/>
    <cellStyle name="Normal 30 2 10" xfId="17677"/>
    <cellStyle name="Normal 30 2 10 10" xfId="17678"/>
    <cellStyle name="Normal 30 2 10 11" xfId="17679"/>
    <cellStyle name="Normal 30 2 10 12" xfId="17680"/>
    <cellStyle name="Normal 30 2 10 13" xfId="17681"/>
    <cellStyle name="Normal 30 2 10 14" xfId="17682"/>
    <cellStyle name="Normal 30 2 10 2" xfId="17683"/>
    <cellStyle name="Normal 30 2 10 3" xfId="17684"/>
    <cellStyle name="Normal 30 2 10 4" xfId="17685"/>
    <cellStyle name="Normal 30 2 10 5" xfId="17686"/>
    <cellStyle name="Normal 30 2 10 6" xfId="17687"/>
    <cellStyle name="Normal 30 2 10 7" xfId="17688"/>
    <cellStyle name="Normal 30 2 10 8" xfId="17689"/>
    <cellStyle name="Normal 30 2 10 9" xfId="17690"/>
    <cellStyle name="Normal 30 2 11" xfId="17691"/>
    <cellStyle name="Normal 30 2 11 10" xfId="17692"/>
    <cellStyle name="Normal 30 2 11 11" xfId="17693"/>
    <cellStyle name="Normal 30 2 11 12" xfId="17694"/>
    <cellStyle name="Normal 30 2 11 13" xfId="17695"/>
    <cellStyle name="Normal 30 2 11 14" xfId="17696"/>
    <cellStyle name="Normal 30 2 11 2" xfId="17697"/>
    <cellStyle name="Normal 30 2 11 3" xfId="17698"/>
    <cellStyle name="Normal 30 2 11 4" xfId="17699"/>
    <cellStyle name="Normal 30 2 11 5" xfId="17700"/>
    <cellStyle name="Normal 30 2 11 6" xfId="17701"/>
    <cellStyle name="Normal 30 2 11 7" xfId="17702"/>
    <cellStyle name="Normal 30 2 11 8" xfId="17703"/>
    <cellStyle name="Normal 30 2 11 9" xfId="17704"/>
    <cellStyle name="Normal 30 2 12" xfId="17705"/>
    <cellStyle name="Normal 30 2 12 10" xfId="17706"/>
    <cellStyle name="Normal 30 2 12 11" xfId="17707"/>
    <cellStyle name="Normal 30 2 12 12" xfId="17708"/>
    <cellStyle name="Normal 30 2 12 13" xfId="17709"/>
    <cellStyle name="Normal 30 2 12 14" xfId="17710"/>
    <cellStyle name="Normal 30 2 12 2" xfId="17711"/>
    <cellStyle name="Normal 30 2 12 3" xfId="17712"/>
    <cellStyle name="Normal 30 2 12 4" xfId="17713"/>
    <cellStyle name="Normal 30 2 12 5" xfId="17714"/>
    <cellStyle name="Normal 30 2 12 6" xfId="17715"/>
    <cellStyle name="Normal 30 2 12 7" xfId="17716"/>
    <cellStyle name="Normal 30 2 12 8" xfId="17717"/>
    <cellStyle name="Normal 30 2 12 9" xfId="17718"/>
    <cellStyle name="Normal 30 2 13" xfId="17719"/>
    <cellStyle name="Normal 30 2 13 10" xfId="17720"/>
    <cellStyle name="Normal 30 2 13 11" xfId="17721"/>
    <cellStyle name="Normal 30 2 13 12" xfId="17722"/>
    <cellStyle name="Normal 30 2 13 13" xfId="17723"/>
    <cellStyle name="Normal 30 2 13 14" xfId="17724"/>
    <cellStyle name="Normal 30 2 13 2" xfId="17725"/>
    <cellStyle name="Normal 30 2 13 3" xfId="17726"/>
    <cellStyle name="Normal 30 2 13 4" xfId="17727"/>
    <cellStyle name="Normal 30 2 13 5" xfId="17728"/>
    <cellStyle name="Normal 30 2 13 6" xfId="17729"/>
    <cellStyle name="Normal 30 2 13 7" xfId="17730"/>
    <cellStyle name="Normal 30 2 13 8" xfId="17731"/>
    <cellStyle name="Normal 30 2 13 9" xfId="17732"/>
    <cellStyle name="Normal 30 2 14" xfId="17733"/>
    <cellStyle name="Normal 30 2 14 10" xfId="17734"/>
    <cellStyle name="Normal 30 2 14 11" xfId="17735"/>
    <cellStyle name="Normal 30 2 14 12" xfId="17736"/>
    <cellStyle name="Normal 30 2 14 13" xfId="17737"/>
    <cellStyle name="Normal 30 2 14 14" xfId="17738"/>
    <cellStyle name="Normal 30 2 14 2" xfId="17739"/>
    <cellStyle name="Normal 30 2 14 3" xfId="17740"/>
    <cellStyle name="Normal 30 2 14 4" xfId="17741"/>
    <cellStyle name="Normal 30 2 14 5" xfId="17742"/>
    <cellStyle name="Normal 30 2 14 6" xfId="17743"/>
    <cellStyle name="Normal 30 2 14 7" xfId="17744"/>
    <cellStyle name="Normal 30 2 14 8" xfId="17745"/>
    <cellStyle name="Normal 30 2 14 9" xfId="17746"/>
    <cellStyle name="Normal 30 2 15" xfId="17747"/>
    <cellStyle name="Normal 30 2 15 10" xfId="17748"/>
    <cellStyle name="Normal 30 2 15 11" xfId="17749"/>
    <cellStyle name="Normal 30 2 15 12" xfId="17750"/>
    <cellStyle name="Normal 30 2 15 13" xfId="17751"/>
    <cellStyle name="Normal 30 2 15 14" xfId="17752"/>
    <cellStyle name="Normal 30 2 15 2" xfId="17753"/>
    <cellStyle name="Normal 30 2 15 3" xfId="17754"/>
    <cellStyle name="Normal 30 2 15 4" xfId="17755"/>
    <cellStyle name="Normal 30 2 15 5" xfId="17756"/>
    <cellStyle name="Normal 30 2 15 6" xfId="17757"/>
    <cellStyle name="Normal 30 2 15 7" xfId="17758"/>
    <cellStyle name="Normal 30 2 15 8" xfId="17759"/>
    <cellStyle name="Normal 30 2 15 9" xfId="17760"/>
    <cellStyle name="Normal 30 2 16" xfId="17761"/>
    <cellStyle name="Normal 30 2 17" xfId="17762"/>
    <cellStyle name="Normal 30 2 18" xfId="17763"/>
    <cellStyle name="Normal 30 2 19" xfId="17764"/>
    <cellStyle name="Normal 30 2 2" xfId="17765"/>
    <cellStyle name="Normal 30 2 2 10" xfId="17766"/>
    <cellStyle name="Normal 30 2 2 11" xfId="17767"/>
    <cellStyle name="Normal 30 2 2 12" xfId="17768"/>
    <cellStyle name="Normal 30 2 2 13" xfId="17769"/>
    <cellStyle name="Normal 30 2 2 14" xfId="17770"/>
    <cellStyle name="Normal 30 2 2 15" xfId="17771"/>
    <cellStyle name="Normal 30 2 2 2" xfId="17772"/>
    <cellStyle name="Normal 30 2 2 2 10" xfId="17773"/>
    <cellStyle name="Normal 30 2 2 2 11" xfId="17774"/>
    <cellStyle name="Normal 30 2 2 2 12" xfId="17775"/>
    <cellStyle name="Normal 30 2 2 2 13" xfId="17776"/>
    <cellStyle name="Normal 30 2 2 2 14" xfId="17777"/>
    <cellStyle name="Normal 30 2 2 2 2" xfId="17778"/>
    <cellStyle name="Normal 30 2 2 2 3" xfId="17779"/>
    <cellStyle name="Normal 30 2 2 2 4" xfId="17780"/>
    <cellStyle name="Normal 30 2 2 2 5" xfId="17781"/>
    <cellStyle name="Normal 30 2 2 2 6" xfId="17782"/>
    <cellStyle name="Normal 30 2 2 2 7" xfId="17783"/>
    <cellStyle name="Normal 30 2 2 2 8" xfId="17784"/>
    <cellStyle name="Normal 30 2 2 2 9" xfId="17785"/>
    <cellStyle name="Normal 30 2 2 3" xfId="17786"/>
    <cellStyle name="Normal 30 2 2 4" xfId="17787"/>
    <cellStyle name="Normal 30 2 2 5" xfId="17788"/>
    <cellStyle name="Normal 30 2 2 6" xfId="17789"/>
    <cellStyle name="Normal 30 2 2 7" xfId="17790"/>
    <cellStyle name="Normal 30 2 2 8" xfId="17791"/>
    <cellStyle name="Normal 30 2 2 9" xfId="17792"/>
    <cellStyle name="Normal 30 2 20" xfId="17793"/>
    <cellStyle name="Normal 30 2 21" xfId="17794"/>
    <cellStyle name="Normal 30 2 22" xfId="17795"/>
    <cellStyle name="Normal 30 2 23" xfId="17796"/>
    <cellStyle name="Normal 30 2 24" xfId="17797"/>
    <cellStyle name="Normal 30 2 25" xfId="17798"/>
    <cellStyle name="Normal 30 2 26" xfId="17799"/>
    <cellStyle name="Normal 30 2 27" xfId="17800"/>
    <cellStyle name="Normal 30 2 28" xfId="17801"/>
    <cellStyle name="Normal 30 2 3" xfId="17802"/>
    <cellStyle name="Normal 30 2 3 10" xfId="17803"/>
    <cellStyle name="Normal 30 2 3 11" xfId="17804"/>
    <cellStyle name="Normal 30 2 3 12" xfId="17805"/>
    <cellStyle name="Normal 30 2 3 13" xfId="17806"/>
    <cellStyle name="Normal 30 2 3 14" xfId="17807"/>
    <cellStyle name="Normal 30 2 3 15" xfId="17808"/>
    <cellStyle name="Normal 30 2 3 2" xfId="17809"/>
    <cellStyle name="Normal 30 2 3 2 10" xfId="17810"/>
    <cellStyle name="Normal 30 2 3 2 11" xfId="17811"/>
    <cellStyle name="Normal 30 2 3 2 12" xfId="17812"/>
    <cellStyle name="Normal 30 2 3 2 13" xfId="17813"/>
    <cellStyle name="Normal 30 2 3 2 14" xfId="17814"/>
    <cellStyle name="Normal 30 2 3 2 2" xfId="17815"/>
    <cellStyle name="Normal 30 2 3 2 3" xfId="17816"/>
    <cellStyle name="Normal 30 2 3 2 4" xfId="17817"/>
    <cellStyle name="Normal 30 2 3 2 5" xfId="17818"/>
    <cellStyle name="Normal 30 2 3 2 6" xfId="17819"/>
    <cellStyle name="Normal 30 2 3 2 7" xfId="17820"/>
    <cellStyle name="Normal 30 2 3 2 8" xfId="17821"/>
    <cellStyle name="Normal 30 2 3 2 9" xfId="17822"/>
    <cellStyle name="Normal 30 2 3 3" xfId="17823"/>
    <cellStyle name="Normal 30 2 3 4" xfId="17824"/>
    <cellStyle name="Normal 30 2 3 5" xfId="17825"/>
    <cellStyle name="Normal 30 2 3 6" xfId="17826"/>
    <cellStyle name="Normal 30 2 3 7" xfId="17827"/>
    <cellStyle name="Normal 30 2 3 8" xfId="17828"/>
    <cellStyle name="Normal 30 2 3 9" xfId="17829"/>
    <cellStyle name="Normal 30 2 4" xfId="17830"/>
    <cellStyle name="Normal 30 2 4 10" xfId="17831"/>
    <cellStyle name="Normal 30 2 4 11" xfId="17832"/>
    <cellStyle name="Normal 30 2 4 12" xfId="17833"/>
    <cellStyle name="Normal 30 2 4 13" xfId="17834"/>
    <cellStyle name="Normal 30 2 4 14" xfId="17835"/>
    <cellStyle name="Normal 30 2 4 15" xfId="17836"/>
    <cellStyle name="Normal 30 2 4 2" xfId="17837"/>
    <cellStyle name="Normal 30 2 4 2 10" xfId="17838"/>
    <cellStyle name="Normal 30 2 4 2 11" xfId="17839"/>
    <cellStyle name="Normal 30 2 4 2 12" xfId="17840"/>
    <cellStyle name="Normal 30 2 4 2 13" xfId="17841"/>
    <cellStyle name="Normal 30 2 4 2 14" xfId="17842"/>
    <cellStyle name="Normal 30 2 4 2 2" xfId="17843"/>
    <cellStyle name="Normal 30 2 4 2 3" xfId="17844"/>
    <cellStyle name="Normal 30 2 4 2 4" xfId="17845"/>
    <cellStyle name="Normal 30 2 4 2 5" xfId="17846"/>
    <cellStyle name="Normal 30 2 4 2 6" xfId="17847"/>
    <cellStyle name="Normal 30 2 4 2 7" xfId="17848"/>
    <cellStyle name="Normal 30 2 4 2 8" xfId="17849"/>
    <cellStyle name="Normal 30 2 4 2 9" xfId="17850"/>
    <cellStyle name="Normal 30 2 4 3" xfId="17851"/>
    <cellStyle name="Normal 30 2 4 4" xfId="17852"/>
    <cellStyle name="Normal 30 2 4 5" xfId="17853"/>
    <cellStyle name="Normal 30 2 4 6" xfId="17854"/>
    <cellStyle name="Normal 30 2 4 7" xfId="17855"/>
    <cellStyle name="Normal 30 2 4 8" xfId="17856"/>
    <cellStyle name="Normal 30 2 4 9" xfId="17857"/>
    <cellStyle name="Normal 30 2 5" xfId="17858"/>
    <cellStyle name="Normal 30 2 5 10" xfId="17859"/>
    <cellStyle name="Normal 30 2 5 11" xfId="17860"/>
    <cellStyle name="Normal 30 2 5 12" xfId="17861"/>
    <cellStyle name="Normal 30 2 5 13" xfId="17862"/>
    <cellStyle name="Normal 30 2 5 14" xfId="17863"/>
    <cellStyle name="Normal 30 2 5 2" xfId="17864"/>
    <cellStyle name="Normal 30 2 5 3" xfId="17865"/>
    <cellStyle name="Normal 30 2 5 4" xfId="17866"/>
    <cellStyle name="Normal 30 2 5 5" xfId="17867"/>
    <cellStyle name="Normal 30 2 5 6" xfId="17868"/>
    <cellStyle name="Normal 30 2 5 7" xfId="17869"/>
    <cellStyle name="Normal 30 2 5 8" xfId="17870"/>
    <cellStyle name="Normal 30 2 5 9" xfId="17871"/>
    <cellStyle name="Normal 30 2 6" xfId="17872"/>
    <cellStyle name="Normal 30 2 6 10" xfId="17873"/>
    <cellStyle name="Normal 30 2 6 11" xfId="17874"/>
    <cellStyle name="Normal 30 2 6 12" xfId="17875"/>
    <cellStyle name="Normal 30 2 6 13" xfId="17876"/>
    <cellStyle name="Normal 30 2 6 14" xfId="17877"/>
    <cellStyle name="Normal 30 2 6 2" xfId="17878"/>
    <cellStyle name="Normal 30 2 6 3" xfId="17879"/>
    <cellStyle name="Normal 30 2 6 4" xfId="17880"/>
    <cellStyle name="Normal 30 2 6 5" xfId="17881"/>
    <cellStyle name="Normal 30 2 6 6" xfId="17882"/>
    <cellStyle name="Normal 30 2 6 7" xfId="17883"/>
    <cellStyle name="Normal 30 2 6 8" xfId="17884"/>
    <cellStyle name="Normal 30 2 6 9" xfId="17885"/>
    <cellStyle name="Normal 30 2 7" xfId="17886"/>
    <cellStyle name="Normal 30 2 7 10" xfId="17887"/>
    <cellStyle name="Normal 30 2 7 11" xfId="17888"/>
    <cellStyle name="Normal 30 2 7 12" xfId="17889"/>
    <cellStyle name="Normal 30 2 7 13" xfId="17890"/>
    <cellStyle name="Normal 30 2 7 14" xfId="17891"/>
    <cellStyle name="Normal 30 2 7 2" xfId="17892"/>
    <cellStyle name="Normal 30 2 7 3" xfId="17893"/>
    <cellStyle name="Normal 30 2 7 4" xfId="17894"/>
    <cellStyle name="Normal 30 2 7 5" xfId="17895"/>
    <cellStyle name="Normal 30 2 7 6" xfId="17896"/>
    <cellStyle name="Normal 30 2 7 7" xfId="17897"/>
    <cellStyle name="Normal 30 2 7 8" xfId="17898"/>
    <cellStyle name="Normal 30 2 7 9" xfId="17899"/>
    <cellStyle name="Normal 30 2 8" xfId="17900"/>
    <cellStyle name="Normal 30 2 8 10" xfId="17901"/>
    <cellStyle name="Normal 30 2 8 11" xfId="17902"/>
    <cellStyle name="Normal 30 2 8 12" xfId="17903"/>
    <cellStyle name="Normal 30 2 8 13" xfId="17904"/>
    <cellStyle name="Normal 30 2 8 14" xfId="17905"/>
    <cellStyle name="Normal 30 2 8 2" xfId="17906"/>
    <cellStyle name="Normal 30 2 8 3" xfId="17907"/>
    <cellStyle name="Normal 30 2 8 4" xfId="17908"/>
    <cellStyle name="Normal 30 2 8 5" xfId="17909"/>
    <cellStyle name="Normal 30 2 8 6" xfId="17910"/>
    <cellStyle name="Normal 30 2 8 7" xfId="17911"/>
    <cellStyle name="Normal 30 2 8 8" xfId="17912"/>
    <cellStyle name="Normal 30 2 8 9" xfId="17913"/>
    <cellStyle name="Normal 30 2 9" xfId="17914"/>
    <cellStyle name="Normal 30 2 9 10" xfId="17915"/>
    <cellStyle name="Normal 30 2 9 11" xfId="17916"/>
    <cellStyle name="Normal 30 2 9 12" xfId="17917"/>
    <cellStyle name="Normal 30 2 9 13" xfId="17918"/>
    <cellStyle name="Normal 30 2 9 14" xfId="17919"/>
    <cellStyle name="Normal 30 2 9 2" xfId="17920"/>
    <cellStyle name="Normal 30 2 9 3" xfId="17921"/>
    <cellStyle name="Normal 30 2 9 4" xfId="17922"/>
    <cellStyle name="Normal 30 2 9 5" xfId="17923"/>
    <cellStyle name="Normal 30 2 9 6" xfId="17924"/>
    <cellStyle name="Normal 30 2 9 7" xfId="17925"/>
    <cellStyle name="Normal 30 2 9 8" xfId="17926"/>
    <cellStyle name="Normal 30 2 9 9" xfId="17927"/>
    <cellStyle name="Normal 30 3" xfId="17928"/>
    <cellStyle name="Normal 30 3 10" xfId="17929"/>
    <cellStyle name="Normal 30 3 10 10" xfId="17930"/>
    <cellStyle name="Normal 30 3 10 11" xfId="17931"/>
    <cellStyle name="Normal 30 3 10 12" xfId="17932"/>
    <cellStyle name="Normal 30 3 10 13" xfId="17933"/>
    <cellStyle name="Normal 30 3 10 14" xfId="17934"/>
    <cellStyle name="Normal 30 3 10 2" xfId="17935"/>
    <cellStyle name="Normal 30 3 10 3" xfId="17936"/>
    <cellStyle name="Normal 30 3 10 4" xfId="17937"/>
    <cellStyle name="Normal 30 3 10 5" xfId="17938"/>
    <cellStyle name="Normal 30 3 10 6" xfId="17939"/>
    <cellStyle name="Normal 30 3 10 7" xfId="17940"/>
    <cellStyle name="Normal 30 3 10 8" xfId="17941"/>
    <cellStyle name="Normal 30 3 10 9" xfId="17942"/>
    <cellStyle name="Normal 30 3 11" xfId="17943"/>
    <cellStyle name="Normal 30 3 11 10" xfId="17944"/>
    <cellStyle name="Normal 30 3 11 11" xfId="17945"/>
    <cellStyle name="Normal 30 3 11 12" xfId="17946"/>
    <cellStyle name="Normal 30 3 11 13" xfId="17947"/>
    <cellStyle name="Normal 30 3 11 14" xfId="17948"/>
    <cellStyle name="Normal 30 3 11 2" xfId="17949"/>
    <cellStyle name="Normal 30 3 11 3" xfId="17950"/>
    <cellStyle name="Normal 30 3 11 4" xfId="17951"/>
    <cellStyle name="Normal 30 3 11 5" xfId="17952"/>
    <cellStyle name="Normal 30 3 11 6" xfId="17953"/>
    <cellStyle name="Normal 30 3 11 7" xfId="17954"/>
    <cellStyle name="Normal 30 3 11 8" xfId="17955"/>
    <cellStyle name="Normal 30 3 11 9" xfId="17956"/>
    <cellStyle name="Normal 30 3 12" xfId="17957"/>
    <cellStyle name="Normal 30 3 12 10" xfId="17958"/>
    <cellStyle name="Normal 30 3 12 11" xfId="17959"/>
    <cellStyle name="Normal 30 3 12 12" xfId="17960"/>
    <cellStyle name="Normal 30 3 12 13" xfId="17961"/>
    <cellStyle name="Normal 30 3 12 14" xfId="17962"/>
    <cellStyle name="Normal 30 3 12 2" xfId="17963"/>
    <cellStyle name="Normal 30 3 12 3" xfId="17964"/>
    <cellStyle name="Normal 30 3 12 4" xfId="17965"/>
    <cellStyle name="Normal 30 3 12 5" xfId="17966"/>
    <cellStyle name="Normal 30 3 12 6" xfId="17967"/>
    <cellStyle name="Normal 30 3 12 7" xfId="17968"/>
    <cellStyle name="Normal 30 3 12 8" xfId="17969"/>
    <cellStyle name="Normal 30 3 12 9" xfId="17970"/>
    <cellStyle name="Normal 30 3 13" xfId="17971"/>
    <cellStyle name="Normal 30 3 13 10" xfId="17972"/>
    <cellStyle name="Normal 30 3 13 11" xfId="17973"/>
    <cellStyle name="Normal 30 3 13 12" xfId="17974"/>
    <cellStyle name="Normal 30 3 13 13" xfId="17975"/>
    <cellStyle name="Normal 30 3 13 14" xfId="17976"/>
    <cellStyle name="Normal 30 3 13 2" xfId="17977"/>
    <cellStyle name="Normal 30 3 13 3" xfId="17978"/>
    <cellStyle name="Normal 30 3 13 4" xfId="17979"/>
    <cellStyle name="Normal 30 3 13 5" xfId="17980"/>
    <cellStyle name="Normal 30 3 13 6" xfId="17981"/>
    <cellStyle name="Normal 30 3 13 7" xfId="17982"/>
    <cellStyle name="Normal 30 3 13 8" xfId="17983"/>
    <cellStyle name="Normal 30 3 13 9" xfId="17984"/>
    <cellStyle name="Normal 30 3 14" xfId="17985"/>
    <cellStyle name="Normal 30 3 14 10" xfId="17986"/>
    <cellStyle name="Normal 30 3 14 11" xfId="17987"/>
    <cellStyle name="Normal 30 3 14 12" xfId="17988"/>
    <cellStyle name="Normal 30 3 14 13" xfId="17989"/>
    <cellStyle name="Normal 30 3 14 14" xfId="17990"/>
    <cellStyle name="Normal 30 3 14 2" xfId="17991"/>
    <cellStyle name="Normal 30 3 14 3" xfId="17992"/>
    <cellStyle name="Normal 30 3 14 4" xfId="17993"/>
    <cellStyle name="Normal 30 3 14 5" xfId="17994"/>
    <cellStyle name="Normal 30 3 14 6" xfId="17995"/>
    <cellStyle name="Normal 30 3 14 7" xfId="17996"/>
    <cellStyle name="Normal 30 3 14 8" xfId="17997"/>
    <cellStyle name="Normal 30 3 14 9" xfId="17998"/>
    <cellStyle name="Normal 30 3 15" xfId="17999"/>
    <cellStyle name="Normal 30 3 15 10" xfId="18000"/>
    <cellStyle name="Normal 30 3 15 11" xfId="18001"/>
    <cellStyle name="Normal 30 3 15 12" xfId="18002"/>
    <cellStyle name="Normal 30 3 15 13" xfId="18003"/>
    <cellStyle name="Normal 30 3 15 14" xfId="18004"/>
    <cellStyle name="Normal 30 3 15 2" xfId="18005"/>
    <cellStyle name="Normal 30 3 15 3" xfId="18006"/>
    <cellStyle name="Normal 30 3 15 4" xfId="18007"/>
    <cellStyle name="Normal 30 3 15 5" xfId="18008"/>
    <cellStyle name="Normal 30 3 15 6" xfId="18009"/>
    <cellStyle name="Normal 30 3 15 7" xfId="18010"/>
    <cellStyle name="Normal 30 3 15 8" xfId="18011"/>
    <cellStyle name="Normal 30 3 15 9" xfId="18012"/>
    <cellStyle name="Normal 30 3 16" xfId="18013"/>
    <cellStyle name="Normal 30 3 17" xfId="18014"/>
    <cellStyle name="Normal 30 3 18" xfId="18015"/>
    <cellStyle name="Normal 30 3 19" xfId="18016"/>
    <cellStyle name="Normal 30 3 2" xfId="18017"/>
    <cellStyle name="Normal 30 3 2 10" xfId="18018"/>
    <cellStyle name="Normal 30 3 2 11" xfId="18019"/>
    <cellStyle name="Normal 30 3 2 12" xfId="18020"/>
    <cellStyle name="Normal 30 3 2 13" xfId="18021"/>
    <cellStyle name="Normal 30 3 2 14" xfId="18022"/>
    <cellStyle name="Normal 30 3 2 15" xfId="18023"/>
    <cellStyle name="Normal 30 3 2 2" xfId="18024"/>
    <cellStyle name="Normal 30 3 2 2 10" xfId="18025"/>
    <cellStyle name="Normal 30 3 2 2 11" xfId="18026"/>
    <cellStyle name="Normal 30 3 2 2 12" xfId="18027"/>
    <cellStyle name="Normal 30 3 2 2 13" xfId="18028"/>
    <cellStyle name="Normal 30 3 2 2 14" xfId="18029"/>
    <cellStyle name="Normal 30 3 2 2 2" xfId="18030"/>
    <cellStyle name="Normal 30 3 2 2 3" xfId="18031"/>
    <cellStyle name="Normal 30 3 2 2 4" xfId="18032"/>
    <cellStyle name="Normal 30 3 2 2 5" xfId="18033"/>
    <cellStyle name="Normal 30 3 2 2 6" xfId="18034"/>
    <cellStyle name="Normal 30 3 2 2 7" xfId="18035"/>
    <cellStyle name="Normal 30 3 2 2 8" xfId="18036"/>
    <cellStyle name="Normal 30 3 2 2 9" xfId="18037"/>
    <cellStyle name="Normal 30 3 2 3" xfId="18038"/>
    <cellStyle name="Normal 30 3 2 4" xfId="18039"/>
    <cellStyle name="Normal 30 3 2 5" xfId="18040"/>
    <cellStyle name="Normal 30 3 2 6" xfId="18041"/>
    <cellStyle name="Normal 30 3 2 7" xfId="18042"/>
    <cellStyle name="Normal 30 3 2 8" xfId="18043"/>
    <cellStyle name="Normal 30 3 2 9" xfId="18044"/>
    <cellStyle name="Normal 30 3 20" xfId="18045"/>
    <cellStyle name="Normal 30 3 21" xfId="18046"/>
    <cellStyle name="Normal 30 3 22" xfId="18047"/>
    <cellStyle name="Normal 30 3 23" xfId="18048"/>
    <cellStyle name="Normal 30 3 24" xfId="18049"/>
    <cellStyle name="Normal 30 3 25" xfId="18050"/>
    <cellStyle name="Normal 30 3 26" xfId="18051"/>
    <cellStyle name="Normal 30 3 27" xfId="18052"/>
    <cellStyle name="Normal 30 3 28" xfId="18053"/>
    <cellStyle name="Normal 30 3 3" xfId="18054"/>
    <cellStyle name="Normal 30 3 3 10" xfId="18055"/>
    <cellStyle name="Normal 30 3 3 11" xfId="18056"/>
    <cellStyle name="Normal 30 3 3 12" xfId="18057"/>
    <cellStyle name="Normal 30 3 3 13" xfId="18058"/>
    <cellStyle name="Normal 30 3 3 14" xfId="18059"/>
    <cellStyle name="Normal 30 3 3 15" xfId="18060"/>
    <cellStyle name="Normal 30 3 3 2" xfId="18061"/>
    <cellStyle name="Normal 30 3 3 2 10" xfId="18062"/>
    <cellStyle name="Normal 30 3 3 2 11" xfId="18063"/>
    <cellStyle name="Normal 30 3 3 2 12" xfId="18064"/>
    <cellStyle name="Normal 30 3 3 2 13" xfId="18065"/>
    <cellStyle name="Normal 30 3 3 2 14" xfId="18066"/>
    <cellStyle name="Normal 30 3 3 2 2" xfId="18067"/>
    <cellStyle name="Normal 30 3 3 2 3" xfId="18068"/>
    <cellStyle name="Normal 30 3 3 2 4" xfId="18069"/>
    <cellStyle name="Normal 30 3 3 2 5" xfId="18070"/>
    <cellStyle name="Normal 30 3 3 2 6" xfId="18071"/>
    <cellStyle name="Normal 30 3 3 2 7" xfId="18072"/>
    <cellStyle name="Normal 30 3 3 2 8" xfId="18073"/>
    <cellStyle name="Normal 30 3 3 2 9" xfId="18074"/>
    <cellStyle name="Normal 30 3 3 3" xfId="18075"/>
    <cellStyle name="Normal 30 3 3 4" xfId="18076"/>
    <cellStyle name="Normal 30 3 3 5" xfId="18077"/>
    <cellStyle name="Normal 30 3 3 6" xfId="18078"/>
    <cellStyle name="Normal 30 3 3 7" xfId="18079"/>
    <cellStyle name="Normal 30 3 3 8" xfId="18080"/>
    <cellStyle name="Normal 30 3 3 9" xfId="18081"/>
    <cellStyle name="Normal 30 3 4" xfId="18082"/>
    <cellStyle name="Normal 30 3 4 10" xfId="18083"/>
    <cellStyle name="Normal 30 3 4 11" xfId="18084"/>
    <cellStyle name="Normal 30 3 4 12" xfId="18085"/>
    <cellStyle name="Normal 30 3 4 13" xfId="18086"/>
    <cellStyle name="Normal 30 3 4 14" xfId="18087"/>
    <cellStyle name="Normal 30 3 4 15" xfId="18088"/>
    <cellStyle name="Normal 30 3 4 2" xfId="18089"/>
    <cellStyle name="Normal 30 3 4 2 10" xfId="18090"/>
    <cellStyle name="Normal 30 3 4 2 11" xfId="18091"/>
    <cellStyle name="Normal 30 3 4 2 12" xfId="18092"/>
    <cellStyle name="Normal 30 3 4 2 13" xfId="18093"/>
    <cellStyle name="Normal 30 3 4 2 14" xfId="18094"/>
    <cellStyle name="Normal 30 3 4 2 2" xfId="18095"/>
    <cellStyle name="Normal 30 3 4 2 3" xfId="18096"/>
    <cellStyle name="Normal 30 3 4 2 4" xfId="18097"/>
    <cellStyle name="Normal 30 3 4 2 5" xfId="18098"/>
    <cellStyle name="Normal 30 3 4 2 6" xfId="18099"/>
    <cellStyle name="Normal 30 3 4 2 7" xfId="18100"/>
    <cellStyle name="Normal 30 3 4 2 8" xfId="18101"/>
    <cellStyle name="Normal 30 3 4 2 9" xfId="18102"/>
    <cellStyle name="Normal 30 3 4 3" xfId="18103"/>
    <cellStyle name="Normal 30 3 4 4" xfId="18104"/>
    <cellStyle name="Normal 30 3 4 5" xfId="18105"/>
    <cellStyle name="Normal 30 3 4 6" xfId="18106"/>
    <cellStyle name="Normal 30 3 4 7" xfId="18107"/>
    <cellStyle name="Normal 30 3 4 8" xfId="18108"/>
    <cellStyle name="Normal 30 3 4 9" xfId="18109"/>
    <cellStyle name="Normal 30 3 5" xfId="18110"/>
    <cellStyle name="Normal 30 3 5 10" xfId="18111"/>
    <cellStyle name="Normal 30 3 5 11" xfId="18112"/>
    <cellStyle name="Normal 30 3 5 12" xfId="18113"/>
    <cellStyle name="Normal 30 3 5 13" xfId="18114"/>
    <cellStyle name="Normal 30 3 5 14" xfId="18115"/>
    <cellStyle name="Normal 30 3 5 2" xfId="18116"/>
    <cellStyle name="Normal 30 3 5 3" xfId="18117"/>
    <cellStyle name="Normal 30 3 5 4" xfId="18118"/>
    <cellStyle name="Normal 30 3 5 5" xfId="18119"/>
    <cellStyle name="Normal 30 3 5 6" xfId="18120"/>
    <cellStyle name="Normal 30 3 5 7" xfId="18121"/>
    <cellStyle name="Normal 30 3 5 8" xfId="18122"/>
    <cellStyle name="Normal 30 3 5 9" xfId="18123"/>
    <cellStyle name="Normal 30 3 6" xfId="18124"/>
    <cellStyle name="Normal 30 3 6 10" xfId="18125"/>
    <cellStyle name="Normal 30 3 6 11" xfId="18126"/>
    <cellStyle name="Normal 30 3 6 12" xfId="18127"/>
    <cellStyle name="Normal 30 3 6 13" xfId="18128"/>
    <cellStyle name="Normal 30 3 6 14" xfId="18129"/>
    <cellStyle name="Normal 30 3 6 2" xfId="18130"/>
    <cellStyle name="Normal 30 3 6 3" xfId="18131"/>
    <cellStyle name="Normal 30 3 6 4" xfId="18132"/>
    <cellStyle name="Normal 30 3 6 5" xfId="18133"/>
    <cellStyle name="Normal 30 3 6 6" xfId="18134"/>
    <cellStyle name="Normal 30 3 6 7" xfId="18135"/>
    <cellStyle name="Normal 30 3 6 8" xfId="18136"/>
    <cellStyle name="Normal 30 3 6 9" xfId="18137"/>
    <cellStyle name="Normal 30 3 7" xfId="18138"/>
    <cellStyle name="Normal 30 3 7 10" xfId="18139"/>
    <cellStyle name="Normal 30 3 7 11" xfId="18140"/>
    <cellStyle name="Normal 30 3 7 12" xfId="18141"/>
    <cellStyle name="Normal 30 3 7 13" xfId="18142"/>
    <cellStyle name="Normal 30 3 7 14" xfId="18143"/>
    <cellStyle name="Normal 30 3 7 2" xfId="18144"/>
    <cellStyle name="Normal 30 3 7 3" xfId="18145"/>
    <cellStyle name="Normal 30 3 7 4" xfId="18146"/>
    <cellStyle name="Normal 30 3 7 5" xfId="18147"/>
    <cellStyle name="Normal 30 3 7 6" xfId="18148"/>
    <cellStyle name="Normal 30 3 7 7" xfId="18149"/>
    <cellStyle name="Normal 30 3 7 8" xfId="18150"/>
    <cellStyle name="Normal 30 3 7 9" xfId="18151"/>
    <cellStyle name="Normal 30 3 8" xfId="18152"/>
    <cellStyle name="Normal 30 3 8 10" xfId="18153"/>
    <cellStyle name="Normal 30 3 8 11" xfId="18154"/>
    <cellStyle name="Normal 30 3 8 12" xfId="18155"/>
    <cellStyle name="Normal 30 3 8 13" xfId="18156"/>
    <cellStyle name="Normal 30 3 8 14" xfId="18157"/>
    <cellStyle name="Normal 30 3 8 2" xfId="18158"/>
    <cellStyle name="Normal 30 3 8 3" xfId="18159"/>
    <cellStyle name="Normal 30 3 8 4" xfId="18160"/>
    <cellStyle name="Normal 30 3 8 5" xfId="18161"/>
    <cellStyle name="Normal 30 3 8 6" xfId="18162"/>
    <cellStyle name="Normal 30 3 8 7" xfId="18163"/>
    <cellStyle name="Normal 30 3 8 8" xfId="18164"/>
    <cellStyle name="Normal 30 3 8 9" xfId="18165"/>
    <cellStyle name="Normal 30 3 9" xfId="18166"/>
    <cellStyle name="Normal 30 3 9 10" xfId="18167"/>
    <cellStyle name="Normal 30 3 9 11" xfId="18168"/>
    <cellStyle name="Normal 30 3 9 12" xfId="18169"/>
    <cellStyle name="Normal 30 3 9 13" xfId="18170"/>
    <cellStyle name="Normal 30 3 9 14" xfId="18171"/>
    <cellStyle name="Normal 30 3 9 2" xfId="18172"/>
    <cellStyle name="Normal 30 3 9 3" xfId="18173"/>
    <cellStyle name="Normal 30 3 9 4" xfId="18174"/>
    <cellStyle name="Normal 30 3 9 5" xfId="18175"/>
    <cellStyle name="Normal 30 3 9 6" xfId="18176"/>
    <cellStyle name="Normal 30 3 9 7" xfId="18177"/>
    <cellStyle name="Normal 30 3 9 8" xfId="18178"/>
    <cellStyle name="Normal 30 3 9 9" xfId="18179"/>
    <cellStyle name="Normal 30 4" xfId="18180"/>
    <cellStyle name="Normal 30 5" xfId="18181"/>
    <cellStyle name="Normal 30 6" xfId="18182"/>
    <cellStyle name="Normal 30 7" xfId="18183"/>
    <cellStyle name="Normal 30 8" xfId="18184"/>
    <cellStyle name="Normal 30 8 10" xfId="18185"/>
    <cellStyle name="Normal 30 8 10 10" xfId="18186"/>
    <cellStyle name="Normal 30 8 10 11" xfId="18187"/>
    <cellStyle name="Normal 30 8 10 12" xfId="18188"/>
    <cellStyle name="Normal 30 8 10 13" xfId="18189"/>
    <cellStyle name="Normal 30 8 10 14" xfId="18190"/>
    <cellStyle name="Normal 30 8 10 2" xfId="18191"/>
    <cellStyle name="Normal 30 8 10 3" xfId="18192"/>
    <cellStyle name="Normal 30 8 10 4" xfId="18193"/>
    <cellStyle name="Normal 30 8 10 5" xfId="18194"/>
    <cellStyle name="Normal 30 8 10 6" xfId="18195"/>
    <cellStyle name="Normal 30 8 10 7" xfId="18196"/>
    <cellStyle name="Normal 30 8 10 8" xfId="18197"/>
    <cellStyle name="Normal 30 8 10 9" xfId="18198"/>
    <cellStyle name="Normal 30 8 11" xfId="18199"/>
    <cellStyle name="Normal 30 8 11 10" xfId="18200"/>
    <cellStyle name="Normal 30 8 11 11" xfId="18201"/>
    <cellStyle name="Normal 30 8 11 12" xfId="18202"/>
    <cellStyle name="Normal 30 8 11 13" xfId="18203"/>
    <cellStyle name="Normal 30 8 11 14" xfId="18204"/>
    <cellStyle name="Normal 30 8 11 2" xfId="18205"/>
    <cellStyle name="Normal 30 8 11 3" xfId="18206"/>
    <cellStyle name="Normal 30 8 11 4" xfId="18207"/>
    <cellStyle name="Normal 30 8 11 5" xfId="18208"/>
    <cellStyle name="Normal 30 8 11 6" xfId="18209"/>
    <cellStyle name="Normal 30 8 11 7" xfId="18210"/>
    <cellStyle name="Normal 30 8 11 8" xfId="18211"/>
    <cellStyle name="Normal 30 8 11 9" xfId="18212"/>
    <cellStyle name="Normal 30 8 12" xfId="18213"/>
    <cellStyle name="Normal 30 8 12 10" xfId="18214"/>
    <cellStyle name="Normal 30 8 12 11" xfId="18215"/>
    <cellStyle name="Normal 30 8 12 12" xfId="18216"/>
    <cellStyle name="Normal 30 8 12 13" xfId="18217"/>
    <cellStyle name="Normal 30 8 12 14" xfId="18218"/>
    <cellStyle name="Normal 30 8 12 2" xfId="18219"/>
    <cellStyle name="Normal 30 8 12 3" xfId="18220"/>
    <cellStyle name="Normal 30 8 12 4" xfId="18221"/>
    <cellStyle name="Normal 30 8 12 5" xfId="18222"/>
    <cellStyle name="Normal 30 8 12 6" xfId="18223"/>
    <cellStyle name="Normal 30 8 12 7" xfId="18224"/>
    <cellStyle name="Normal 30 8 12 8" xfId="18225"/>
    <cellStyle name="Normal 30 8 12 9" xfId="18226"/>
    <cellStyle name="Normal 30 8 13" xfId="18227"/>
    <cellStyle name="Normal 30 8 13 10" xfId="18228"/>
    <cellStyle name="Normal 30 8 13 11" xfId="18229"/>
    <cellStyle name="Normal 30 8 13 12" xfId="18230"/>
    <cellStyle name="Normal 30 8 13 13" xfId="18231"/>
    <cellStyle name="Normal 30 8 13 14" xfId="18232"/>
    <cellStyle name="Normal 30 8 13 2" xfId="18233"/>
    <cellStyle name="Normal 30 8 13 3" xfId="18234"/>
    <cellStyle name="Normal 30 8 13 4" xfId="18235"/>
    <cellStyle name="Normal 30 8 13 5" xfId="18236"/>
    <cellStyle name="Normal 30 8 13 6" xfId="18237"/>
    <cellStyle name="Normal 30 8 13 7" xfId="18238"/>
    <cellStyle name="Normal 30 8 13 8" xfId="18239"/>
    <cellStyle name="Normal 30 8 13 9" xfId="18240"/>
    <cellStyle name="Normal 30 8 14" xfId="18241"/>
    <cellStyle name="Normal 30 8 14 10" xfId="18242"/>
    <cellStyle name="Normal 30 8 14 11" xfId="18243"/>
    <cellStyle name="Normal 30 8 14 12" xfId="18244"/>
    <cellStyle name="Normal 30 8 14 13" xfId="18245"/>
    <cellStyle name="Normal 30 8 14 14" xfId="18246"/>
    <cellStyle name="Normal 30 8 14 2" xfId="18247"/>
    <cellStyle name="Normal 30 8 14 3" xfId="18248"/>
    <cellStyle name="Normal 30 8 14 4" xfId="18249"/>
    <cellStyle name="Normal 30 8 14 5" xfId="18250"/>
    <cellStyle name="Normal 30 8 14 6" xfId="18251"/>
    <cellStyle name="Normal 30 8 14 7" xfId="18252"/>
    <cellStyle name="Normal 30 8 14 8" xfId="18253"/>
    <cellStyle name="Normal 30 8 14 9" xfId="18254"/>
    <cellStyle name="Normal 30 8 15" xfId="18255"/>
    <cellStyle name="Normal 30 8 15 10" xfId="18256"/>
    <cellStyle name="Normal 30 8 15 11" xfId="18257"/>
    <cellStyle name="Normal 30 8 15 12" xfId="18258"/>
    <cellStyle name="Normal 30 8 15 13" xfId="18259"/>
    <cellStyle name="Normal 30 8 15 14" xfId="18260"/>
    <cellStyle name="Normal 30 8 15 2" xfId="18261"/>
    <cellStyle name="Normal 30 8 15 3" xfId="18262"/>
    <cellStyle name="Normal 30 8 15 4" xfId="18263"/>
    <cellStyle name="Normal 30 8 15 5" xfId="18264"/>
    <cellStyle name="Normal 30 8 15 6" xfId="18265"/>
    <cellStyle name="Normal 30 8 15 7" xfId="18266"/>
    <cellStyle name="Normal 30 8 15 8" xfId="18267"/>
    <cellStyle name="Normal 30 8 15 9" xfId="18268"/>
    <cellStyle name="Normal 30 8 16" xfId="18269"/>
    <cellStyle name="Normal 30 8 17" xfId="18270"/>
    <cellStyle name="Normal 30 8 18" xfId="18271"/>
    <cellStyle name="Normal 30 8 19" xfId="18272"/>
    <cellStyle name="Normal 30 8 2" xfId="18273"/>
    <cellStyle name="Normal 30 8 2 10" xfId="18274"/>
    <cellStyle name="Normal 30 8 2 11" xfId="18275"/>
    <cellStyle name="Normal 30 8 2 12" xfId="18276"/>
    <cellStyle name="Normal 30 8 2 13" xfId="18277"/>
    <cellStyle name="Normal 30 8 2 14" xfId="18278"/>
    <cellStyle name="Normal 30 8 2 15" xfId="18279"/>
    <cellStyle name="Normal 30 8 2 2" xfId="18280"/>
    <cellStyle name="Normal 30 8 2 2 10" xfId="18281"/>
    <cellStyle name="Normal 30 8 2 2 11" xfId="18282"/>
    <cellStyle name="Normal 30 8 2 2 12" xfId="18283"/>
    <cellStyle name="Normal 30 8 2 2 13" xfId="18284"/>
    <cellStyle name="Normal 30 8 2 2 14" xfId="18285"/>
    <cellStyle name="Normal 30 8 2 2 2" xfId="18286"/>
    <cellStyle name="Normal 30 8 2 2 3" xfId="18287"/>
    <cellStyle name="Normal 30 8 2 2 4" xfId="18288"/>
    <cellStyle name="Normal 30 8 2 2 5" xfId="18289"/>
    <cellStyle name="Normal 30 8 2 2 6" xfId="18290"/>
    <cellStyle name="Normal 30 8 2 2 7" xfId="18291"/>
    <cellStyle name="Normal 30 8 2 2 8" xfId="18292"/>
    <cellStyle name="Normal 30 8 2 2 9" xfId="18293"/>
    <cellStyle name="Normal 30 8 2 3" xfId="18294"/>
    <cellStyle name="Normal 30 8 2 4" xfId="18295"/>
    <cellStyle name="Normal 30 8 2 5" xfId="18296"/>
    <cellStyle name="Normal 30 8 2 6" xfId="18297"/>
    <cellStyle name="Normal 30 8 2 7" xfId="18298"/>
    <cellStyle name="Normal 30 8 2 8" xfId="18299"/>
    <cellStyle name="Normal 30 8 2 9" xfId="18300"/>
    <cellStyle name="Normal 30 8 20" xfId="18301"/>
    <cellStyle name="Normal 30 8 21" xfId="18302"/>
    <cellStyle name="Normal 30 8 22" xfId="18303"/>
    <cellStyle name="Normal 30 8 23" xfId="18304"/>
    <cellStyle name="Normal 30 8 24" xfId="18305"/>
    <cellStyle name="Normal 30 8 25" xfId="18306"/>
    <cellStyle name="Normal 30 8 26" xfId="18307"/>
    <cellStyle name="Normal 30 8 27" xfId="18308"/>
    <cellStyle name="Normal 30 8 28" xfId="18309"/>
    <cellStyle name="Normal 30 8 3" xfId="18310"/>
    <cellStyle name="Normal 30 8 3 10" xfId="18311"/>
    <cellStyle name="Normal 30 8 3 11" xfId="18312"/>
    <cellStyle name="Normal 30 8 3 12" xfId="18313"/>
    <cellStyle name="Normal 30 8 3 13" xfId="18314"/>
    <cellStyle name="Normal 30 8 3 14" xfId="18315"/>
    <cellStyle name="Normal 30 8 3 15" xfId="18316"/>
    <cellStyle name="Normal 30 8 3 2" xfId="18317"/>
    <cellStyle name="Normal 30 8 3 2 10" xfId="18318"/>
    <cellStyle name="Normal 30 8 3 2 11" xfId="18319"/>
    <cellStyle name="Normal 30 8 3 2 12" xfId="18320"/>
    <cellStyle name="Normal 30 8 3 2 13" xfId="18321"/>
    <cellStyle name="Normal 30 8 3 2 14" xfId="18322"/>
    <cellStyle name="Normal 30 8 3 2 2" xfId="18323"/>
    <cellStyle name="Normal 30 8 3 2 3" xfId="18324"/>
    <cellStyle name="Normal 30 8 3 2 4" xfId="18325"/>
    <cellStyle name="Normal 30 8 3 2 5" xfId="18326"/>
    <cellStyle name="Normal 30 8 3 2 6" xfId="18327"/>
    <cellStyle name="Normal 30 8 3 2 7" xfId="18328"/>
    <cellStyle name="Normal 30 8 3 2 8" xfId="18329"/>
    <cellStyle name="Normal 30 8 3 2 9" xfId="18330"/>
    <cellStyle name="Normal 30 8 3 3" xfId="18331"/>
    <cellStyle name="Normal 30 8 3 4" xfId="18332"/>
    <cellStyle name="Normal 30 8 3 5" xfId="18333"/>
    <cellStyle name="Normal 30 8 3 6" xfId="18334"/>
    <cellStyle name="Normal 30 8 3 7" xfId="18335"/>
    <cellStyle name="Normal 30 8 3 8" xfId="18336"/>
    <cellStyle name="Normal 30 8 3 9" xfId="18337"/>
    <cellStyle name="Normal 30 8 4" xfId="18338"/>
    <cellStyle name="Normal 30 8 4 10" xfId="18339"/>
    <cellStyle name="Normal 30 8 4 11" xfId="18340"/>
    <cellStyle name="Normal 30 8 4 12" xfId="18341"/>
    <cellStyle name="Normal 30 8 4 13" xfId="18342"/>
    <cellStyle name="Normal 30 8 4 14" xfId="18343"/>
    <cellStyle name="Normal 30 8 4 15" xfId="18344"/>
    <cellStyle name="Normal 30 8 4 2" xfId="18345"/>
    <cellStyle name="Normal 30 8 4 2 10" xfId="18346"/>
    <cellStyle name="Normal 30 8 4 2 11" xfId="18347"/>
    <cellStyle name="Normal 30 8 4 2 12" xfId="18348"/>
    <cellStyle name="Normal 30 8 4 2 13" xfId="18349"/>
    <cellStyle name="Normal 30 8 4 2 14" xfId="18350"/>
    <cellStyle name="Normal 30 8 4 2 2" xfId="18351"/>
    <cellStyle name="Normal 30 8 4 2 3" xfId="18352"/>
    <cellStyle name="Normal 30 8 4 2 4" xfId="18353"/>
    <cellStyle name="Normal 30 8 4 2 5" xfId="18354"/>
    <cellStyle name="Normal 30 8 4 2 6" xfId="18355"/>
    <cellStyle name="Normal 30 8 4 2 7" xfId="18356"/>
    <cellStyle name="Normal 30 8 4 2 8" xfId="18357"/>
    <cellStyle name="Normal 30 8 4 2 9" xfId="18358"/>
    <cellStyle name="Normal 30 8 4 3" xfId="18359"/>
    <cellStyle name="Normal 30 8 4 4" xfId="18360"/>
    <cellStyle name="Normal 30 8 4 5" xfId="18361"/>
    <cellStyle name="Normal 30 8 4 6" xfId="18362"/>
    <cellStyle name="Normal 30 8 4 7" xfId="18363"/>
    <cellStyle name="Normal 30 8 4 8" xfId="18364"/>
    <cellStyle name="Normal 30 8 4 9" xfId="18365"/>
    <cellStyle name="Normal 30 8 5" xfId="18366"/>
    <cellStyle name="Normal 30 8 5 10" xfId="18367"/>
    <cellStyle name="Normal 30 8 5 11" xfId="18368"/>
    <cellStyle name="Normal 30 8 5 12" xfId="18369"/>
    <cellStyle name="Normal 30 8 5 13" xfId="18370"/>
    <cellStyle name="Normal 30 8 5 14" xfId="18371"/>
    <cellStyle name="Normal 30 8 5 2" xfId="18372"/>
    <cellStyle name="Normal 30 8 5 3" xfId="18373"/>
    <cellStyle name="Normal 30 8 5 4" xfId="18374"/>
    <cellStyle name="Normal 30 8 5 5" xfId="18375"/>
    <cellStyle name="Normal 30 8 5 6" xfId="18376"/>
    <cellStyle name="Normal 30 8 5 7" xfId="18377"/>
    <cellStyle name="Normal 30 8 5 8" xfId="18378"/>
    <cellStyle name="Normal 30 8 5 9" xfId="18379"/>
    <cellStyle name="Normal 30 8 6" xfId="18380"/>
    <cellStyle name="Normal 30 8 6 10" xfId="18381"/>
    <cellStyle name="Normal 30 8 6 11" xfId="18382"/>
    <cellStyle name="Normal 30 8 6 12" xfId="18383"/>
    <cellStyle name="Normal 30 8 6 13" xfId="18384"/>
    <cellStyle name="Normal 30 8 6 14" xfId="18385"/>
    <cellStyle name="Normal 30 8 6 2" xfId="18386"/>
    <cellStyle name="Normal 30 8 6 3" xfId="18387"/>
    <cellStyle name="Normal 30 8 6 4" xfId="18388"/>
    <cellStyle name="Normal 30 8 6 5" xfId="18389"/>
    <cellStyle name="Normal 30 8 6 6" xfId="18390"/>
    <cellStyle name="Normal 30 8 6 7" xfId="18391"/>
    <cellStyle name="Normal 30 8 6 8" xfId="18392"/>
    <cellStyle name="Normal 30 8 6 9" xfId="18393"/>
    <cellStyle name="Normal 30 8 7" xfId="18394"/>
    <cellStyle name="Normal 30 8 7 10" xfId="18395"/>
    <cellStyle name="Normal 30 8 7 11" xfId="18396"/>
    <cellStyle name="Normal 30 8 7 12" xfId="18397"/>
    <cellStyle name="Normal 30 8 7 13" xfId="18398"/>
    <cellStyle name="Normal 30 8 7 14" xfId="18399"/>
    <cellStyle name="Normal 30 8 7 2" xfId="18400"/>
    <cellStyle name="Normal 30 8 7 3" xfId="18401"/>
    <cellStyle name="Normal 30 8 7 4" xfId="18402"/>
    <cellStyle name="Normal 30 8 7 5" xfId="18403"/>
    <cellStyle name="Normal 30 8 7 6" xfId="18404"/>
    <cellStyle name="Normal 30 8 7 7" xfId="18405"/>
    <cellStyle name="Normal 30 8 7 8" xfId="18406"/>
    <cellStyle name="Normal 30 8 7 9" xfId="18407"/>
    <cellStyle name="Normal 30 8 8" xfId="18408"/>
    <cellStyle name="Normal 30 8 8 10" xfId="18409"/>
    <cellStyle name="Normal 30 8 8 11" xfId="18410"/>
    <cellStyle name="Normal 30 8 8 12" xfId="18411"/>
    <cellStyle name="Normal 30 8 8 13" xfId="18412"/>
    <cellStyle name="Normal 30 8 8 14" xfId="18413"/>
    <cellStyle name="Normal 30 8 8 2" xfId="18414"/>
    <cellStyle name="Normal 30 8 8 3" xfId="18415"/>
    <cellStyle name="Normal 30 8 8 4" xfId="18416"/>
    <cellStyle name="Normal 30 8 8 5" xfId="18417"/>
    <cellStyle name="Normal 30 8 8 6" xfId="18418"/>
    <cellStyle name="Normal 30 8 8 7" xfId="18419"/>
    <cellStyle name="Normal 30 8 8 8" xfId="18420"/>
    <cellStyle name="Normal 30 8 8 9" xfId="18421"/>
    <cellStyle name="Normal 30 8 9" xfId="18422"/>
    <cellStyle name="Normal 30 8 9 10" xfId="18423"/>
    <cellStyle name="Normal 30 8 9 11" xfId="18424"/>
    <cellStyle name="Normal 30 8 9 12" xfId="18425"/>
    <cellStyle name="Normal 30 8 9 13" xfId="18426"/>
    <cellStyle name="Normal 30 8 9 14" xfId="18427"/>
    <cellStyle name="Normal 30 8 9 2" xfId="18428"/>
    <cellStyle name="Normal 30 8 9 3" xfId="18429"/>
    <cellStyle name="Normal 30 8 9 4" xfId="18430"/>
    <cellStyle name="Normal 30 8 9 5" xfId="18431"/>
    <cellStyle name="Normal 30 8 9 6" xfId="18432"/>
    <cellStyle name="Normal 30 8 9 7" xfId="18433"/>
    <cellStyle name="Normal 30 8 9 8" xfId="18434"/>
    <cellStyle name="Normal 30 8 9 9" xfId="18435"/>
    <cellStyle name="Normal 31" xfId="18436"/>
    <cellStyle name="Normal 31 2" xfId="18437"/>
    <cellStyle name="Normal 31 3" xfId="18438"/>
    <cellStyle name="Normal 31 4" xfId="18439"/>
    <cellStyle name="Normal 31 5" xfId="18440"/>
    <cellStyle name="Normal 31 6" xfId="18441"/>
    <cellStyle name="Normal 32" xfId="18442"/>
    <cellStyle name="Normal 32 2" xfId="18443"/>
    <cellStyle name="Normal 32 3" xfId="18444"/>
    <cellStyle name="Normal 33" xfId="18445"/>
    <cellStyle name="Normal 33 2" xfId="18446"/>
    <cellStyle name="Normal 33 3" xfId="18447"/>
    <cellStyle name="Normal 33 4" xfId="18448"/>
    <cellStyle name="Normal 34" xfId="18449"/>
    <cellStyle name="Normal 34 2" xfId="18450"/>
    <cellStyle name="Normal 34 3" xfId="18451"/>
    <cellStyle name="Normal 34 4" xfId="18452"/>
    <cellStyle name="Normal 34 5" xfId="18453"/>
    <cellStyle name="Normal 34 6" xfId="18454"/>
    <cellStyle name="Normal 35" xfId="18455"/>
    <cellStyle name="Normal 35 2" xfId="18456"/>
    <cellStyle name="Normal 35 3" xfId="18457"/>
    <cellStyle name="Normal 35 4" xfId="18458"/>
    <cellStyle name="Normal 35 5" xfId="18459"/>
    <cellStyle name="Normal 36" xfId="18460"/>
    <cellStyle name="Normal 36 2" xfId="18461"/>
    <cellStyle name="Normal 36 3" xfId="18462"/>
    <cellStyle name="Normal 37" xfId="18463"/>
    <cellStyle name="Normal 37 2" xfId="18464"/>
    <cellStyle name="Normal 37 2 10" xfId="18465"/>
    <cellStyle name="Normal 37 2 10 10" xfId="18466"/>
    <cellStyle name="Normal 37 2 10 11" xfId="18467"/>
    <cellStyle name="Normal 37 2 10 12" xfId="18468"/>
    <cellStyle name="Normal 37 2 10 13" xfId="18469"/>
    <cellStyle name="Normal 37 2 10 14" xfId="18470"/>
    <cellStyle name="Normal 37 2 10 2" xfId="18471"/>
    <cellStyle name="Normal 37 2 10 3" xfId="18472"/>
    <cellStyle name="Normal 37 2 10 4" xfId="18473"/>
    <cellStyle name="Normal 37 2 10 5" xfId="18474"/>
    <cellStyle name="Normal 37 2 10 6" xfId="18475"/>
    <cellStyle name="Normal 37 2 10 7" xfId="18476"/>
    <cellStyle name="Normal 37 2 10 8" xfId="18477"/>
    <cellStyle name="Normal 37 2 10 9" xfId="18478"/>
    <cellStyle name="Normal 37 2 11" xfId="18479"/>
    <cellStyle name="Normal 37 2 11 10" xfId="18480"/>
    <cellStyle name="Normal 37 2 11 11" xfId="18481"/>
    <cellStyle name="Normal 37 2 11 12" xfId="18482"/>
    <cellStyle name="Normal 37 2 11 13" xfId="18483"/>
    <cellStyle name="Normal 37 2 11 14" xfId="18484"/>
    <cellStyle name="Normal 37 2 11 2" xfId="18485"/>
    <cellStyle name="Normal 37 2 11 3" xfId="18486"/>
    <cellStyle name="Normal 37 2 11 4" xfId="18487"/>
    <cellStyle name="Normal 37 2 11 5" xfId="18488"/>
    <cellStyle name="Normal 37 2 11 6" xfId="18489"/>
    <cellStyle name="Normal 37 2 11 7" xfId="18490"/>
    <cellStyle name="Normal 37 2 11 8" xfId="18491"/>
    <cellStyle name="Normal 37 2 11 9" xfId="18492"/>
    <cellStyle name="Normal 37 2 12" xfId="18493"/>
    <cellStyle name="Normal 37 2 12 10" xfId="18494"/>
    <cellStyle name="Normal 37 2 12 11" xfId="18495"/>
    <cellStyle name="Normal 37 2 12 12" xfId="18496"/>
    <cellStyle name="Normal 37 2 12 13" xfId="18497"/>
    <cellStyle name="Normal 37 2 12 14" xfId="18498"/>
    <cellStyle name="Normal 37 2 12 2" xfId="18499"/>
    <cellStyle name="Normal 37 2 12 3" xfId="18500"/>
    <cellStyle name="Normal 37 2 12 4" xfId="18501"/>
    <cellStyle name="Normal 37 2 12 5" xfId="18502"/>
    <cellStyle name="Normal 37 2 12 6" xfId="18503"/>
    <cellStyle name="Normal 37 2 12 7" xfId="18504"/>
    <cellStyle name="Normal 37 2 12 8" xfId="18505"/>
    <cellStyle name="Normal 37 2 12 9" xfId="18506"/>
    <cellStyle name="Normal 37 2 13" xfId="18507"/>
    <cellStyle name="Normal 37 2 13 10" xfId="18508"/>
    <cellStyle name="Normal 37 2 13 11" xfId="18509"/>
    <cellStyle name="Normal 37 2 13 12" xfId="18510"/>
    <cellStyle name="Normal 37 2 13 13" xfId="18511"/>
    <cellStyle name="Normal 37 2 13 14" xfId="18512"/>
    <cellStyle name="Normal 37 2 13 2" xfId="18513"/>
    <cellStyle name="Normal 37 2 13 3" xfId="18514"/>
    <cellStyle name="Normal 37 2 13 4" xfId="18515"/>
    <cellStyle name="Normal 37 2 13 5" xfId="18516"/>
    <cellStyle name="Normal 37 2 13 6" xfId="18517"/>
    <cellStyle name="Normal 37 2 13 7" xfId="18518"/>
    <cellStyle name="Normal 37 2 13 8" xfId="18519"/>
    <cellStyle name="Normal 37 2 13 9" xfId="18520"/>
    <cellStyle name="Normal 37 2 14" xfId="18521"/>
    <cellStyle name="Normal 37 2 14 10" xfId="18522"/>
    <cellStyle name="Normal 37 2 14 11" xfId="18523"/>
    <cellStyle name="Normal 37 2 14 12" xfId="18524"/>
    <cellStyle name="Normal 37 2 14 13" xfId="18525"/>
    <cellStyle name="Normal 37 2 14 14" xfId="18526"/>
    <cellStyle name="Normal 37 2 14 2" xfId="18527"/>
    <cellStyle name="Normal 37 2 14 3" xfId="18528"/>
    <cellStyle name="Normal 37 2 14 4" xfId="18529"/>
    <cellStyle name="Normal 37 2 14 5" xfId="18530"/>
    <cellStyle name="Normal 37 2 14 6" xfId="18531"/>
    <cellStyle name="Normal 37 2 14 7" xfId="18532"/>
    <cellStyle name="Normal 37 2 14 8" xfId="18533"/>
    <cellStyle name="Normal 37 2 14 9" xfId="18534"/>
    <cellStyle name="Normal 37 2 15" xfId="18535"/>
    <cellStyle name="Normal 37 2 15 10" xfId="18536"/>
    <cellStyle name="Normal 37 2 15 11" xfId="18537"/>
    <cellStyle name="Normal 37 2 15 12" xfId="18538"/>
    <cellStyle name="Normal 37 2 15 13" xfId="18539"/>
    <cellStyle name="Normal 37 2 15 14" xfId="18540"/>
    <cellStyle name="Normal 37 2 15 2" xfId="18541"/>
    <cellStyle name="Normal 37 2 15 3" xfId="18542"/>
    <cellStyle name="Normal 37 2 15 4" xfId="18543"/>
    <cellStyle name="Normal 37 2 15 5" xfId="18544"/>
    <cellStyle name="Normal 37 2 15 6" xfId="18545"/>
    <cellStyle name="Normal 37 2 15 7" xfId="18546"/>
    <cellStyle name="Normal 37 2 15 8" xfId="18547"/>
    <cellStyle name="Normal 37 2 15 9" xfId="18548"/>
    <cellStyle name="Normal 37 2 16" xfId="18549"/>
    <cellStyle name="Normal 37 2 16 10" xfId="18550"/>
    <cellStyle name="Normal 37 2 16 11" xfId="18551"/>
    <cellStyle name="Normal 37 2 16 12" xfId="18552"/>
    <cellStyle name="Normal 37 2 16 13" xfId="18553"/>
    <cellStyle name="Normal 37 2 16 14" xfId="18554"/>
    <cellStyle name="Normal 37 2 16 2" xfId="18555"/>
    <cellStyle name="Normal 37 2 16 3" xfId="18556"/>
    <cellStyle name="Normal 37 2 16 4" xfId="18557"/>
    <cellStyle name="Normal 37 2 16 5" xfId="18558"/>
    <cellStyle name="Normal 37 2 16 6" xfId="18559"/>
    <cellStyle name="Normal 37 2 16 7" xfId="18560"/>
    <cellStyle name="Normal 37 2 16 8" xfId="18561"/>
    <cellStyle name="Normal 37 2 16 9" xfId="18562"/>
    <cellStyle name="Normal 37 2 17" xfId="18563"/>
    <cellStyle name="Normal 37 2 17 10" xfId="18564"/>
    <cellStyle name="Normal 37 2 17 11" xfId="18565"/>
    <cellStyle name="Normal 37 2 17 12" xfId="18566"/>
    <cellStyle name="Normal 37 2 17 13" xfId="18567"/>
    <cellStyle name="Normal 37 2 17 14" xfId="18568"/>
    <cellStyle name="Normal 37 2 17 2" xfId="18569"/>
    <cellStyle name="Normal 37 2 17 3" xfId="18570"/>
    <cellStyle name="Normal 37 2 17 4" xfId="18571"/>
    <cellStyle name="Normal 37 2 17 5" xfId="18572"/>
    <cellStyle name="Normal 37 2 17 6" xfId="18573"/>
    <cellStyle name="Normal 37 2 17 7" xfId="18574"/>
    <cellStyle name="Normal 37 2 17 8" xfId="18575"/>
    <cellStyle name="Normal 37 2 17 9" xfId="18576"/>
    <cellStyle name="Normal 37 2 18" xfId="18577"/>
    <cellStyle name="Normal 37 2 19" xfId="18578"/>
    <cellStyle name="Normal 37 2 2" xfId="18579"/>
    <cellStyle name="Normal 37 2 20" xfId="18580"/>
    <cellStyle name="Normal 37 2 21" xfId="18581"/>
    <cellStyle name="Normal 37 2 22" xfId="18582"/>
    <cellStyle name="Normal 37 2 23" xfId="18583"/>
    <cellStyle name="Normal 37 2 24" xfId="18584"/>
    <cellStyle name="Normal 37 2 25" xfId="18585"/>
    <cellStyle name="Normal 37 2 26" xfId="18586"/>
    <cellStyle name="Normal 37 2 27" xfId="18587"/>
    <cellStyle name="Normal 37 2 28" xfId="18588"/>
    <cellStyle name="Normal 37 2 29" xfId="18589"/>
    <cellStyle name="Normal 37 2 3" xfId="18590"/>
    <cellStyle name="Normal 37 2 30" xfId="18591"/>
    <cellStyle name="Normal 37 2 4" xfId="18592"/>
    <cellStyle name="Normal 37 2 4 10" xfId="18593"/>
    <cellStyle name="Normal 37 2 4 11" xfId="18594"/>
    <cellStyle name="Normal 37 2 4 12" xfId="18595"/>
    <cellStyle name="Normal 37 2 4 13" xfId="18596"/>
    <cellStyle name="Normal 37 2 4 14" xfId="18597"/>
    <cellStyle name="Normal 37 2 4 15" xfId="18598"/>
    <cellStyle name="Normal 37 2 4 2" xfId="18599"/>
    <cellStyle name="Normal 37 2 4 2 10" xfId="18600"/>
    <cellStyle name="Normal 37 2 4 2 11" xfId="18601"/>
    <cellStyle name="Normal 37 2 4 2 12" xfId="18602"/>
    <cellStyle name="Normal 37 2 4 2 13" xfId="18603"/>
    <cellStyle name="Normal 37 2 4 2 14" xfId="18604"/>
    <cellStyle name="Normal 37 2 4 2 2" xfId="18605"/>
    <cellStyle name="Normal 37 2 4 2 3" xfId="18606"/>
    <cellStyle name="Normal 37 2 4 2 4" xfId="18607"/>
    <cellStyle name="Normal 37 2 4 2 5" xfId="18608"/>
    <cellStyle name="Normal 37 2 4 2 6" xfId="18609"/>
    <cellStyle name="Normal 37 2 4 2 7" xfId="18610"/>
    <cellStyle name="Normal 37 2 4 2 8" xfId="18611"/>
    <cellStyle name="Normal 37 2 4 2 9" xfId="18612"/>
    <cellStyle name="Normal 37 2 4 3" xfId="18613"/>
    <cellStyle name="Normal 37 2 4 4" xfId="18614"/>
    <cellStyle name="Normal 37 2 4 5" xfId="18615"/>
    <cellStyle name="Normal 37 2 4 6" xfId="18616"/>
    <cellStyle name="Normal 37 2 4 7" xfId="18617"/>
    <cellStyle name="Normal 37 2 4 8" xfId="18618"/>
    <cellStyle name="Normal 37 2 4 9" xfId="18619"/>
    <cellStyle name="Normal 37 2 5" xfId="18620"/>
    <cellStyle name="Normal 37 2 5 10" xfId="18621"/>
    <cellStyle name="Normal 37 2 5 11" xfId="18622"/>
    <cellStyle name="Normal 37 2 5 12" xfId="18623"/>
    <cellStyle name="Normal 37 2 5 13" xfId="18624"/>
    <cellStyle name="Normal 37 2 5 14" xfId="18625"/>
    <cellStyle name="Normal 37 2 5 15" xfId="18626"/>
    <cellStyle name="Normal 37 2 5 2" xfId="18627"/>
    <cellStyle name="Normal 37 2 5 2 10" xfId="18628"/>
    <cellStyle name="Normal 37 2 5 2 11" xfId="18629"/>
    <cellStyle name="Normal 37 2 5 2 12" xfId="18630"/>
    <cellStyle name="Normal 37 2 5 2 13" xfId="18631"/>
    <cellStyle name="Normal 37 2 5 2 14" xfId="18632"/>
    <cellStyle name="Normal 37 2 5 2 2" xfId="18633"/>
    <cellStyle name="Normal 37 2 5 2 3" xfId="18634"/>
    <cellStyle name="Normal 37 2 5 2 4" xfId="18635"/>
    <cellStyle name="Normal 37 2 5 2 5" xfId="18636"/>
    <cellStyle name="Normal 37 2 5 2 6" xfId="18637"/>
    <cellStyle name="Normal 37 2 5 2 7" xfId="18638"/>
    <cellStyle name="Normal 37 2 5 2 8" xfId="18639"/>
    <cellStyle name="Normal 37 2 5 2 9" xfId="18640"/>
    <cellStyle name="Normal 37 2 5 3" xfId="18641"/>
    <cellStyle name="Normal 37 2 5 4" xfId="18642"/>
    <cellStyle name="Normal 37 2 5 5" xfId="18643"/>
    <cellStyle name="Normal 37 2 5 6" xfId="18644"/>
    <cellStyle name="Normal 37 2 5 7" xfId="18645"/>
    <cellStyle name="Normal 37 2 5 8" xfId="18646"/>
    <cellStyle name="Normal 37 2 5 9" xfId="18647"/>
    <cellStyle name="Normal 37 2 6" xfId="18648"/>
    <cellStyle name="Normal 37 2 6 10" xfId="18649"/>
    <cellStyle name="Normal 37 2 6 11" xfId="18650"/>
    <cellStyle name="Normal 37 2 6 12" xfId="18651"/>
    <cellStyle name="Normal 37 2 6 13" xfId="18652"/>
    <cellStyle name="Normal 37 2 6 14" xfId="18653"/>
    <cellStyle name="Normal 37 2 6 15" xfId="18654"/>
    <cellStyle name="Normal 37 2 6 2" xfId="18655"/>
    <cellStyle name="Normal 37 2 6 2 10" xfId="18656"/>
    <cellStyle name="Normal 37 2 6 2 11" xfId="18657"/>
    <cellStyle name="Normal 37 2 6 2 12" xfId="18658"/>
    <cellStyle name="Normal 37 2 6 2 13" xfId="18659"/>
    <cellStyle name="Normal 37 2 6 2 14" xfId="18660"/>
    <cellStyle name="Normal 37 2 6 2 2" xfId="18661"/>
    <cellStyle name="Normal 37 2 6 2 3" xfId="18662"/>
    <cellStyle name="Normal 37 2 6 2 4" xfId="18663"/>
    <cellStyle name="Normal 37 2 6 2 5" xfId="18664"/>
    <cellStyle name="Normal 37 2 6 2 6" xfId="18665"/>
    <cellStyle name="Normal 37 2 6 2 7" xfId="18666"/>
    <cellStyle name="Normal 37 2 6 2 8" xfId="18667"/>
    <cellStyle name="Normal 37 2 6 2 9" xfId="18668"/>
    <cellStyle name="Normal 37 2 6 3" xfId="18669"/>
    <cellStyle name="Normal 37 2 6 4" xfId="18670"/>
    <cellStyle name="Normal 37 2 6 5" xfId="18671"/>
    <cellStyle name="Normal 37 2 6 6" xfId="18672"/>
    <cellStyle name="Normal 37 2 6 7" xfId="18673"/>
    <cellStyle name="Normal 37 2 6 8" xfId="18674"/>
    <cellStyle name="Normal 37 2 6 9" xfId="18675"/>
    <cellStyle name="Normal 37 2 7" xfId="18676"/>
    <cellStyle name="Normal 37 2 7 10" xfId="18677"/>
    <cellStyle name="Normal 37 2 7 11" xfId="18678"/>
    <cellStyle name="Normal 37 2 7 12" xfId="18679"/>
    <cellStyle name="Normal 37 2 7 13" xfId="18680"/>
    <cellStyle name="Normal 37 2 7 14" xfId="18681"/>
    <cellStyle name="Normal 37 2 7 2" xfId="18682"/>
    <cellStyle name="Normal 37 2 7 3" xfId="18683"/>
    <cellStyle name="Normal 37 2 7 4" xfId="18684"/>
    <cellStyle name="Normal 37 2 7 5" xfId="18685"/>
    <cellStyle name="Normal 37 2 7 6" xfId="18686"/>
    <cellStyle name="Normal 37 2 7 7" xfId="18687"/>
    <cellStyle name="Normal 37 2 7 8" xfId="18688"/>
    <cellStyle name="Normal 37 2 7 9" xfId="18689"/>
    <cellStyle name="Normal 37 2 8" xfId="18690"/>
    <cellStyle name="Normal 37 2 8 10" xfId="18691"/>
    <cellStyle name="Normal 37 2 8 11" xfId="18692"/>
    <cellStyle name="Normal 37 2 8 12" xfId="18693"/>
    <cellStyle name="Normal 37 2 8 13" xfId="18694"/>
    <cellStyle name="Normal 37 2 8 14" xfId="18695"/>
    <cellStyle name="Normal 37 2 8 2" xfId="18696"/>
    <cellStyle name="Normal 37 2 8 3" xfId="18697"/>
    <cellStyle name="Normal 37 2 8 4" xfId="18698"/>
    <cellStyle name="Normal 37 2 8 5" xfId="18699"/>
    <cellStyle name="Normal 37 2 8 6" xfId="18700"/>
    <cellStyle name="Normal 37 2 8 7" xfId="18701"/>
    <cellStyle name="Normal 37 2 8 8" xfId="18702"/>
    <cellStyle name="Normal 37 2 8 9" xfId="18703"/>
    <cellStyle name="Normal 37 2 9" xfId="18704"/>
    <cellStyle name="Normal 37 2 9 10" xfId="18705"/>
    <cellStyle name="Normal 37 2 9 11" xfId="18706"/>
    <cellStyle name="Normal 37 2 9 12" xfId="18707"/>
    <cellStyle name="Normal 37 2 9 13" xfId="18708"/>
    <cellStyle name="Normal 37 2 9 14" xfId="18709"/>
    <cellStyle name="Normal 37 2 9 2" xfId="18710"/>
    <cellStyle name="Normal 37 2 9 3" xfId="18711"/>
    <cellStyle name="Normal 37 2 9 4" xfId="18712"/>
    <cellStyle name="Normal 37 2 9 5" xfId="18713"/>
    <cellStyle name="Normal 37 2 9 6" xfId="18714"/>
    <cellStyle name="Normal 37 2 9 7" xfId="18715"/>
    <cellStyle name="Normal 37 2 9 8" xfId="18716"/>
    <cellStyle name="Normal 37 2 9 9" xfId="18717"/>
    <cellStyle name="Normal 37 3" xfId="18718"/>
    <cellStyle name="Normal 37 4" xfId="18719"/>
    <cellStyle name="Normal 37 4 10" xfId="18720"/>
    <cellStyle name="Normal 37 4 10 10" xfId="18721"/>
    <cellStyle name="Normal 37 4 10 11" xfId="18722"/>
    <cellStyle name="Normal 37 4 10 12" xfId="18723"/>
    <cellStyle name="Normal 37 4 10 13" xfId="18724"/>
    <cellStyle name="Normal 37 4 10 14" xfId="18725"/>
    <cellStyle name="Normal 37 4 10 2" xfId="18726"/>
    <cellStyle name="Normal 37 4 10 3" xfId="18727"/>
    <cellStyle name="Normal 37 4 10 4" xfId="18728"/>
    <cellStyle name="Normal 37 4 10 5" xfId="18729"/>
    <cellStyle name="Normal 37 4 10 6" xfId="18730"/>
    <cellStyle name="Normal 37 4 10 7" xfId="18731"/>
    <cellStyle name="Normal 37 4 10 8" xfId="18732"/>
    <cellStyle name="Normal 37 4 10 9" xfId="18733"/>
    <cellStyle name="Normal 37 4 11" xfId="18734"/>
    <cellStyle name="Normal 37 4 11 10" xfId="18735"/>
    <cellStyle name="Normal 37 4 11 11" xfId="18736"/>
    <cellStyle name="Normal 37 4 11 12" xfId="18737"/>
    <cellStyle name="Normal 37 4 11 13" xfId="18738"/>
    <cellStyle name="Normal 37 4 11 14" xfId="18739"/>
    <cellStyle name="Normal 37 4 11 2" xfId="18740"/>
    <cellStyle name="Normal 37 4 11 3" xfId="18741"/>
    <cellStyle name="Normal 37 4 11 4" xfId="18742"/>
    <cellStyle name="Normal 37 4 11 5" xfId="18743"/>
    <cellStyle name="Normal 37 4 11 6" xfId="18744"/>
    <cellStyle name="Normal 37 4 11 7" xfId="18745"/>
    <cellStyle name="Normal 37 4 11 8" xfId="18746"/>
    <cellStyle name="Normal 37 4 11 9" xfId="18747"/>
    <cellStyle name="Normal 37 4 12" xfId="18748"/>
    <cellStyle name="Normal 37 4 12 10" xfId="18749"/>
    <cellStyle name="Normal 37 4 12 11" xfId="18750"/>
    <cellStyle name="Normal 37 4 12 12" xfId="18751"/>
    <cellStyle name="Normal 37 4 12 13" xfId="18752"/>
    <cellStyle name="Normal 37 4 12 14" xfId="18753"/>
    <cellStyle name="Normal 37 4 12 2" xfId="18754"/>
    <cellStyle name="Normal 37 4 12 3" xfId="18755"/>
    <cellStyle name="Normal 37 4 12 4" xfId="18756"/>
    <cellStyle name="Normal 37 4 12 5" xfId="18757"/>
    <cellStyle name="Normal 37 4 12 6" xfId="18758"/>
    <cellStyle name="Normal 37 4 12 7" xfId="18759"/>
    <cellStyle name="Normal 37 4 12 8" xfId="18760"/>
    <cellStyle name="Normal 37 4 12 9" xfId="18761"/>
    <cellStyle name="Normal 37 4 13" xfId="18762"/>
    <cellStyle name="Normal 37 4 13 10" xfId="18763"/>
    <cellStyle name="Normal 37 4 13 11" xfId="18764"/>
    <cellStyle name="Normal 37 4 13 12" xfId="18765"/>
    <cellStyle name="Normal 37 4 13 13" xfId="18766"/>
    <cellStyle name="Normal 37 4 13 14" xfId="18767"/>
    <cellStyle name="Normal 37 4 13 2" xfId="18768"/>
    <cellStyle name="Normal 37 4 13 3" xfId="18769"/>
    <cellStyle name="Normal 37 4 13 4" xfId="18770"/>
    <cellStyle name="Normal 37 4 13 5" xfId="18771"/>
    <cellStyle name="Normal 37 4 13 6" xfId="18772"/>
    <cellStyle name="Normal 37 4 13 7" xfId="18773"/>
    <cellStyle name="Normal 37 4 13 8" xfId="18774"/>
    <cellStyle name="Normal 37 4 13 9" xfId="18775"/>
    <cellStyle name="Normal 37 4 14" xfId="18776"/>
    <cellStyle name="Normal 37 4 14 10" xfId="18777"/>
    <cellStyle name="Normal 37 4 14 11" xfId="18778"/>
    <cellStyle name="Normal 37 4 14 12" xfId="18779"/>
    <cellStyle name="Normal 37 4 14 13" xfId="18780"/>
    <cellStyle name="Normal 37 4 14 14" xfId="18781"/>
    <cellStyle name="Normal 37 4 14 2" xfId="18782"/>
    <cellStyle name="Normal 37 4 14 3" xfId="18783"/>
    <cellStyle name="Normal 37 4 14 4" xfId="18784"/>
    <cellStyle name="Normal 37 4 14 5" xfId="18785"/>
    <cellStyle name="Normal 37 4 14 6" xfId="18786"/>
    <cellStyle name="Normal 37 4 14 7" xfId="18787"/>
    <cellStyle name="Normal 37 4 14 8" xfId="18788"/>
    <cellStyle name="Normal 37 4 14 9" xfId="18789"/>
    <cellStyle name="Normal 37 4 15" xfId="18790"/>
    <cellStyle name="Normal 37 4 15 10" xfId="18791"/>
    <cellStyle name="Normal 37 4 15 11" xfId="18792"/>
    <cellStyle name="Normal 37 4 15 12" xfId="18793"/>
    <cellStyle name="Normal 37 4 15 13" xfId="18794"/>
    <cellStyle name="Normal 37 4 15 14" xfId="18795"/>
    <cellStyle name="Normal 37 4 15 2" xfId="18796"/>
    <cellStyle name="Normal 37 4 15 3" xfId="18797"/>
    <cellStyle name="Normal 37 4 15 4" xfId="18798"/>
    <cellStyle name="Normal 37 4 15 5" xfId="18799"/>
    <cellStyle name="Normal 37 4 15 6" xfId="18800"/>
    <cellStyle name="Normal 37 4 15 7" xfId="18801"/>
    <cellStyle name="Normal 37 4 15 8" xfId="18802"/>
    <cellStyle name="Normal 37 4 15 9" xfId="18803"/>
    <cellStyle name="Normal 37 4 16" xfId="18804"/>
    <cellStyle name="Normal 37 4 17" xfId="18805"/>
    <cellStyle name="Normal 37 4 18" xfId="18806"/>
    <cellStyle name="Normal 37 4 19" xfId="18807"/>
    <cellStyle name="Normal 37 4 2" xfId="18808"/>
    <cellStyle name="Normal 37 4 2 10" xfId="18809"/>
    <cellStyle name="Normal 37 4 2 11" xfId="18810"/>
    <cellStyle name="Normal 37 4 2 12" xfId="18811"/>
    <cellStyle name="Normal 37 4 2 13" xfId="18812"/>
    <cellStyle name="Normal 37 4 2 14" xfId="18813"/>
    <cellStyle name="Normal 37 4 2 15" xfId="18814"/>
    <cellStyle name="Normal 37 4 2 2" xfId="18815"/>
    <cellStyle name="Normal 37 4 2 2 10" xfId="18816"/>
    <cellStyle name="Normal 37 4 2 2 11" xfId="18817"/>
    <cellStyle name="Normal 37 4 2 2 12" xfId="18818"/>
    <cellStyle name="Normal 37 4 2 2 13" xfId="18819"/>
    <cellStyle name="Normal 37 4 2 2 14" xfId="18820"/>
    <cellStyle name="Normal 37 4 2 2 2" xfId="18821"/>
    <cellStyle name="Normal 37 4 2 2 3" xfId="18822"/>
    <cellStyle name="Normal 37 4 2 2 4" xfId="18823"/>
    <cellStyle name="Normal 37 4 2 2 5" xfId="18824"/>
    <cellStyle name="Normal 37 4 2 2 6" xfId="18825"/>
    <cellStyle name="Normal 37 4 2 2 7" xfId="18826"/>
    <cellStyle name="Normal 37 4 2 2 8" xfId="18827"/>
    <cellStyle name="Normal 37 4 2 2 9" xfId="18828"/>
    <cellStyle name="Normal 37 4 2 3" xfId="18829"/>
    <cellStyle name="Normal 37 4 2 4" xfId="18830"/>
    <cellStyle name="Normal 37 4 2 5" xfId="18831"/>
    <cellStyle name="Normal 37 4 2 6" xfId="18832"/>
    <cellStyle name="Normal 37 4 2 7" xfId="18833"/>
    <cellStyle name="Normal 37 4 2 8" xfId="18834"/>
    <cellStyle name="Normal 37 4 2 9" xfId="18835"/>
    <cellStyle name="Normal 37 4 20" xfId="18836"/>
    <cellStyle name="Normal 37 4 21" xfId="18837"/>
    <cellStyle name="Normal 37 4 22" xfId="18838"/>
    <cellStyle name="Normal 37 4 23" xfId="18839"/>
    <cellStyle name="Normal 37 4 24" xfId="18840"/>
    <cellStyle name="Normal 37 4 25" xfId="18841"/>
    <cellStyle name="Normal 37 4 26" xfId="18842"/>
    <cellStyle name="Normal 37 4 27" xfId="18843"/>
    <cellStyle name="Normal 37 4 28" xfId="18844"/>
    <cellStyle name="Normal 37 4 3" xfId="18845"/>
    <cellStyle name="Normal 37 4 3 10" xfId="18846"/>
    <cellStyle name="Normal 37 4 3 11" xfId="18847"/>
    <cellStyle name="Normal 37 4 3 12" xfId="18848"/>
    <cellStyle name="Normal 37 4 3 13" xfId="18849"/>
    <cellStyle name="Normal 37 4 3 14" xfId="18850"/>
    <cellStyle name="Normal 37 4 3 15" xfId="18851"/>
    <cellStyle name="Normal 37 4 3 2" xfId="18852"/>
    <cellStyle name="Normal 37 4 3 2 10" xfId="18853"/>
    <cellStyle name="Normal 37 4 3 2 11" xfId="18854"/>
    <cellStyle name="Normal 37 4 3 2 12" xfId="18855"/>
    <cellStyle name="Normal 37 4 3 2 13" xfId="18856"/>
    <cellStyle name="Normal 37 4 3 2 14" xfId="18857"/>
    <cellStyle name="Normal 37 4 3 2 2" xfId="18858"/>
    <cellStyle name="Normal 37 4 3 2 3" xfId="18859"/>
    <cellStyle name="Normal 37 4 3 2 4" xfId="18860"/>
    <cellStyle name="Normal 37 4 3 2 5" xfId="18861"/>
    <cellStyle name="Normal 37 4 3 2 6" xfId="18862"/>
    <cellStyle name="Normal 37 4 3 2 7" xfId="18863"/>
    <cellStyle name="Normal 37 4 3 2 8" xfId="18864"/>
    <cellStyle name="Normal 37 4 3 2 9" xfId="18865"/>
    <cellStyle name="Normal 37 4 3 3" xfId="18866"/>
    <cellStyle name="Normal 37 4 3 4" xfId="18867"/>
    <cellStyle name="Normal 37 4 3 5" xfId="18868"/>
    <cellStyle name="Normal 37 4 3 6" xfId="18869"/>
    <cellStyle name="Normal 37 4 3 7" xfId="18870"/>
    <cellStyle name="Normal 37 4 3 8" xfId="18871"/>
    <cellStyle name="Normal 37 4 3 9" xfId="18872"/>
    <cellStyle name="Normal 37 4 4" xfId="18873"/>
    <cellStyle name="Normal 37 4 4 10" xfId="18874"/>
    <cellStyle name="Normal 37 4 4 11" xfId="18875"/>
    <cellStyle name="Normal 37 4 4 12" xfId="18876"/>
    <cellStyle name="Normal 37 4 4 13" xfId="18877"/>
    <cellStyle name="Normal 37 4 4 14" xfId="18878"/>
    <cellStyle name="Normal 37 4 4 15" xfId="18879"/>
    <cellStyle name="Normal 37 4 4 2" xfId="18880"/>
    <cellStyle name="Normal 37 4 4 2 10" xfId="18881"/>
    <cellStyle name="Normal 37 4 4 2 11" xfId="18882"/>
    <cellStyle name="Normal 37 4 4 2 12" xfId="18883"/>
    <cellStyle name="Normal 37 4 4 2 13" xfId="18884"/>
    <cellStyle name="Normal 37 4 4 2 14" xfId="18885"/>
    <cellStyle name="Normal 37 4 4 2 2" xfId="18886"/>
    <cellStyle name="Normal 37 4 4 2 3" xfId="18887"/>
    <cellStyle name="Normal 37 4 4 2 4" xfId="18888"/>
    <cellStyle name="Normal 37 4 4 2 5" xfId="18889"/>
    <cellStyle name="Normal 37 4 4 2 6" xfId="18890"/>
    <cellStyle name="Normal 37 4 4 2 7" xfId="18891"/>
    <cellStyle name="Normal 37 4 4 2 8" xfId="18892"/>
    <cellStyle name="Normal 37 4 4 2 9" xfId="18893"/>
    <cellStyle name="Normal 37 4 4 3" xfId="18894"/>
    <cellStyle name="Normal 37 4 4 4" xfId="18895"/>
    <cellStyle name="Normal 37 4 4 5" xfId="18896"/>
    <cellStyle name="Normal 37 4 4 6" xfId="18897"/>
    <cellStyle name="Normal 37 4 4 7" xfId="18898"/>
    <cellStyle name="Normal 37 4 4 8" xfId="18899"/>
    <cellStyle name="Normal 37 4 4 9" xfId="18900"/>
    <cellStyle name="Normal 37 4 5" xfId="18901"/>
    <cellStyle name="Normal 37 4 5 10" xfId="18902"/>
    <cellStyle name="Normal 37 4 5 11" xfId="18903"/>
    <cellStyle name="Normal 37 4 5 12" xfId="18904"/>
    <cellStyle name="Normal 37 4 5 13" xfId="18905"/>
    <cellStyle name="Normal 37 4 5 14" xfId="18906"/>
    <cellStyle name="Normal 37 4 5 2" xfId="18907"/>
    <cellStyle name="Normal 37 4 5 3" xfId="18908"/>
    <cellStyle name="Normal 37 4 5 4" xfId="18909"/>
    <cellStyle name="Normal 37 4 5 5" xfId="18910"/>
    <cellStyle name="Normal 37 4 5 6" xfId="18911"/>
    <cellStyle name="Normal 37 4 5 7" xfId="18912"/>
    <cellStyle name="Normal 37 4 5 8" xfId="18913"/>
    <cellStyle name="Normal 37 4 5 9" xfId="18914"/>
    <cellStyle name="Normal 37 4 6" xfId="18915"/>
    <cellStyle name="Normal 37 4 6 10" xfId="18916"/>
    <cellStyle name="Normal 37 4 6 11" xfId="18917"/>
    <cellStyle name="Normal 37 4 6 12" xfId="18918"/>
    <cellStyle name="Normal 37 4 6 13" xfId="18919"/>
    <cellStyle name="Normal 37 4 6 14" xfId="18920"/>
    <cellStyle name="Normal 37 4 6 2" xfId="18921"/>
    <cellStyle name="Normal 37 4 6 3" xfId="18922"/>
    <cellStyle name="Normal 37 4 6 4" xfId="18923"/>
    <cellStyle name="Normal 37 4 6 5" xfId="18924"/>
    <cellStyle name="Normal 37 4 6 6" xfId="18925"/>
    <cellStyle name="Normal 37 4 6 7" xfId="18926"/>
    <cellStyle name="Normal 37 4 6 8" xfId="18927"/>
    <cellStyle name="Normal 37 4 6 9" xfId="18928"/>
    <cellStyle name="Normal 37 4 7" xfId="18929"/>
    <cellStyle name="Normal 37 4 7 10" xfId="18930"/>
    <cellStyle name="Normal 37 4 7 11" xfId="18931"/>
    <cellStyle name="Normal 37 4 7 12" xfId="18932"/>
    <cellStyle name="Normal 37 4 7 13" xfId="18933"/>
    <cellStyle name="Normal 37 4 7 14" xfId="18934"/>
    <cellStyle name="Normal 37 4 7 2" xfId="18935"/>
    <cellStyle name="Normal 37 4 7 3" xfId="18936"/>
    <cellStyle name="Normal 37 4 7 4" xfId="18937"/>
    <cellStyle name="Normal 37 4 7 5" xfId="18938"/>
    <cellStyle name="Normal 37 4 7 6" xfId="18939"/>
    <cellStyle name="Normal 37 4 7 7" xfId="18940"/>
    <cellStyle name="Normal 37 4 7 8" xfId="18941"/>
    <cellStyle name="Normal 37 4 7 9" xfId="18942"/>
    <cellStyle name="Normal 37 4 8" xfId="18943"/>
    <cellStyle name="Normal 37 4 8 10" xfId="18944"/>
    <cellStyle name="Normal 37 4 8 11" xfId="18945"/>
    <cellStyle name="Normal 37 4 8 12" xfId="18946"/>
    <cellStyle name="Normal 37 4 8 13" xfId="18947"/>
    <cellStyle name="Normal 37 4 8 14" xfId="18948"/>
    <cellStyle name="Normal 37 4 8 2" xfId="18949"/>
    <cellStyle name="Normal 37 4 8 3" xfId="18950"/>
    <cellStyle name="Normal 37 4 8 4" xfId="18951"/>
    <cellStyle name="Normal 37 4 8 5" xfId="18952"/>
    <cellStyle name="Normal 37 4 8 6" xfId="18953"/>
    <cellStyle name="Normal 37 4 8 7" xfId="18954"/>
    <cellStyle name="Normal 37 4 8 8" xfId="18955"/>
    <cellStyle name="Normal 37 4 8 9" xfId="18956"/>
    <cellStyle name="Normal 37 4 9" xfId="18957"/>
    <cellStyle name="Normal 37 4 9 10" xfId="18958"/>
    <cellStyle name="Normal 37 4 9 11" xfId="18959"/>
    <cellStyle name="Normal 37 4 9 12" xfId="18960"/>
    <cellStyle name="Normal 37 4 9 13" xfId="18961"/>
    <cellStyle name="Normal 37 4 9 14" xfId="18962"/>
    <cellStyle name="Normal 37 4 9 2" xfId="18963"/>
    <cellStyle name="Normal 37 4 9 3" xfId="18964"/>
    <cellStyle name="Normal 37 4 9 4" xfId="18965"/>
    <cellStyle name="Normal 37 4 9 5" xfId="18966"/>
    <cellStyle name="Normal 37 4 9 6" xfId="18967"/>
    <cellStyle name="Normal 37 4 9 7" xfId="18968"/>
    <cellStyle name="Normal 37 4 9 8" xfId="18969"/>
    <cellStyle name="Normal 37 4 9 9" xfId="18970"/>
    <cellStyle name="Normal 38" xfId="18971"/>
    <cellStyle name="Normal 38 10" xfId="18972"/>
    <cellStyle name="Normal 38 10 10" xfId="18973"/>
    <cellStyle name="Normal 38 10 11" xfId="18974"/>
    <cellStyle name="Normal 38 10 12" xfId="18975"/>
    <cellStyle name="Normal 38 10 13" xfId="18976"/>
    <cellStyle name="Normal 38 10 14" xfId="18977"/>
    <cellStyle name="Normal 38 10 2" xfId="18978"/>
    <cellStyle name="Normal 38 10 3" xfId="18979"/>
    <cellStyle name="Normal 38 10 4" xfId="18980"/>
    <cellStyle name="Normal 38 10 5" xfId="18981"/>
    <cellStyle name="Normal 38 10 6" xfId="18982"/>
    <cellStyle name="Normal 38 10 7" xfId="18983"/>
    <cellStyle name="Normal 38 10 8" xfId="18984"/>
    <cellStyle name="Normal 38 10 9" xfId="18985"/>
    <cellStyle name="Normal 38 11" xfId="18986"/>
    <cellStyle name="Normal 38 11 10" xfId="18987"/>
    <cellStyle name="Normal 38 11 11" xfId="18988"/>
    <cellStyle name="Normal 38 11 12" xfId="18989"/>
    <cellStyle name="Normal 38 11 13" xfId="18990"/>
    <cellStyle name="Normal 38 11 14" xfId="18991"/>
    <cellStyle name="Normal 38 11 2" xfId="18992"/>
    <cellStyle name="Normal 38 11 3" xfId="18993"/>
    <cellStyle name="Normal 38 11 4" xfId="18994"/>
    <cellStyle name="Normal 38 11 5" xfId="18995"/>
    <cellStyle name="Normal 38 11 6" xfId="18996"/>
    <cellStyle name="Normal 38 11 7" xfId="18997"/>
    <cellStyle name="Normal 38 11 8" xfId="18998"/>
    <cellStyle name="Normal 38 11 9" xfId="18999"/>
    <cellStyle name="Normal 38 12" xfId="19000"/>
    <cellStyle name="Normal 38 12 10" xfId="19001"/>
    <cellStyle name="Normal 38 12 11" xfId="19002"/>
    <cellStyle name="Normal 38 12 12" xfId="19003"/>
    <cellStyle name="Normal 38 12 13" xfId="19004"/>
    <cellStyle name="Normal 38 12 14" xfId="19005"/>
    <cellStyle name="Normal 38 12 2" xfId="19006"/>
    <cellStyle name="Normal 38 12 3" xfId="19007"/>
    <cellStyle name="Normal 38 12 4" xfId="19008"/>
    <cellStyle name="Normal 38 12 5" xfId="19009"/>
    <cellStyle name="Normal 38 12 6" xfId="19010"/>
    <cellStyle name="Normal 38 12 7" xfId="19011"/>
    <cellStyle name="Normal 38 12 8" xfId="19012"/>
    <cellStyle name="Normal 38 12 9" xfId="19013"/>
    <cellStyle name="Normal 38 13" xfId="19014"/>
    <cellStyle name="Normal 38 13 10" xfId="19015"/>
    <cellStyle name="Normal 38 13 11" xfId="19016"/>
    <cellStyle name="Normal 38 13 12" xfId="19017"/>
    <cellStyle name="Normal 38 13 13" xfId="19018"/>
    <cellStyle name="Normal 38 13 14" xfId="19019"/>
    <cellStyle name="Normal 38 13 2" xfId="19020"/>
    <cellStyle name="Normal 38 13 3" xfId="19021"/>
    <cellStyle name="Normal 38 13 4" xfId="19022"/>
    <cellStyle name="Normal 38 13 5" xfId="19023"/>
    <cellStyle name="Normal 38 13 6" xfId="19024"/>
    <cellStyle name="Normal 38 13 7" xfId="19025"/>
    <cellStyle name="Normal 38 13 8" xfId="19026"/>
    <cellStyle name="Normal 38 13 9" xfId="19027"/>
    <cellStyle name="Normal 38 14" xfId="19028"/>
    <cellStyle name="Normal 38 14 10" xfId="19029"/>
    <cellStyle name="Normal 38 14 11" xfId="19030"/>
    <cellStyle name="Normal 38 14 12" xfId="19031"/>
    <cellStyle name="Normal 38 14 13" xfId="19032"/>
    <cellStyle name="Normal 38 14 14" xfId="19033"/>
    <cellStyle name="Normal 38 14 2" xfId="19034"/>
    <cellStyle name="Normal 38 14 3" xfId="19035"/>
    <cellStyle name="Normal 38 14 4" xfId="19036"/>
    <cellStyle name="Normal 38 14 5" xfId="19037"/>
    <cellStyle name="Normal 38 14 6" xfId="19038"/>
    <cellStyle name="Normal 38 14 7" xfId="19039"/>
    <cellStyle name="Normal 38 14 8" xfId="19040"/>
    <cellStyle name="Normal 38 14 9" xfId="19041"/>
    <cellStyle name="Normal 38 15" xfId="19042"/>
    <cellStyle name="Normal 38 15 10" xfId="19043"/>
    <cellStyle name="Normal 38 15 11" xfId="19044"/>
    <cellStyle name="Normal 38 15 12" xfId="19045"/>
    <cellStyle name="Normal 38 15 13" xfId="19046"/>
    <cellStyle name="Normal 38 15 14" xfId="19047"/>
    <cellStyle name="Normal 38 15 2" xfId="19048"/>
    <cellStyle name="Normal 38 15 3" xfId="19049"/>
    <cellStyle name="Normal 38 15 4" xfId="19050"/>
    <cellStyle name="Normal 38 15 5" xfId="19051"/>
    <cellStyle name="Normal 38 15 6" xfId="19052"/>
    <cellStyle name="Normal 38 15 7" xfId="19053"/>
    <cellStyle name="Normal 38 15 8" xfId="19054"/>
    <cellStyle name="Normal 38 15 9" xfId="19055"/>
    <cellStyle name="Normal 38 16" xfId="19056"/>
    <cellStyle name="Normal 38 16 10" xfId="19057"/>
    <cellStyle name="Normal 38 16 11" xfId="19058"/>
    <cellStyle name="Normal 38 16 12" xfId="19059"/>
    <cellStyle name="Normal 38 16 13" xfId="19060"/>
    <cellStyle name="Normal 38 16 14" xfId="19061"/>
    <cellStyle name="Normal 38 16 2" xfId="19062"/>
    <cellStyle name="Normal 38 16 3" xfId="19063"/>
    <cellStyle name="Normal 38 16 4" xfId="19064"/>
    <cellStyle name="Normal 38 16 5" xfId="19065"/>
    <cellStyle name="Normal 38 16 6" xfId="19066"/>
    <cellStyle name="Normal 38 16 7" xfId="19067"/>
    <cellStyle name="Normal 38 16 8" xfId="19068"/>
    <cellStyle name="Normal 38 16 9" xfId="19069"/>
    <cellStyle name="Normal 38 17" xfId="19070"/>
    <cellStyle name="Normal 38 17 10" xfId="19071"/>
    <cellStyle name="Normal 38 17 11" xfId="19072"/>
    <cellStyle name="Normal 38 17 12" xfId="19073"/>
    <cellStyle name="Normal 38 17 13" xfId="19074"/>
    <cellStyle name="Normal 38 17 14" xfId="19075"/>
    <cellStyle name="Normal 38 17 2" xfId="19076"/>
    <cellStyle name="Normal 38 17 3" xfId="19077"/>
    <cellStyle name="Normal 38 17 4" xfId="19078"/>
    <cellStyle name="Normal 38 17 5" xfId="19079"/>
    <cellStyle name="Normal 38 17 6" xfId="19080"/>
    <cellStyle name="Normal 38 17 7" xfId="19081"/>
    <cellStyle name="Normal 38 17 8" xfId="19082"/>
    <cellStyle name="Normal 38 17 9" xfId="19083"/>
    <cellStyle name="Normal 38 18" xfId="19084"/>
    <cellStyle name="Normal 38 19" xfId="19085"/>
    <cellStyle name="Normal 38 2" xfId="19086"/>
    <cellStyle name="Normal 38 20" xfId="19087"/>
    <cellStyle name="Normal 38 21" xfId="19088"/>
    <cellStyle name="Normal 38 22" xfId="19089"/>
    <cellStyle name="Normal 38 23" xfId="19090"/>
    <cellStyle name="Normal 38 24" xfId="19091"/>
    <cellStyle name="Normal 38 25" xfId="19092"/>
    <cellStyle name="Normal 38 26" xfId="19093"/>
    <cellStyle name="Normal 38 27" xfId="19094"/>
    <cellStyle name="Normal 38 28" xfId="19095"/>
    <cellStyle name="Normal 38 29" xfId="19096"/>
    <cellStyle name="Normal 38 3" xfId="19097"/>
    <cellStyle name="Normal 38 30" xfId="19098"/>
    <cellStyle name="Normal 38 4" xfId="19099"/>
    <cellStyle name="Normal 38 4 10" xfId="19100"/>
    <cellStyle name="Normal 38 4 11" xfId="19101"/>
    <cellStyle name="Normal 38 4 12" xfId="19102"/>
    <cellStyle name="Normal 38 4 13" xfId="19103"/>
    <cellStyle name="Normal 38 4 14" xfId="19104"/>
    <cellStyle name="Normal 38 4 15" xfId="19105"/>
    <cellStyle name="Normal 38 4 2" xfId="19106"/>
    <cellStyle name="Normal 38 4 2 10" xfId="19107"/>
    <cellStyle name="Normal 38 4 2 11" xfId="19108"/>
    <cellStyle name="Normal 38 4 2 12" xfId="19109"/>
    <cellStyle name="Normal 38 4 2 13" xfId="19110"/>
    <cellStyle name="Normal 38 4 2 14" xfId="19111"/>
    <cellStyle name="Normal 38 4 2 2" xfId="19112"/>
    <cellStyle name="Normal 38 4 2 3" xfId="19113"/>
    <cellStyle name="Normal 38 4 2 4" xfId="19114"/>
    <cellStyle name="Normal 38 4 2 5" xfId="19115"/>
    <cellStyle name="Normal 38 4 2 6" xfId="19116"/>
    <cellStyle name="Normal 38 4 2 7" xfId="19117"/>
    <cellStyle name="Normal 38 4 2 8" xfId="19118"/>
    <cellStyle name="Normal 38 4 2 9" xfId="19119"/>
    <cellStyle name="Normal 38 4 3" xfId="19120"/>
    <cellStyle name="Normal 38 4 4" xfId="19121"/>
    <cellStyle name="Normal 38 4 5" xfId="19122"/>
    <cellStyle name="Normal 38 4 6" xfId="19123"/>
    <cellStyle name="Normal 38 4 7" xfId="19124"/>
    <cellStyle name="Normal 38 4 8" xfId="19125"/>
    <cellStyle name="Normal 38 4 9" xfId="19126"/>
    <cellStyle name="Normal 38 5" xfId="19127"/>
    <cellStyle name="Normal 38 5 10" xfId="19128"/>
    <cellStyle name="Normal 38 5 11" xfId="19129"/>
    <cellStyle name="Normal 38 5 12" xfId="19130"/>
    <cellStyle name="Normal 38 5 13" xfId="19131"/>
    <cellStyle name="Normal 38 5 14" xfId="19132"/>
    <cellStyle name="Normal 38 5 15" xfId="19133"/>
    <cellStyle name="Normal 38 5 2" xfId="19134"/>
    <cellStyle name="Normal 38 5 2 10" xfId="19135"/>
    <cellStyle name="Normal 38 5 2 11" xfId="19136"/>
    <cellStyle name="Normal 38 5 2 12" xfId="19137"/>
    <cellStyle name="Normal 38 5 2 13" xfId="19138"/>
    <cellStyle name="Normal 38 5 2 14" xfId="19139"/>
    <cellStyle name="Normal 38 5 2 2" xfId="19140"/>
    <cellStyle name="Normal 38 5 2 3" xfId="19141"/>
    <cellStyle name="Normal 38 5 2 4" xfId="19142"/>
    <cellStyle name="Normal 38 5 2 5" xfId="19143"/>
    <cellStyle name="Normal 38 5 2 6" xfId="19144"/>
    <cellStyle name="Normal 38 5 2 7" xfId="19145"/>
    <cellStyle name="Normal 38 5 2 8" xfId="19146"/>
    <cellStyle name="Normal 38 5 2 9" xfId="19147"/>
    <cellStyle name="Normal 38 5 3" xfId="19148"/>
    <cellStyle name="Normal 38 5 4" xfId="19149"/>
    <cellStyle name="Normal 38 5 5" xfId="19150"/>
    <cellStyle name="Normal 38 5 6" xfId="19151"/>
    <cellStyle name="Normal 38 5 7" xfId="19152"/>
    <cellStyle name="Normal 38 5 8" xfId="19153"/>
    <cellStyle name="Normal 38 5 9" xfId="19154"/>
    <cellStyle name="Normal 38 6" xfId="19155"/>
    <cellStyle name="Normal 38 6 10" xfId="19156"/>
    <cellStyle name="Normal 38 6 11" xfId="19157"/>
    <cellStyle name="Normal 38 6 12" xfId="19158"/>
    <cellStyle name="Normal 38 6 13" xfId="19159"/>
    <cellStyle name="Normal 38 6 14" xfId="19160"/>
    <cellStyle name="Normal 38 6 15" xfId="19161"/>
    <cellStyle name="Normal 38 6 2" xfId="19162"/>
    <cellStyle name="Normal 38 6 2 10" xfId="19163"/>
    <cellStyle name="Normal 38 6 2 11" xfId="19164"/>
    <cellStyle name="Normal 38 6 2 12" xfId="19165"/>
    <cellStyle name="Normal 38 6 2 13" xfId="19166"/>
    <cellStyle name="Normal 38 6 2 14" xfId="19167"/>
    <cellStyle name="Normal 38 6 2 2" xfId="19168"/>
    <cellStyle name="Normal 38 6 2 3" xfId="19169"/>
    <cellStyle name="Normal 38 6 2 4" xfId="19170"/>
    <cellStyle name="Normal 38 6 2 5" xfId="19171"/>
    <cellStyle name="Normal 38 6 2 6" xfId="19172"/>
    <cellStyle name="Normal 38 6 2 7" xfId="19173"/>
    <cellStyle name="Normal 38 6 2 8" xfId="19174"/>
    <cellStyle name="Normal 38 6 2 9" xfId="19175"/>
    <cellStyle name="Normal 38 6 3" xfId="19176"/>
    <cellStyle name="Normal 38 6 4" xfId="19177"/>
    <cellStyle name="Normal 38 6 5" xfId="19178"/>
    <cellStyle name="Normal 38 6 6" xfId="19179"/>
    <cellStyle name="Normal 38 6 7" xfId="19180"/>
    <cellStyle name="Normal 38 6 8" xfId="19181"/>
    <cellStyle name="Normal 38 6 9" xfId="19182"/>
    <cellStyle name="Normal 38 7" xfId="19183"/>
    <cellStyle name="Normal 38 7 10" xfId="19184"/>
    <cellStyle name="Normal 38 7 11" xfId="19185"/>
    <cellStyle name="Normal 38 7 12" xfId="19186"/>
    <cellStyle name="Normal 38 7 13" xfId="19187"/>
    <cellStyle name="Normal 38 7 14" xfId="19188"/>
    <cellStyle name="Normal 38 7 2" xfId="19189"/>
    <cellStyle name="Normal 38 7 3" xfId="19190"/>
    <cellStyle name="Normal 38 7 4" xfId="19191"/>
    <cellStyle name="Normal 38 7 5" xfId="19192"/>
    <cellStyle name="Normal 38 7 6" xfId="19193"/>
    <cellStyle name="Normal 38 7 7" xfId="19194"/>
    <cellStyle name="Normal 38 7 8" xfId="19195"/>
    <cellStyle name="Normal 38 7 9" xfId="19196"/>
    <cellStyle name="Normal 38 8" xfId="19197"/>
    <cellStyle name="Normal 38 8 10" xfId="19198"/>
    <cellStyle name="Normal 38 8 11" xfId="19199"/>
    <cellStyle name="Normal 38 8 12" xfId="19200"/>
    <cellStyle name="Normal 38 8 13" xfId="19201"/>
    <cellStyle name="Normal 38 8 14" xfId="19202"/>
    <cellStyle name="Normal 38 8 2" xfId="19203"/>
    <cellStyle name="Normal 38 8 3" xfId="19204"/>
    <cellStyle name="Normal 38 8 4" xfId="19205"/>
    <cellStyle name="Normal 38 8 5" xfId="19206"/>
    <cellStyle name="Normal 38 8 6" xfId="19207"/>
    <cellStyle name="Normal 38 8 7" xfId="19208"/>
    <cellStyle name="Normal 38 8 8" xfId="19209"/>
    <cellStyle name="Normal 38 8 9" xfId="19210"/>
    <cellStyle name="Normal 38 9" xfId="19211"/>
    <cellStyle name="Normal 38 9 10" xfId="19212"/>
    <cellStyle name="Normal 38 9 11" xfId="19213"/>
    <cellStyle name="Normal 38 9 12" xfId="19214"/>
    <cellStyle name="Normal 38 9 13" xfId="19215"/>
    <cellStyle name="Normal 38 9 14" xfId="19216"/>
    <cellStyle name="Normal 38 9 2" xfId="19217"/>
    <cellStyle name="Normal 38 9 3" xfId="19218"/>
    <cellStyle name="Normal 38 9 4" xfId="19219"/>
    <cellStyle name="Normal 38 9 5" xfId="19220"/>
    <cellStyle name="Normal 38 9 6" xfId="19221"/>
    <cellStyle name="Normal 38 9 7" xfId="19222"/>
    <cellStyle name="Normal 38 9 8" xfId="19223"/>
    <cellStyle name="Normal 38 9 9" xfId="19224"/>
    <cellStyle name="Normal 39" xfId="19225"/>
    <cellStyle name="Normal 39 10" xfId="19226"/>
    <cellStyle name="Normal 39 10 10" xfId="19227"/>
    <cellStyle name="Normal 39 10 11" xfId="19228"/>
    <cellStyle name="Normal 39 10 12" xfId="19229"/>
    <cellStyle name="Normal 39 10 13" xfId="19230"/>
    <cellStyle name="Normal 39 10 14" xfId="19231"/>
    <cellStyle name="Normal 39 10 2" xfId="19232"/>
    <cellStyle name="Normal 39 10 3" xfId="19233"/>
    <cellStyle name="Normal 39 10 4" xfId="19234"/>
    <cellStyle name="Normal 39 10 5" xfId="19235"/>
    <cellStyle name="Normal 39 10 6" xfId="19236"/>
    <cellStyle name="Normal 39 10 7" xfId="19237"/>
    <cellStyle name="Normal 39 10 8" xfId="19238"/>
    <cellStyle name="Normal 39 10 9" xfId="19239"/>
    <cellStyle name="Normal 39 11" xfId="19240"/>
    <cellStyle name="Normal 39 11 10" xfId="19241"/>
    <cellStyle name="Normal 39 11 11" xfId="19242"/>
    <cellStyle name="Normal 39 11 12" xfId="19243"/>
    <cellStyle name="Normal 39 11 13" xfId="19244"/>
    <cellStyle name="Normal 39 11 14" xfId="19245"/>
    <cellStyle name="Normal 39 11 2" xfId="19246"/>
    <cellStyle name="Normal 39 11 3" xfId="19247"/>
    <cellStyle name="Normal 39 11 4" xfId="19248"/>
    <cellStyle name="Normal 39 11 5" xfId="19249"/>
    <cellStyle name="Normal 39 11 6" xfId="19250"/>
    <cellStyle name="Normal 39 11 7" xfId="19251"/>
    <cellStyle name="Normal 39 11 8" xfId="19252"/>
    <cellStyle name="Normal 39 11 9" xfId="19253"/>
    <cellStyle name="Normal 39 12" xfId="19254"/>
    <cellStyle name="Normal 39 12 10" xfId="19255"/>
    <cellStyle name="Normal 39 12 11" xfId="19256"/>
    <cellStyle name="Normal 39 12 12" xfId="19257"/>
    <cellStyle name="Normal 39 12 13" xfId="19258"/>
    <cellStyle name="Normal 39 12 14" xfId="19259"/>
    <cellStyle name="Normal 39 12 2" xfId="19260"/>
    <cellStyle name="Normal 39 12 3" xfId="19261"/>
    <cellStyle name="Normal 39 12 4" xfId="19262"/>
    <cellStyle name="Normal 39 12 5" xfId="19263"/>
    <cellStyle name="Normal 39 12 6" xfId="19264"/>
    <cellStyle name="Normal 39 12 7" xfId="19265"/>
    <cellStyle name="Normal 39 12 8" xfId="19266"/>
    <cellStyle name="Normal 39 12 9" xfId="19267"/>
    <cellStyle name="Normal 39 13" xfId="19268"/>
    <cellStyle name="Normal 39 13 10" xfId="19269"/>
    <cellStyle name="Normal 39 13 11" xfId="19270"/>
    <cellStyle name="Normal 39 13 12" xfId="19271"/>
    <cellStyle name="Normal 39 13 13" xfId="19272"/>
    <cellStyle name="Normal 39 13 14" xfId="19273"/>
    <cellStyle name="Normal 39 13 2" xfId="19274"/>
    <cellStyle name="Normal 39 13 3" xfId="19275"/>
    <cellStyle name="Normal 39 13 4" xfId="19276"/>
    <cellStyle name="Normal 39 13 5" xfId="19277"/>
    <cellStyle name="Normal 39 13 6" xfId="19278"/>
    <cellStyle name="Normal 39 13 7" xfId="19279"/>
    <cellStyle name="Normal 39 13 8" xfId="19280"/>
    <cellStyle name="Normal 39 13 9" xfId="19281"/>
    <cellStyle name="Normal 39 14" xfId="19282"/>
    <cellStyle name="Normal 39 14 10" xfId="19283"/>
    <cellStyle name="Normal 39 14 11" xfId="19284"/>
    <cellStyle name="Normal 39 14 12" xfId="19285"/>
    <cellStyle name="Normal 39 14 13" xfId="19286"/>
    <cellStyle name="Normal 39 14 14" xfId="19287"/>
    <cellStyle name="Normal 39 14 2" xfId="19288"/>
    <cellStyle name="Normal 39 14 3" xfId="19289"/>
    <cellStyle name="Normal 39 14 4" xfId="19290"/>
    <cellStyle name="Normal 39 14 5" xfId="19291"/>
    <cellStyle name="Normal 39 14 6" xfId="19292"/>
    <cellStyle name="Normal 39 14 7" xfId="19293"/>
    <cellStyle name="Normal 39 14 8" xfId="19294"/>
    <cellStyle name="Normal 39 14 9" xfId="19295"/>
    <cellStyle name="Normal 39 15" xfId="19296"/>
    <cellStyle name="Normal 39 15 10" xfId="19297"/>
    <cellStyle name="Normal 39 15 11" xfId="19298"/>
    <cellStyle name="Normal 39 15 12" xfId="19299"/>
    <cellStyle name="Normal 39 15 13" xfId="19300"/>
    <cellStyle name="Normal 39 15 14" xfId="19301"/>
    <cellStyle name="Normal 39 15 2" xfId="19302"/>
    <cellStyle name="Normal 39 15 3" xfId="19303"/>
    <cellStyle name="Normal 39 15 4" xfId="19304"/>
    <cellStyle name="Normal 39 15 5" xfId="19305"/>
    <cellStyle name="Normal 39 15 6" xfId="19306"/>
    <cellStyle name="Normal 39 15 7" xfId="19307"/>
    <cellStyle name="Normal 39 15 8" xfId="19308"/>
    <cellStyle name="Normal 39 15 9" xfId="19309"/>
    <cellStyle name="Normal 39 16" xfId="19310"/>
    <cellStyle name="Normal 39 16 10" xfId="19311"/>
    <cellStyle name="Normal 39 16 11" xfId="19312"/>
    <cellStyle name="Normal 39 16 12" xfId="19313"/>
    <cellStyle name="Normal 39 16 13" xfId="19314"/>
    <cellStyle name="Normal 39 16 14" xfId="19315"/>
    <cellStyle name="Normal 39 16 2" xfId="19316"/>
    <cellStyle name="Normal 39 16 3" xfId="19317"/>
    <cellStyle name="Normal 39 16 4" xfId="19318"/>
    <cellStyle name="Normal 39 16 5" xfId="19319"/>
    <cellStyle name="Normal 39 16 6" xfId="19320"/>
    <cellStyle name="Normal 39 16 7" xfId="19321"/>
    <cellStyle name="Normal 39 16 8" xfId="19322"/>
    <cellStyle name="Normal 39 16 9" xfId="19323"/>
    <cellStyle name="Normal 39 17" xfId="19324"/>
    <cellStyle name="Normal 39 17 10" xfId="19325"/>
    <cellStyle name="Normal 39 17 11" xfId="19326"/>
    <cellStyle name="Normal 39 17 12" xfId="19327"/>
    <cellStyle name="Normal 39 17 13" xfId="19328"/>
    <cellStyle name="Normal 39 17 14" xfId="19329"/>
    <cellStyle name="Normal 39 17 2" xfId="19330"/>
    <cellStyle name="Normal 39 17 3" xfId="19331"/>
    <cellStyle name="Normal 39 17 4" xfId="19332"/>
    <cellStyle name="Normal 39 17 5" xfId="19333"/>
    <cellStyle name="Normal 39 17 6" xfId="19334"/>
    <cellStyle name="Normal 39 17 7" xfId="19335"/>
    <cellStyle name="Normal 39 17 8" xfId="19336"/>
    <cellStyle name="Normal 39 17 9" xfId="19337"/>
    <cellStyle name="Normal 39 18" xfId="19338"/>
    <cellStyle name="Normal 39 19" xfId="19339"/>
    <cellStyle name="Normal 39 2" xfId="19340"/>
    <cellStyle name="Normal 39 20" xfId="19341"/>
    <cellStyle name="Normal 39 21" xfId="19342"/>
    <cellStyle name="Normal 39 22" xfId="19343"/>
    <cellStyle name="Normal 39 23" xfId="19344"/>
    <cellStyle name="Normal 39 24" xfId="19345"/>
    <cellStyle name="Normal 39 25" xfId="19346"/>
    <cellStyle name="Normal 39 26" xfId="19347"/>
    <cellStyle name="Normal 39 27" xfId="19348"/>
    <cellStyle name="Normal 39 28" xfId="19349"/>
    <cellStyle name="Normal 39 29" xfId="19350"/>
    <cellStyle name="Normal 39 3" xfId="19351"/>
    <cellStyle name="Normal 39 30" xfId="19352"/>
    <cellStyle name="Normal 39 4" xfId="19353"/>
    <cellStyle name="Normal 39 4 10" xfId="19354"/>
    <cellStyle name="Normal 39 4 11" xfId="19355"/>
    <cellStyle name="Normal 39 4 12" xfId="19356"/>
    <cellStyle name="Normal 39 4 13" xfId="19357"/>
    <cellStyle name="Normal 39 4 14" xfId="19358"/>
    <cellStyle name="Normal 39 4 15" xfId="19359"/>
    <cellStyle name="Normal 39 4 2" xfId="19360"/>
    <cellStyle name="Normal 39 4 2 10" xfId="19361"/>
    <cellStyle name="Normal 39 4 2 11" xfId="19362"/>
    <cellStyle name="Normal 39 4 2 12" xfId="19363"/>
    <cellStyle name="Normal 39 4 2 13" xfId="19364"/>
    <cellStyle name="Normal 39 4 2 14" xfId="19365"/>
    <cellStyle name="Normal 39 4 2 2" xfId="19366"/>
    <cellStyle name="Normal 39 4 2 3" xfId="19367"/>
    <cellStyle name="Normal 39 4 2 4" xfId="19368"/>
    <cellStyle name="Normal 39 4 2 5" xfId="19369"/>
    <cellStyle name="Normal 39 4 2 6" xfId="19370"/>
    <cellStyle name="Normal 39 4 2 7" xfId="19371"/>
    <cellStyle name="Normal 39 4 2 8" xfId="19372"/>
    <cellStyle name="Normal 39 4 2 9" xfId="19373"/>
    <cellStyle name="Normal 39 4 3" xfId="19374"/>
    <cellStyle name="Normal 39 4 4" xfId="19375"/>
    <cellStyle name="Normal 39 4 5" xfId="19376"/>
    <cellStyle name="Normal 39 4 6" xfId="19377"/>
    <cellStyle name="Normal 39 4 7" xfId="19378"/>
    <cellStyle name="Normal 39 4 8" xfId="19379"/>
    <cellStyle name="Normal 39 4 9" xfId="19380"/>
    <cellStyle name="Normal 39 5" xfId="19381"/>
    <cellStyle name="Normal 39 5 10" xfId="19382"/>
    <cellStyle name="Normal 39 5 11" xfId="19383"/>
    <cellStyle name="Normal 39 5 12" xfId="19384"/>
    <cellStyle name="Normal 39 5 13" xfId="19385"/>
    <cellStyle name="Normal 39 5 14" xfId="19386"/>
    <cellStyle name="Normal 39 5 15" xfId="19387"/>
    <cellStyle name="Normal 39 5 2" xfId="19388"/>
    <cellStyle name="Normal 39 5 2 10" xfId="19389"/>
    <cellStyle name="Normal 39 5 2 11" xfId="19390"/>
    <cellStyle name="Normal 39 5 2 12" xfId="19391"/>
    <cellStyle name="Normal 39 5 2 13" xfId="19392"/>
    <cellStyle name="Normal 39 5 2 14" xfId="19393"/>
    <cellStyle name="Normal 39 5 2 2" xfId="19394"/>
    <cellStyle name="Normal 39 5 2 3" xfId="19395"/>
    <cellStyle name="Normal 39 5 2 4" xfId="19396"/>
    <cellStyle name="Normal 39 5 2 5" xfId="19397"/>
    <cellStyle name="Normal 39 5 2 6" xfId="19398"/>
    <cellStyle name="Normal 39 5 2 7" xfId="19399"/>
    <cellStyle name="Normal 39 5 2 8" xfId="19400"/>
    <cellStyle name="Normal 39 5 2 9" xfId="19401"/>
    <cellStyle name="Normal 39 5 3" xfId="19402"/>
    <cellStyle name="Normal 39 5 4" xfId="19403"/>
    <cellStyle name="Normal 39 5 5" xfId="19404"/>
    <cellStyle name="Normal 39 5 6" xfId="19405"/>
    <cellStyle name="Normal 39 5 7" xfId="19406"/>
    <cellStyle name="Normal 39 5 8" xfId="19407"/>
    <cellStyle name="Normal 39 5 9" xfId="19408"/>
    <cellStyle name="Normal 39 6" xfId="19409"/>
    <cellStyle name="Normal 39 6 10" xfId="19410"/>
    <cellStyle name="Normal 39 6 11" xfId="19411"/>
    <cellStyle name="Normal 39 6 12" xfId="19412"/>
    <cellStyle name="Normal 39 6 13" xfId="19413"/>
    <cellStyle name="Normal 39 6 14" xfId="19414"/>
    <cellStyle name="Normal 39 6 15" xfId="19415"/>
    <cellStyle name="Normal 39 6 2" xfId="19416"/>
    <cellStyle name="Normal 39 6 2 10" xfId="19417"/>
    <cellStyle name="Normal 39 6 2 11" xfId="19418"/>
    <cellStyle name="Normal 39 6 2 12" xfId="19419"/>
    <cellStyle name="Normal 39 6 2 13" xfId="19420"/>
    <cellStyle name="Normal 39 6 2 14" xfId="19421"/>
    <cellStyle name="Normal 39 6 2 2" xfId="19422"/>
    <cellStyle name="Normal 39 6 2 3" xfId="19423"/>
    <cellStyle name="Normal 39 6 2 4" xfId="19424"/>
    <cellStyle name="Normal 39 6 2 5" xfId="19425"/>
    <cellStyle name="Normal 39 6 2 6" xfId="19426"/>
    <cellStyle name="Normal 39 6 2 7" xfId="19427"/>
    <cellStyle name="Normal 39 6 2 8" xfId="19428"/>
    <cellStyle name="Normal 39 6 2 9" xfId="19429"/>
    <cellStyle name="Normal 39 6 3" xfId="19430"/>
    <cellStyle name="Normal 39 6 4" xfId="19431"/>
    <cellStyle name="Normal 39 6 5" xfId="19432"/>
    <cellStyle name="Normal 39 6 6" xfId="19433"/>
    <cellStyle name="Normal 39 6 7" xfId="19434"/>
    <cellStyle name="Normal 39 6 8" xfId="19435"/>
    <cellStyle name="Normal 39 6 9" xfId="19436"/>
    <cellStyle name="Normal 39 7" xfId="19437"/>
    <cellStyle name="Normal 39 7 10" xfId="19438"/>
    <cellStyle name="Normal 39 7 11" xfId="19439"/>
    <cellStyle name="Normal 39 7 12" xfId="19440"/>
    <cellStyle name="Normal 39 7 13" xfId="19441"/>
    <cellStyle name="Normal 39 7 14" xfId="19442"/>
    <cellStyle name="Normal 39 7 2" xfId="19443"/>
    <cellStyle name="Normal 39 7 3" xfId="19444"/>
    <cellStyle name="Normal 39 7 4" xfId="19445"/>
    <cellStyle name="Normal 39 7 5" xfId="19446"/>
    <cellStyle name="Normal 39 7 6" xfId="19447"/>
    <cellStyle name="Normal 39 7 7" xfId="19448"/>
    <cellStyle name="Normal 39 7 8" xfId="19449"/>
    <cellStyle name="Normal 39 7 9" xfId="19450"/>
    <cellStyle name="Normal 39 8" xfId="19451"/>
    <cellStyle name="Normal 39 8 10" xfId="19452"/>
    <cellStyle name="Normal 39 8 11" xfId="19453"/>
    <cellStyle name="Normal 39 8 12" xfId="19454"/>
    <cellStyle name="Normal 39 8 13" xfId="19455"/>
    <cellStyle name="Normal 39 8 14" xfId="19456"/>
    <cellStyle name="Normal 39 8 2" xfId="19457"/>
    <cellStyle name="Normal 39 8 3" xfId="19458"/>
    <cellStyle name="Normal 39 8 4" xfId="19459"/>
    <cellStyle name="Normal 39 8 5" xfId="19460"/>
    <cellStyle name="Normal 39 8 6" xfId="19461"/>
    <cellStyle name="Normal 39 8 7" xfId="19462"/>
    <cellStyle name="Normal 39 8 8" xfId="19463"/>
    <cellStyle name="Normal 39 8 9" xfId="19464"/>
    <cellStyle name="Normal 39 9" xfId="19465"/>
    <cellStyle name="Normal 39 9 10" xfId="19466"/>
    <cellStyle name="Normal 39 9 11" xfId="19467"/>
    <cellStyle name="Normal 39 9 12" xfId="19468"/>
    <cellStyle name="Normal 39 9 13" xfId="19469"/>
    <cellStyle name="Normal 39 9 14" xfId="19470"/>
    <cellStyle name="Normal 39 9 2" xfId="19471"/>
    <cellStyle name="Normal 39 9 3" xfId="19472"/>
    <cellStyle name="Normal 39 9 4" xfId="19473"/>
    <cellStyle name="Normal 39 9 5" xfId="19474"/>
    <cellStyle name="Normal 39 9 6" xfId="19475"/>
    <cellStyle name="Normal 39 9 7" xfId="19476"/>
    <cellStyle name="Normal 39 9 8" xfId="19477"/>
    <cellStyle name="Normal 39 9 9" xfId="19478"/>
    <cellStyle name="Normal 4" xfId="19479"/>
    <cellStyle name="Normal 4 10" xfId="19480"/>
    <cellStyle name="Normal 4 11" xfId="19481"/>
    <cellStyle name="Normal 4 12" xfId="19482"/>
    <cellStyle name="Normal 4 13" xfId="20821"/>
    <cellStyle name="Normal 4 2" xfId="19483"/>
    <cellStyle name="Normal 4 2 2" xfId="19484"/>
    <cellStyle name="Normal 4 2 3" xfId="19485"/>
    <cellStyle name="Normal 4 3" xfId="19486"/>
    <cellStyle name="Normal 4 3 2" xfId="19487"/>
    <cellStyle name="Normal 4 3 3" xfId="19488"/>
    <cellStyle name="Normal 4 3 3 2" xfId="19489"/>
    <cellStyle name="Normal 4 3 4" xfId="19490"/>
    <cellStyle name="Normal 4 4" xfId="19491"/>
    <cellStyle name="Normal 4 4 2" xfId="19492"/>
    <cellStyle name="Normal 4 5" xfId="19493"/>
    <cellStyle name="Normal 4 5 2" xfId="19494"/>
    <cellStyle name="Normal 4 6" xfId="19495"/>
    <cellStyle name="Normal 4 7" xfId="19496"/>
    <cellStyle name="Normal 4 8" xfId="19497"/>
    <cellStyle name="Normal 4 9" xfId="19498"/>
    <cellStyle name="Normal 40" xfId="19499"/>
    <cellStyle name="Normal 40 10" xfId="19500"/>
    <cellStyle name="Normal 40 10 10" xfId="19501"/>
    <cellStyle name="Normal 40 10 11" xfId="19502"/>
    <cellStyle name="Normal 40 10 12" xfId="19503"/>
    <cellStyle name="Normal 40 10 13" xfId="19504"/>
    <cellStyle name="Normal 40 10 14" xfId="19505"/>
    <cellStyle name="Normal 40 10 2" xfId="19506"/>
    <cellStyle name="Normal 40 10 3" xfId="19507"/>
    <cellStyle name="Normal 40 10 4" xfId="19508"/>
    <cellStyle name="Normal 40 10 5" xfId="19509"/>
    <cellStyle name="Normal 40 10 6" xfId="19510"/>
    <cellStyle name="Normal 40 10 7" xfId="19511"/>
    <cellStyle name="Normal 40 10 8" xfId="19512"/>
    <cellStyle name="Normal 40 10 9" xfId="19513"/>
    <cellStyle name="Normal 40 11" xfId="19514"/>
    <cellStyle name="Normal 40 11 10" xfId="19515"/>
    <cellStyle name="Normal 40 11 11" xfId="19516"/>
    <cellStyle name="Normal 40 11 12" xfId="19517"/>
    <cellStyle name="Normal 40 11 13" xfId="19518"/>
    <cellStyle name="Normal 40 11 14" xfId="19519"/>
    <cellStyle name="Normal 40 11 2" xfId="19520"/>
    <cellStyle name="Normal 40 11 3" xfId="19521"/>
    <cellStyle name="Normal 40 11 4" xfId="19522"/>
    <cellStyle name="Normal 40 11 5" xfId="19523"/>
    <cellStyle name="Normal 40 11 6" xfId="19524"/>
    <cellStyle name="Normal 40 11 7" xfId="19525"/>
    <cellStyle name="Normal 40 11 8" xfId="19526"/>
    <cellStyle name="Normal 40 11 9" xfId="19527"/>
    <cellStyle name="Normal 40 12" xfId="19528"/>
    <cellStyle name="Normal 40 12 10" xfId="19529"/>
    <cellStyle name="Normal 40 12 11" xfId="19530"/>
    <cellStyle name="Normal 40 12 12" xfId="19531"/>
    <cellStyle name="Normal 40 12 13" xfId="19532"/>
    <cellStyle name="Normal 40 12 14" xfId="19533"/>
    <cellStyle name="Normal 40 12 2" xfId="19534"/>
    <cellStyle name="Normal 40 12 3" xfId="19535"/>
    <cellStyle name="Normal 40 12 4" xfId="19536"/>
    <cellStyle name="Normal 40 12 5" xfId="19537"/>
    <cellStyle name="Normal 40 12 6" xfId="19538"/>
    <cellStyle name="Normal 40 12 7" xfId="19539"/>
    <cellStyle name="Normal 40 12 8" xfId="19540"/>
    <cellStyle name="Normal 40 12 9" xfId="19541"/>
    <cellStyle name="Normal 40 13" xfId="19542"/>
    <cellStyle name="Normal 40 13 10" xfId="19543"/>
    <cellStyle name="Normal 40 13 11" xfId="19544"/>
    <cellStyle name="Normal 40 13 12" xfId="19545"/>
    <cellStyle name="Normal 40 13 13" xfId="19546"/>
    <cellStyle name="Normal 40 13 14" xfId="19547"/>
    <cellStyle name="Normal 40 13 2" xfId="19548"/>
    <cellStyle name="Normal 40 13 3" xfId="19549"/>
    <cellStyle name="Normal 40 13 4" xfId="19550"/>
    <cellStyle name="Normal 40 13 5" xfId="19551"/>
    <cellStyle name="Normal 40 13 6" xfId="19552"/>
    <cellStyle name="Normal 40 13 7" xfId="19553"/>
    <cellStyle name="Normal 40 13 8" xfId="19554"/>
    <cellStyle name="Normal 40 13 9" xfId="19555"/>
    <cellStyle name="Normal 40 14" xfId="19556"/>
    <cellStyle name="Normal 40 14 10" xfId="19557"/>
    <cellStyle name="Normal 40 14 11" xfId="19558"/>
    <cellStyle name="Normal 40 14 12" xfId="19559"/>
    <cellStyle name="Normal 40 14 13" xfId="19560"/>
    <cellStyle name="Normal 40 14 14" xfId="19561"/>
    <cellStyle name="Normal 40 14 2" xfId="19562"/>
    <cellStyle name="Normal 40 14 3" xfId="19563"/>
    <cellStyle name="Normal 40 14 4" xfId="19564"/>
    <cellStyle name="Normal 40 14 5" xfId="19565"/>
    <cellStyle name="Normal 40 14 6" xfId="19566"/>
    <cellStyle name="Normal 40 14 7" xfId="19567"/>
    <cellStyle name="Normal 40 14 8" xfId="19568"/>
    <cellStyle name="Normal 40 14 9" xfId="19569"/>
    <cellStyle name="Normal 40 15" xfId="19570"/>
    <cellStyle name="Normal 40 15 10" xfId="19571"/>
    <cellStyle name="Normal 40 15 11" xfId="19572"/>
    <cellStyle name="Normal 40 15 12" xfId="19573"/>
    <cellStyle name="Normal 40 15 13" xfId="19574"/>
    <cellStyle name="Normal 40 15 14" xfId="19575"/>
    <cellStyle name="Normal 40 15 2" xfId="19576"/>
    <cellStyle name="Normal 40 15 3" xfId="19577"/>
    <cellStyle name="Normal 40 15 4" xfId="19578"/>
    <cellStyle name="Normal 40 15 5" xfId="19579"/>
    <cellStyle name="Normal 40 15 6" xfId="19580"/>
    <cellStyle name="Normal 40 15 7" xfId="19581"/>
    <cellStyle name="Normal 40 15 8" xfId="19582"/>
    <cellStyle name="Normal 40 15 9" xfId="19583"/>
    <cellStyle name="Normal 40 16" xfId="19584"/>
    <cellStyle name="Normal 40 16 10" xfId="19585"/>
    <cellStyle name="Normal 40 16 11" xfId="19586"/>
    <cellStyle name="Normal 40 16 12" xfId="19587"/>
    <cellStyle name="Normal 40 16 13" xfId="19588"/>
    <cellStyle name="Normal 40 16 14" xfId="19589"/>
    <cellStyle name="Normal 40 16 2" xfId="19590"/>
    <cellStyle name="Normal 40 16 3" xfId="19591"/>
    <cellStyle name="Normal 40 16 4" xfId="19592"/>
    <cellStyle name="Normal 40 16 5" xfId="19593"/>
    <cellStyle name="Normal 40 16 6" xfId="19594"/>
    <cellStyle name="Normal 40 16 7" xfId="19595"/>
    <cellStyle name="Normal 40 16 8" xfId="19596"/>
    <cellStyle name="Normal 40 16 9" xfId="19597"/>
    <cellStyle name="Normal 40 17" xfId="19598"/>
    <cellStyle name="Normal 40 17 10" xfId="19599"/>
    <cellStyle name="Normal 40 17 11" xfId="19600"/>
    <cellStyle name="Normal 40 17 12" xfId="19601"/>
    <cellStyle name="Normal 40 17 13" xfId="19602"/>
    <cellStyle name="Normal 40 17 14" xfId="19603"/>
    <cellStyle name="Normal 40 17 2" xfId="19604"/>
    <cellStyle name="Normal 40 17 3" xfId="19605"/>
    <cellStyle name="Normal 40 17 4" xfId="19606"/>
    <cellStyle name="Normal 40 17 5" xfId="19607"/>
    <cellStyle name="Normal 40 17 6" xfId="19608"/>
    <cellStyle name="Normal 40 17 7" xfId="19609"/>
    <cellStyle name="Normal 40 17 8" xfId="19610"/>
    <cellStyle name="Normal 40 17 9" xfId="19611"/>
    <cellStyle name="Normal 40 18" xfId="19612"/>
    <cellStyle name="Normal 40 19" xfId="19613"/>
    <cellStyle name="Normal 40 2" xfId="19614"/>
    <cellStyle name="Normal 40 20" xfId="19615"/>
    <cellStyle name="Normal 40 21" xfId="19616"/>
    <cellStyle name="Normal 40 22" xfId="19617"/>
    <cellStyle name="Normal 40 23" xfId="19618"/>
    <cellStyle name="Normal 40 24" xfId="19619"/>
    <cellStyle name="Normal 40 25" xfId="19620"/>
    <cellStyle name="Normal 40 26" xfId="19621"/>
    <cellStyle name="Normal 40 27" xfId="19622"/>
    <cellStyle name="Normal 40 28" xfId="19623"/>
    <cellStyle name="Normal 40 29" xfId="19624"/>
    <cellStyle name="Normal 40 3" xfId="19625"/>
    <cellStyle name="Normal 40 30" xfId="19626"/>
    <cellStyle name="Normal 40 4" xfId="19627"/>
    <cellStyle name="Normal 40 4 10" xfId="19628"/>
    <cellStyle name="Normal 40 4 11" xfId="19629"/>
    <cellStyle name="Normal 40 4 12" xfId="19630"/>
    <cellStyle name="Normal 40 4 13" xfId="19631"/>
    <cellStyle name="Normal 40 4 14" xfId="19632"/>
    <cellStyle name="Normal 40 4 15" xfId="19633"/>
    <cellStyle name="Normal 40 4 2" xfId="19634"/>
    <cellStyle name="Normal 40 4 2 10" xfId="19635"/>
    <cellStyle name="Normal 40 4 2 11" xfId="19636"/>
    <cellStyle name="Normal 40 4 2 12" xfId="19637"/>
    <cellStyle name="Normal 40 4 2 13" xfId="19638"/>
    <cellStyle name="Normal 40 4 2 14" xfId="19639"/>
    <cellStyle name="Normal 40 4 2 2" xfId="19640"/>
    <cellStyle name="Normal 40 4 2 3" xfId="19641"/>
    <cellStyle name="Normal 40 4 2 4" xfId="19642"/>
    <cellStyle name="Normal 40 4 2 5" xfId="19643"/>
    <cellStyle name="Normal 40 4 2 6" xfId="19644"/>
    <cellStyle name="Normal 40 4 2 7" xfId="19645"/>
    <cellStyle name="Normal 40 4 2 8" xfId="19646"/>
    <cellStyle name="Normal 40 4 2 9" xfId="19647"/>
    <cellStyle name="Normal 40 4 3" xfId="19648"/>
    <cellStyle name="Normal 40 4 4" xfId="19649"/>
    <cellStyle name="Normal 40 4 5" xfId="19650"/>
    <cellStyle name="Normal 40 4 6" xfId="19651"/>
    <cellStyle name="Normal 40 4 7" xfId="19652"/>
    <cellStyle name="Normal 40 4 8" xfId="19653"/>
    <cellStyle name="Normal 40 4 9" xfId="19654"/>
    <cellStyle name="Normal 40 5" xfId="19655"/>
    <cellStyle name="Normal 40 5 10" xfId="19656"/>
    <cellStyle name="Normal 40 5 11" xfId="19657"/>
    <cellStyle name="Normal 40 5 12" xfId="19658"/>
    <cellStyle name="Normal 40 5 13" xfId="19659"/>
    <cellStyle name="Normal 40 5 14" xfId="19660"/>
    <cellStyle name="Normal 40 5 15" xfId="19661"/>
    <cellStyle name="Normal 40 5 2" xfId="19662"/>
    <cellStyle name="Normal 40 5 2 10" xfId="19663"/>
    <cellStyle name="Normal 40 5 2 11" xfId="19664"/>
    <cellStyle name="Normal 40 5 2 12" xfId="19665"/>
    <cellStyle name="Normal 40 5 2 13" xfId="19666"/>
    <cellStyle name="Normal 40 5 2 14" xfId="19667"/>
    <cellStyle name="Normal 40 5 2 2" xfId="19668"/>
    <cellStyle name="Normal 40 5 2 3" xfId="19669"/>
    <cellStyle name="Normal 40 5 2 4" xfId="19670"/>
    <cellStyle name="Normal 40 5 2 5" xfId="19671"/>
    <cellStyle name="Normal 40 5 2 6" xfId="19672"/>
    <cellStyle name="Normal 40 5 2 7" xfId="19673"/>
    <cellStyle name="Normal 40 5 2 8" xfId="19674"/>
    <cellStyle name="Normal 40 5 2 9" xfId="19675"/>
    <cellStyle name="Normal 40 5 3" xfId="19676"/>
    <cellStyle name="Normal 40 5 4" xfId="19677"/>
    <cellStyle name="Normal 40 5 5" xfId="19678"/>
    <cellStyle name="Normal 40 5 6" xfId="19679"/>
    <cellStyle name="Normal 40 5 7" xfId="19680"/>
    <cellStyle name="Normal 40 5 8" xfId="19681"/>
    <cellStyle name="Normal 40 5 9" xfId="19682"/>
    <cellStyle name="Normal 40 6" xfId="19683"/>
    <cellStyle name="Normal 40 6 10" xfId="19684"/>
    <cellStyle name="Normal 40 6 11" xfId="19685"/>
    <cellStyle name="Normal 40 6 12" xfId="19686"/>
    <cellStyle name="Normal 40 6 13" xfId="19687"/>
    <cellStyle name="Normal 40 6 14" xfId="19688"/>
    <cellStyle name="Normal 40 6 15" xfId="19689"/>
    <cellStyle name="Normal 40 6 2" xfId="19690"/>
    <cellStyle name="Normal 40 6 2 10" xfId="19691"/>
    <cellStyle name="Normal 40 6 2 11" xfId="19692"/>
    <cellStyle name="Normal 40 6 2 12" xfId="19693"/>
    <cellStyle name="Normal 40 6 2 13" xfId="19694"/>
    <cellStyle name="Normal 40 6 2 14" xfId="19695"/>
    <cellStyle name="Normal 40 6 2 2" xfId="19696"/>
    <cellStyle name="Normal 40 6 2 3" xfId="19697"/>
    <cellStyle name="Normal 40 6 2 4" xfId="19698"/>
    <cellStyle name="Normal 40 6 2 5" xfId="19699"/>
    <cellStyle name="Normal 40 6 2 6" xfId="19700"/>
    <cellStyle name="Normal 40 6 2 7" xfId="19701"/>
    <cellStyle name="Normal 40 6 2 8" xfId="19702"/>
    <cellStyle name="Normal 40 6 2 9" xfId="19703"/>
    <cellStyle name="Normal 40 6 3" xfId="19704"/>
    <cellStyle name="Normal 40 6 4" xfId="19705"/>
    <cellStyle name="Normal 40 6 5" xfId="19706"/>
    <cellStyle name="Normal 40 6 6" xfId="19707"/>
    <cellStyle name="Normal 40 6 7" xfId="19708"/>
    <cellStyle name="Normal 40 6 8" xfId="19709"/>
    <cellStyle name="Normal 40 6 9" xfId="19710"/>
    <cellStyle name="Normal 40 7" xfId="19711"/>
    <cellStyle name="Normal 40 7 10" xfId="19712"/>
    <cellStyle name="Normal 40 7 11" xfId="19713"/>
    <cellStyle name="Normal 40 7 12" xfId="19714"/>
    <cellStyle name="Normal 40 7 13" xfId="19715"/>
    <cellStyle name="Normal 40 7 14" xfId="19716"/>
    <cellStyle name="Normal 40 7 2" xfId="19717"/>
    <cellStyle name="Normal 40 7 3" xfId="19718"/>
    <cellStyle name="Normal 40 7 4" xfId="19719"/>
    <cellStyle name="Normal 40 7 5" xfId="19720"/>
    <cellStyle name="Normal 40 7 6" xfId="19721"/>
    <cellStyle name="Normal 40 7 7" xfId="19722"/>
    <cellStyle name="Normal 40 7 8" xfId="19723"/>
    <cellStyle name="Normal 40 7 9" xfId="19724"/>
    <cellStyle name="Normal 40 8" xfId="19725"/>
    <cellStyle name="Normal 40 8 10" xfId="19726"/>
    <cellStyle name="Normal 40 8 11" xfId="19727"/>
    <cellStyle name="Normal 40 8 12" xfId="19728"/>
    <cellStyle name="Normal 40 8 13" xfId="19729"/>
    <cellStyle name="Normal 40 8 14" xfId="19730"/>
    <cellStyle name="Normal 40 8 2" xfId="19731"/>
    <cellStyle name="Normal 40 8 3" xfId="19732"/>
    <cellStyle name="Normal 40 8 4" xfId="19733"/>
    <cellStyle name="Normal 40 8 5" xfId="19734"/>
    <cellStyle name="Normal 40 8 6" xfId="19735"/>
    <cellStyle name="Normal 40 8 7" xfId="19736"/>
    <cellStyle name="Normal 40 8 8" xfId="19737"/>
    <cellStyle name="Normal 40 8 9" xfId="19738"/>
    <cellStyle name="Normal 40 9" xfId="19739"/>
    <cellStyle name="Normal 40 9 10" xfId="19740"/>
    <cellStyle name="Normal 40 9 11" xfId="19741"/>
    <cellStyle name="Normal 40 9 12" xfId="19742"/>
    <cellStyle name="Normal 40 9 13" xfId="19743"/>
    <cellStyle name="Normal 40 9 14" xfId="19744"/>
    <cellStyle name="Normal 40 9 2" xfId="19745"/>
    <cellStyle name="Normal 40 9 3" xfId="19746"/>
    <cellStyle name="Normal 40 9 4" xfId="19747"/>
    <cellStyle name="Normal 40 9 5" xfId="19748"/>
    <cellStyle name="Normal 40 9 6" xfId="19749"/>
    <cellStyle name="Normal 40 9 7" xfId="19750"/>
    <cellStyle name="Normal 40 9 8" xfId="19751"/>
    <cellStyle name="Normal 40 9 9" xfId="19752"/>
    <cellStyle name="Normal 41" xfId="19753"/>
    <cellStyle name="Normal 41 2" xfId="19754"/>
    <cellStyle name="Normal 41 3" xfId="19755"/>
    <cellStyle name="Normal 42" xfId="19756"/>
    <cellStyle name="Normal 42 2" xfId="19757"/>
    <cellStyle name="Normal 43" xfId="19758"/>
    <cellStyle name="Normal 43 2" xfId="19759"/>
    <cellStyle name="Normal 44" xfId="19760"/>
    <cellStyle name="Normal 44 2" xfId="19761"/>
    <cellStyle name="Normal 45" xfId="19762"/>
    <cellStyle name="Normal 45 2" xfId="19763"/>
    <cellStyle name="Normal 46" xfId="19764"/>
    <cellStyle name="Normal 46 2" xfId="19765"/>
    <cellStyle name="Normal 47" xfId="19766"/>
    <cellStyle name="Normal 47 2" xfId="19767"/>
    <cellStyle name="Normal 48" xfId="19768"/>
    <cellStyle name="Normal 48 2" xfId="19769"/>
    <cellStyle name="Normal 49" xfId="19770"/>
    <cellStyle name="Normal 49 2" xfId="19771"/>
    <cellStyle name="Normal 5" xfId="19772"/>
    <cellStyle name="Normal 5 10" xfId="19773"/>
    <cellStyle name="Normal 5 11" xfId="19774"/>
    <cellStyle name="Normal 5 12" xfId="19775"/>
    <cellStyle name="Normal 5 13" xfId="19776"/>
    <cellStyle name="Normal 5 14" xfId="19777"/>
    <cellStyle name="Normal 5 15" xfId="19778"/>
    <cellStyle name="Normal 5 16" xfId="19779"/>
    <cellStyle name="Normal 5 17" xfId="19780"/>
    <cellStyle name="Normal 5 18" xfId="19781"/>
    <cellStyle name="Normal 5 19" xfId="19782"/>
    <cellStyle name="Normal 5 2" xfId="19783"/>
    <cellStyle name="Normal 5 2 10" xfId="19784"/>
    <cellStyle name="Normal 5 2 11" xfId="19785"/>
    <cellStyle name="Normal 5 2 12" xfId="19786"/>
    <cellStyle name="Normal 5 2 13" xfId="19787"/>
    <cellStyle name="Normal 5 2 14" xfId="19788"/>
    <cellStyle name="Normal 5 2 2" xfId="19789"/>
    <cellStyle name="Normal 5 2 2 10" xfId="19790"/>
    <cellStyle name="Normal 5 2 2 2" xfId="19791"/>
    <cellStyle name="Normal 5 2 2 2 2" xfId="19792"/>
    <cellStyle name="Normal 5 2 2 2 3" xfId="19793"/>
    <cellStyle name="Normal 5 2 2 2 4" xfId="19794"/>
    <cellStyle name="Normal 5 2 2 3" xfId="19795"/>
    <cellStyle name="Normal 5 2 2 4" xfId="19796"/>
    <cellStyle name="Normal 5 2 2 5" xfId="19797"/>
    <cellStyle name="Normal 5 2 2 6" xfId="19798"/>
    <cellStyle name="Normal 5 2 2 7" xfId="19799"/>
    <cellStyle name="Normal 5 2 2 8" xfId="19800"/>
    <cellStyle name="Normal 5 2 2 9" xfId="19801"/>
    <cellStyle name="Normal 5 2 3" xfId="19802"/>
    <cellStyle name="Normal 5 2 4" xfId="19803"/>
    <cellStyle name="Normal 5 2 5" xfId="19804"/>
    <cellStyle name="Normal 5 2 6" xfId="19805"/>
    <cellStyle name="Normal 5 2 6 2" xfId="19806"/>
    <cellStyle name="Normal 5 2 6 3" xfId="19807"/>
    <cellStyle name="Normal 5 2 6 4" xfId="19808"/>
    <cellStyle name="Normal 5 2 7" xfId="19809"/>
    <cellStyle name="Normal 5 2 8" xfId="19810"/>
    <cellStyle name="Normal 5 2 9" xfId="19811"/>
    <cellStyle name="Normal 5 20" xfId="19812"/>
    <cellStyle name="Normal 5 21" xfId="19813"/>
    <cellStyle name="Normal 5 22" xfId="19814"/>
    <cellStyle name="Normal 5 23" xfId="19815"/>
    <cellStyle name="Normal 5 24" xfId="19816"/>
    <cellStyle name="Normal 5 25" xfId="19817"/>
    <cellStyle name="Normal 5 26" xfId="19818"/>
    <cellStyle name="Normal 5 27" xfId="19819"/>
    <cellStyle name="Normal 5 28" xfId="19820"/>
    <cellStyle name="Normal 5 29" xfId="19821"/>
    <cellStyle name="Normal 5 3" xfId="19822"/>
    <cellStyle name="Normal 5 3 2" xfId="19823"/>
    <cellStyle name="Normal 5 3 3" xfId="19824"/>
    <cellStyle name="Normal 5 3 3 2" xfId="19825"/>
    <cellStyle name="Normal 5 3 4" xfId="19826"/>
    <cellStyle name="Normal 5 30" xfId="19827"/>
    <cellStyle name="Normal 5 31" xfId="19828"/>
    <cellStyle name="Normal 5 32" xfId="19829"/>
    <cellStyle name="Normal 5 33" xfId="19830"/>
    <cellStyle name="Normal 5 34" xfId="20822"/>
    <cellStyle name="Normal 5 4" xfId="19831"/>
    <cellStyle name="Normal 5 4 2" xfId="19832"/>
    <cellStyle name="Normal 5 4 3" xfId="19833"/>
    <cellStyle name="Normal 5 5" xfId="19834"/>
    <cellStyle name="Normal 5 5 2" xfId="19835"/>
    <cellStyle name="Normal 5 6" xfId="19836"/>
    <cellStyle name="Normal 5 7" xfId="19837"/>
    <cellStyle name="Normal 5 8" xfId="19838"/>
    <cellStyle name="Normal 5 9" xfId="19839"/>
    <cellStyle name="Normal 50" xfId="19840"/>
    <cellStyle name="Normal 50 2" xfId="19841"/>
    <cellStyle name="Normal 51" xfId="19842"/>
    <cellStyle name="Normal 51 2" xfId="19843"/>
    <cellStyle name="Normal 52" xfId="19844"/>
    <cellStyle name="Normal 52 2" xfId="19845"/>
    <cellStyle name="Normal 53" xfId="19846"/>
    <cellStyle name="Normal 53 2" xfId="19847"/>
    <cellStyle name="Normal 54" xfId="19848"/>
    <cellStyle name="Normal 54 2" xfId="19849"/>
    <cellStyle name="Normal 55" xfId="19850"/>
    <cellStyle name="Normal 55 2" xfId="19851"/>
    <cellStyle name="Normal 56" xfId="19852"/>
    <cellStyle name="Normal 56 2" xfId="19853"/>
    <cellStyle name="Normal 57" xfId="19854"/>
    <cellStyle name="Normal 57 2" xfId="19855"/>
    <cellStyle name="Normal 58" xfId="19856"/>
    <cellStyle name="Normal 58 2" xfId="19857"/>
    <cellStyle name="Normal 59" xfId="19858"/>
    <cellStyle name="Normal 59 2" xfId="19859"/>
    <cellStyle name="Normal 6" xfId="19860"/>
    <cellStyle name="Normal 6 10" xfId="19861"/>
    <cellStyle name="Normal 6 11" xfId="19862"/>
    <cellStyle name="Normal 6 12" xfId="19863"/>
    <cellStyle name="Normal 6 13" xfId="19864"/>
    <cellStyle name="Normal 6 14" xfId="19865"/>
    <cellStyle name="Normal 6 15" xfId="19866"/>
    <cellStyle name="Normal 6 16" xfId="19867"/>
    <cellStyle name="Normal 6 2" xfId="19868"/>
    <cellStyle name="Normal 6 2 10" xfId="19869"/>
    <cellStyle name="Normal 6 2 11" xfId="19870"/>
    <cellStyle name="Normal 6 2 12" xfId="19871"/>
    <cellStyle name="Normal 6 2 13" xfId="19872"/>
    <cellStyle name="Normal 6 2 14" xfId="19873"/>
    <cellStyle name="Normal 6 2 2" xfId="19874"/>
    <cellStyle name="Normal 6 2 2 10" xfId="19875"/>
    <cellStyle name="Normal 6 2 2 2" xfId="19876"/>
    <cellStyle name="Normal 6 2 2 2 2" xfId="19877"/>
    <cellStyle name="Normal 6 2 2 2 3" xfId="19878"/>
    <cellStyle name="Normal 6 2 2 2 4" xfId="19879"/>
    <cellStyle name="Normal 6 2 2 3" xfId="19880"/>
    <cellStyle name="Normal 6 2 2 4" xfId="19881"/>
    <cellStyle name="Normal 6 2 2 5" xfId="19882"/>
    <cellStyle name="Normal 6 2 2 6" xfId="19883"/>
    <cellStyle name="Normal 6 2 2 7" xfId="19884"/>
    <cellStyle name="Normal 6 2 2 8" xfId="19885"/>
    <cellStyle name="Normal 6 2 2 9" xfId="19886"/>
    <cellStyle name="Normal 6 2 3" xfId="19887"/>
    <cellStyle name="Normal 6 2 4" xfId="19888"/>
    <cellStyle name="Normal 6 2 5" xfId="19889"/>
    <cellStyle name="Normal 6 2 6" xfId="19890"/>
    <cellStyle name="Normal 6 2 6 2" xfId="19891"/>
    <cellStyle name="Normal 6 2 6 3" xfId="19892"/>
    <cellStyle name="Normal 6 2 6 4" xfId="19893"/>
    <cellStyle name="Normal 6 2 7" xfId="19894"/>
    <cellStyle name="Normal 6 2 8" xfId="19895"/>
    <cellStyle name="Normal 6 2 9" xfId="19896"/>
    <cellStyle name="Normal 6 3" xfId="19897"/>
    <cellStyle name="Normal 6 3 2" xfId="19898"/>
    <cellStyle name="Normal 6 3 3" xfId="19899"/>
    <cellStyle name="Normal 6 3 3 2" xfId="19900"/>
    <cellStyle name="Normal 6 3 4" xfId="19901"/>
    <cellStyle name="Normal 6 4" xfId="19902"/>
    <cellStyle name="Normal 6 4 2" xfId="19903"/>
    <cellStyle name="Normal 6 4 3" xfId="19904"/>
    <cellStyle name="Normal 6 5" xfId="19905"/>
    <cellStyle name="Normal 6 5 2" xfId="19906"/>
    <cellStyle name="Normal 6 6" xfId="19907"/>
    <cellStyle name="Normal 6 7" xfId="19908"/>
    <cellStyle name="Normal 6 8" xfId="19909"/>
    <cellStyle name="Normal 6 9" xfId="19910"/>
    <cellStyle name="Normal 60" xfId="19911"/>
    <cellStyle name="Normal 60 2" xfId="19912"/>
    <cellStyle name="Normal 61" xfId="19913"/>
    <cellStyle name="Normal 61 2" xfId="19914"/>
    <cellStyle name="Normal 62" xfId="19915"/>
    <cellStyle name="Normal 62 2" xfId="19916"/>
    <cellStyle name="Normal 63" xfId="19917"/>
    <cellStyle name="Normal 63 2" xfId="19918"/>
    <cellStyle name="Normal 64" xfId="19919"/>
    <cellStyle name="Normal 64 2" xfId="19920"/>
    <cellStyle name="Normal 65" xfId="19921"/>
    <cellStyle name="Normal 65 2" xfId="19922"/>
    <cellStyle name="Normal 66" xfId="19923"/>
    <cellStyle name="Normal 66 2" xfId="19924"/>
    <cellStyle name="Normal 67" xfId="19925"/>
    <cellStyle name="Normal 67 2" xfId="19926"/>
    <cellStyle name="Normal 69" xfId="19927"/>
    <cellStyle name="Normal 69 2" xfId="19928"/>
    <cellStyle name="Normal 7" xfId="19929"/>
    <cellStyle name="Normal 7 10" xfId="19930"/>
    <cellStyle name="Normal 7 11" xfId="19931"/>
    <cellStyle name="Normal 7 2" xfId="19932"/>
    <cellStyle name="Normal 7 3" xfId="19933"/>
    <cellStyle name="Normal 7 3 2" xfId="19934"/>
    <cellStyle name="Normal 7 3 3" xfId="19935"/>
    <cellStyle name="Normal 7 3 3 2" xfId="19936"/>
    <cellStyle name="Normal 7 4" xfId="19937"/>
    <cellStyle name="Normal 7 5" xfId="19938"/>
    <cellStyle name="Normal 7 6" xfId="19939"/>
    <cellStyle name="Normal 7 7" xfId="19940"/>
    <cellStyle name="Normal 7 8" xfId="19941"/>
    <cellStyle name="Normal 7 9" xfId="19942"/>
    <cellStyle name="Normal 70" xfId="19943"/>
    <cellStyle name="Normal 70 2" xfId="19944"/>
    <cellStyle name="Normal 71" xfId="19945"/>
    <cellStyle name="Normal 71 2" xfId="19946"/>
    <cellStyle name="Normal 72" xfId="19947"/>
    <cellStyle name="Normal 72 2" xfId="19948"/>
    <cellStyle name="Normal 73" xfId="19949"/>
    <cellStyle name="Normal 73 2" xfId="19950"/>
    <cellStyle name="Normal 74" xfId="19951"/>
    <cellStyle name="Normal 74 2" xfId="19952"/>
    <cellStyle name="Normal 75" xfId="19953"/>
    <cellStyle name="Normal 75 2" xfId="19954"/>
    <cellStyle name="Normal 76" xfId="19955"/>
    <cellStyle name="Normal 76 2" xfId="19956"/>
    <cellStyle name="Normal 77" xfId="19957"/>
    <cellStyle name="Normal 77 2" xfId="19958"/>
    <cellStyle name="Normal 78" xfId="19959"/>
    <cellStyle name="Normal 78 2" xfId="19960"/>
    <cellStyle name="Normal 79" xfId="19961"/>
    <cellStyle name="Normal 79 2" xfId="19962"/>
    <cellStyle name="Normal 8" xfId="19963"/>
    <cellStyle name="Normal 8 10" xfId="19964"/>
    <cellStyle name="Normal 8 11" xfId="19965"/>
    <cellStyle name="Normal 8 12" xfId="19966"/>
    <cellStyle name="Normal 8 13" xfId="19967"/>
    <cellStyle name="Normal 8 14" xfId="19968"/>
    <cellStyle name="Normal 8 15" xfId="19969"/>
    <cellStyle name="Normal 8 16" xfId="19970"/>
    <cellStyle name="Normal 8 17" xfId="19971"/>
    <cellStyle name="Normal 8 2" xfId="19972"/>
    <cellStyle name="Normal 8 2 2" xfId="19973"/>
    <cellStyle name="Normal 8 2 3" xfId="19974"/>
    <cellStyle name="Normal 8 2 4" xfId="19975"/>
    <cellStyle name="Normal 8 2 5" xfId="19976"/>
    <cellStyle name="Normal 8 3" xfId="19977"/>
    <cellStyle name="Normal 8 3 2" xfId="19978"/>
    <cellStyle name="Normal 8 3 3" xfId="19979"/>
    <cellStyle name="Normal 8 3 3 2" xfId="19980"/>
    <cellStyle name="Normal 8 4" xfId="19981"/>
    <cellStyle name="Normal 8 4 2" xfId="19982"/>
    <cellStyle name="Normal 8 5" xfId="19983"/>
    <cellStyle name="Normal 8 5 2" xfId="19984"/>
    <cellStyle name="Normal 8 6" xfId="19985"/>
    <cellStyle name="Normal 8 7" xfId="19986"/>
    <cellStyle name="Normal 8 8" xfId="19987"/>
    <cellStyle name="Normal 8 9" xfId="19988"/>
    <cellStyle name="Normal 80" xfId="19989"/>
    <cellStyle name="Normal 80 2" xfId="19990"/>
    <cellStyle name="Normal 81" xfId="19991"/>
    <cellStyle name="Normal 81 2" xfId="19992"/>
    <cellStyle name="Normal 82" xfId="19993"/>
    <cellStyle name="Normal 82 2" xfId="19994"/>
    <cellStyle name="Normal 83" xfId="19995"/>
    <cellStyle name="Normal 83 2" xfId="19996"/>
    <cellStyle name="Normal 84" xfId="19997"/>
    <cellStyle name="Normal 84 2" xfId="19998"/>
    <cellStyle name="Normal 85" xfId="19999"/>
    <cellStyle name="Normal 85 2" xfId="20000"/>
    <cellStyle name="Normal 86" xfId="20001"/>
    <cellStyle name="Normal 86 2" xfId="20002"/>
    <cellStyle name="Normal 87" xfId="20003"/>
    <cellStyle name="Normal 87 2" xfId="20004"/>
    <cellStyle name="Normal 88" xfId="20005"/>
    <cellStyle name="Normal 9" xfId="20006"/>
    <cellStyle name="Normal 9 10" xfId="20007"/>
    <cellStyle name="Normal 9 11" xfId="20008"/>
    <cellStyle name="Normal 9 12" xfId="20009"/>
    <cellStyle name="Normal 9 13" xfId="20010"/>
    <cellStyle name="Normal 9 14" xfId="20011"/>
    <cellStyle name="Normal 9 15" xfId="20012"/>
    <cellStyle name="Normal 9 16" xfId="20013"/>
    <cellStyle name="Normal 9 17" xfId="20014"/>
    <cellStyle name="Normal 9 18" xfId="20015"/>
    <cellStyle name="Normal 9 19" xfId="20016"/>
    <cellStyle name="Normal 9 2" xfId="20017"/>
    <cellStyle name="Normal 9 2 2" xfId="20018"/>
    <cellStyle name="Normal 9 2 3" xfId="20019"/>
    <cellStyle name="Normal 9 2 4" xfId="20020"/>
    <cellStyle name="Normal 9 2 5" xfId="20021"/>
    <cellStyle name="Normal 9 3" xfId="20022"/>
    <cellStyle name="Normal 9 3 2" xfId="20023"/>
    <cellStyle name="Normal 9 4" xfId="20024"/>
    <cellStyle name="Normal 9 4 2" xfId="20025"/>
    <cellStyle name="Normal 9 5" xfId="20026"/>
    <cellStyle name="Normal 9 5 2" xfId="20027"/>
    <cellStyle name="Normal 9 6" xfId="20028"/>
    <cellStyle name="Normal 9 7" xfId="20029"/>
    <cellStyle name="Normal 9 8" xfId="20030"/>
    <cellStyle name="Normal 9 9" xfId="20031"/>
    <cellStyle name="Note 10 2" xfId="20032"/>
    <cellStyle name="Note 10 3" xfId="20033"/>
    <cellStyle name="Note 11 2" xfId="20034"/>
    <cellStyle name="Note 11 3" xfId="20035"/>
    <cellStyle name="Note 12 2" xfId="20036"/>
    <cellStyle name="Note 12 3" xfId="20037"/>
    <cellStyle name="Note 13 2" xfId="20038"/>
    <cellStyle name="Note 13 3" xfId="20039"/>
    <cellStyle name="Note 14 2" xfId="20040"/>
    <cellStyle name="Note 14 3" xfId="20041"/>
    <cellStyle name="Note 15 2" xfId="20042"/>
    <cellStyle name="Note 15 3" xfId="20043"/>
    <cellStyle name="Note 16" xfId="20044"/>
    <cellStyle name="Note 16 2" xfId="20045"/>
    <cellStyle name="Note 16 3" xfId="20046"/>
    <cellStyle name="Note 16 4" xfId="20047"/>
    <cellStyle name="Note 16 5" xfId="20048"/>
    <cellStyle name="Note 16 6" xfId="20049"/>
    <cellStyle name="Note 16 7" xfId="20050"/>
    <cellStyle name="Note 17" xfId="20051"/>
    <cellStyle name="Note 18" xfId="20052"/>
    <cellStyle name="Note 19" xfId="20053"/>
    <cellStyle name="Note 2" xfId="20054"/>
    <cellStyle name="Note 2 10" xfId="20055"/>
    <cellStyle name="Note 2 11" xfId="20056"/>
    <cellStyle name="Note 2 11 2" xfId="20057"/>
    <cellStyle name="Note 2 11 2 2" xfId="20058"/>
    <cellStyle name="Note 2 11 2 3" xfId="20059"/>
    <cellStyle name="Note 2 11 2 4" xfId="20060"/>
    <cellStyle name="Note 2 11 2 5" xfId="20061"/>
    <cellStyle name="Note 2 11 2 6" xfId="20062"/>
    <cellStyle name="Note 2 11 2 7" xfId="20063"/>
    <cellStyle name="Note 2 11 3" xfId="20064"/>
    <cellStyle name="Note 2 11 4" xfId="20065"/>
    <cellStyle name="Note 2 11 5" xfId="20066"/>
    <cellStyle name="Note 2 11 6" xfId="20067"/>
    <cellStyle name="Note 2 11 7" xfId="20068"/>
    <cellStyle name="Note 2 12" xfId="20069"/>
    <cellStyle name="Note 2 13" xfId="20070"/>
    <cellStyle name="Note 2 14" xfId="20071"/>
    <cellStyle name="Note 2 15" xfId="20072"/>
    <cellStyle name="Note 2 16" xfId="20073"/>
    <cellStyle name="Note 2 17" xfId="20074"/>
    <cellStyle name="Note 2 18" xfId="20075"/>
    <cellStyle name="Note 2 19" xfId="20076"/>
    <cellStyle name="Note 2 2" xfId="20077"/>
    <cellStyle name="Note 2 20" xfId="20078"/>
    <cellStyle name="Note 2 20 2" xfId="20079"/>
    <cellStyle name="Note 2 20 2 2" xfId="20080"/>
    <cellStyle name="Note 2 20 2 3" xfId="20081"/>
    <cellStyle name="Note 2 20 3" xfId="20082"/>
    <cellStyle name="Note 2 20 4" xfId="20083"/>
    <cellStyle name="Note 2 21" xfId="20084"/>
    <cellStyle name="Note 2 22" xfId="20085"/>
    <cellStyle name="Note 2 23" xfId="20086"/>
    <cellStyle name="Note 2 23 2" xfId="20087"/>
    <cellStyle name="Note 2 23 3" xfId="20088"/>
    <cellStyle name="Note 2 24" xfId="20089"/>
    <cellStyle name="Note 2 24 2" xfId="20090"/>
    <cellStyle name="Note 2 24 3" xfId="20091"/>
    <cellStyle name="Note 2 25" xfId="20092"/>
    <cellStyle name="Note 2 25 2" xfId="20093"/>
    <cellStyle name="Note 2 25 3" xfId="20094"/>
    <cellStyle name="Note 2 26" xfId="20095"/>
    <cellStyle name="Note 2 26 2" xfId="20096"/>
    <cellStyle name="Note 2 26 3" xfId="20097"/>
    <cellStyle name="Note 2 27" xfId="20098"/>
    <cellStyle name="Note 2 28" xfId="20099"/>
    <cellStyle name="Note 2 29" xfId="20100"/>
    <cellStyle name="Note 2 3" xfId="20101"/>
    <cellStyle name="Note 2 30" xfId="20102"/>
    <cellStyle name="Note 2 4" xfId="20103"/>
    <cellStyle name="Note 2 5" xfId="20104"/>
    <cellStyle name="Note 2 6" xfId="20105"/>
    <cellStyle name="Note 2 7" xfId="20106"/>
    <cellStyle name="Note 2 8" xfId="20107"/>
    <cellStyle name="Note 2 8 10" xfId="20108"/>
    <cellStyle name="Note 2 8 11" xfId="20109"/>
    <cellStyle name="Note 2 8 2" xfId="20110"/>
    <cellStyle name="Note 2 8 2 2" xfId="20111"/>
    <cellStyle name="Note 2 8 2 3" xfId="20112"/>
    <cellStyle name="Note 2 8 2 4" xfId="20113"/>
    <cellStyle name="Note 2 8 2 5" xfId="20114"/>
    <cellStyle name="Note 2 8 2 6" xfId="20115"/>
    <cellStyle name="Note 2 8 2 7" xfId="20116"/>
    <cellStyle name="Note 2 8 2 8" xfId="20117"/>
    <cellStyle name="Note 2 8 2 9" xfId="20118"/>
    <cellStyle name="Note 2 8 3" xfId="20119"/>
    <cellStyle name="Note 2 8 4" xfId="20120"/>
    <cellStyle name="Note 2 8 5" xfId="20121"/>
    <cellStyle name="Note 2 8 5 2" xfId="20122"/>
    <cellStyle name="Note 2 8 5 3" xfId="20123"/>
    <cellStyle name="Note 2 8 6" xfId="20124"/>
    <cellStyle name="Note 2 8 6 2" xfId="20125"/>
    <cellStyle name="Note 2 8 6 3" xfId="20126"/>
    <cellStyle name="Note 2 8 7" xfId="20127"/>
    <cellStyle name="Note 2 8 7 2" xfId="20128"/>
    <cellStyle name="Note 2 8 7 3" xfId="20129"/>
    <cellStyle name="Note 2 8 8" xfId="20130"/>
    <cellStyle name="Note 2 8 8 2" xfId="20131"/>
    <cellStyle name="Note 2 8 8 3" xfId="20132"/>
    <cellStyle name="Note 2 8 9" xfId="20133"/>
    <cellStyle name="Note 2 8 9 2" xfId="20134"/>
    <cellStyle name="Note 2 8 9 3" xfId="20135"/>
    <cellStyle name="Note 2 9" xfId="20136"/>
    <cellStyle name="Note 20" xfId="20137"/>
    <cellStyle name="Note 21" xfId="20138"/>
    <cellStyle name="Note 22" xfId="20139"/>
    <cellStyle name="Note 23" xfId="20140"/>
    <cellStyle name="Note 24" xfId="20141"/>
    <cellStyle name="Note 25" xfId="20142"/>
    <cellStyle name="Note 3" xfId="20143"/>
    <cellStyle name="Note 3 2" xfId="20144"/>
    <cellStyle name="Note 3 3" xfId="20145"/>
    <cellStyle name="Note 3 4" xfId="20146"/>
    <cellStyle name="Note 3 5" xfId="20147"/>
    <cellStyle name="Note 3 6" xfId="20148"/>
    <cellStyle name="Note 3 7" xfId="20149"/>
    <cellStyle name="Note 4" xfId="20150"/>
    <cellStyle name="Note 4 2" xfId="20151"/>
    <cellStyle name="Note 4 3" xfId="20152"/>
    <cellStyle name="Note 5 2" xfId="20153"/>
    <cellStyle name="Note 5 3" xfId="20154"/>
    <cellStyle name="Note 6 2" xfId="20155"/>
    <cellStyle name="Note 6 3" xfId="20156"/>
    <cellStyle name="Note 7 2" xfId="20157"/>
    <cellStyle name="Note 7 3" xfId="20158"/>
    <cellStyle name="Note 8 2" xfId="20159"/>
    <cellStyle name="Note 8 3" xfId="20160"/>
    <cellStyle name="Note 9 2" xfId="20161"/>
    <cellStyle name="Note 9 3" xfId="20162"/>
    <cellStyle name="Output 10 2" xfId="20163"/>
    <cellStyle name="Output 10 3" xfId="20164"/>
    <cellStyle name="Output 11 2" xfId="20165"/>
    <cellStyle name="Output 11 3" xfId="20166"/>
    <cellStyle name="Output 12 2" xfId="20167"/>
    <cellStyle name="Output 12 3" xfId="20168"/>
    <cellStyle name="Output 13 2" xfId="20169"/>
    <cellStyle name="Output 13 3" xfId="20170"/>
    <cellStyle name="Output 14 2" xfId="20171"/>
    <cellStyle name="Output 14 3" xfId="20172"/>
    <cellStyle name="Output 15" xfId="20173"/>
    <cellStyle name="Output 15 2" xfId="20174"/>
    <cellStyle name="Output 15 3" xfId="20175"/>
    <cellStyle name="Output 15 4" xfId="20176"/>
    <cellStyle name="Output 15 5" xfId="20177"/>
    <cellStyle name="Output 15 6" xfId="20178"/>
    <cellStyle name="Output 15 7" xfId="20179"/>
    <cellStyle name="Output 16" xfId="20180"/>
    <cellStyle name="Output 17" xfId="20181"/>
    <cellStyle name="Output 18" xfId="20182"/>
    <cellStyle name="Output 19" xfId="20183"/>
    <cellStyle name="Output 2" xfId="20184"/>
    <cellStyle name="Output 2 2" xfId="20185"/>
    <cellStyle name="Output 2 3" xfId="20186"/>
    <cellStyle name="Output 20" xfId="20187"/>
    <cellStyle name="Output 21" xfId="20188"/>
    <cellStyle name="Output 22" xfId="20189"/>
    <cellStyle name="Output 3" xfId="20190"/>
    <cellStyle name="Output 3 2" xfId="20191"/>
    <cellStyle name="Output 3 3" xfId="20192"/>
    <cellStyle name="Output 4 2" xfId="20193"/>
    <cellStyle name="Output 4 3" xfId="20194"/>
    <cellStyle name="Output 5 2" xfId="20195"/>
    <cellStyle name="Output 5 3" xfId="20196"/>
    <cellStyle name="Output 6 2" xfId="20197"/>
    <cellStyle name="Output 6 3" xfId="20198"/>
    <cellStyle name="Output 7 2" xfId="20199"/>
    <cellStyle name="Output 7 3" xfId="20200"/>
    <cellStyle name="Output 8 2" xfId="20201"/>
    <cellStyle name="Output 8 3" xfId="20202"/>
    <cellStyle name="Output 9 2" xfId="20203"/>
    <cellStyle name="Output 9 3" xfId="20204"/>
    <cellStyle name="Percent" xfId="20819" builtinId="5"/>
    <cellStyle name="Percent 10" xfId="20205"/>
    <cellStyle name="Percent 10 10" xfId="20206"/>
    <cellStyle name="Percent 10 11" xfId="20207"/>
    <cellStyle name="Percent 10 2" xfId="20208"/>
    <cellStyle name="Percent 10 2 2" xfId="20209"/>
    <cellStyle name="Percent 10 2 3" xfId="20210"/>
    <cellStyle name="Percent 10 2 4" xfId="20211"/>
    <cellStyle name="Percent 10 2 5" xfId="20212"/>
    <cellStyle name="Percent 10 3" xfId="20213"/>
    <cellStyle name="Percent 10 4" xfId="20214"/>
    <cellStyle name="Percent 10 5" xfId="20215"/>
    <cellStyle name="Percent 10 6" xfId="20216"/>
    <cellStyle name="Percent 10 7" xfId="20217"/>
    <cellStyle name="Percent 10 8" xfId="20218"/>
    <cellStyle name="Percent 10 9" xfId="20219"/>
    <cellStyle name="Percent 11" xfId="20220"/>
    <cellStyle name="Percent 11 2" xfId="20221"/>
    <cellStyle name="Percent 12" xfId="20222"/>
    <cellStyle name="Percent 12 2" xfId="20223"/>
    <cellStyle name="Percent 13" xfId="20224"/>
    <cellStyle name="Percent 13 2" xfId="20225"/>
    <cellStyle name="Percent 14" xfId="20226"/>
    <cellStyle name="Percent 14 2" xfId="20227"/>
    <cellStyle name="Percent 15" xfId="20228"/>
    <cellStyle name="Percent 15 2" xfId="20229"/>
    <cellStyle name="Percent 16" xfId="20230"/>
    <cellStyle name="Percent 16 2" xfId="20231"/>
    <cellStyle name="Percent 17" xfId="20232"/>
    <cellStyle name="Percent 17 2" xfId="20233"/>
    <cellStyle name="Percent 18" xfId="20234"/>
    <cellStyle name="Percent 18 2" xfId="20235"/>
    <cellStyle name="Percent 19" xfId="20236"/>
    <cellStyle name="Percent 19 2" xfId="20237"/>
    <cellStyle name="Percent 2" xfId="20238"/>
    <cellStyle name="Percent 2 10" xfId="20239"/>
    <cellStyle name="Percent 2 11" xfId="20240"/>
    <cellStyle name="Percent 2 12" xfId="20241"/>
    <cellStyle name="Percent 2 13" xfId="20242"/>
    <cellStyle name="Percent 2 14" xfId="20243"/>
    <cellStyle name="Percent 2 15" xfId="20244"/>
    <cellStyle name="Percent 2 16" xfId="20245"/>
    <cellStyle name="Percent 2 17" xfId="20246"/>
    <cellStyle name="Percent 2 18" xfId="20247"/>
    <cellStyle name="Percent 2 19" xfId="20248"/>
    <cellStyle name="Percent 2 2" xfId="20249"/>
    <cellStyle name="Percent 2 2 10" xfId="20250"/>
    <cellStyle name="Percent 2 2 10 2" xfId="20251"/>
    <cellStyle name="Percent 2 2 10 3" xfId="20252"/>
    <cellStyle name="Percent 2 2 11" xfId="20253"/>
    <cellStyle name="Percent 2 2 11 2" xfId="20254"/>
    <cellStyle name="Percent 2 2 11 3" xfId="20255"/>
    <cellStyle name="Percent 2 2 12" xfId="20256"/>
    <cellStyle name="Percent 2 2 12 2" xfId="20257"/>
    <cellStyle name="Percent 2 2 12 3" xfId="20258"/>
    <cellStyle name="Percent 2 2 13" xfId="20259"/>
    <cellStyle name="Percent 2 2 13 2" xfId="20260"/>
    <cellStyle name="Percent 2 2 13 3" xfId="20261"/>
    <cellStyle name="Percent 2 2 14" xfId="20262"/>
    <cellStyle name="Percent 2 2 14 2" xfId="20263"/>
    <cellStyle name="Percent 2 2 14 3" xfId="20264"/>
    <cellStyle name="Percent 2 2 15" xfId="20265"/>
    <cellStyle name="Percent 2 2 16" xfId="20266"/>
    <cellStyle name="Percent 2 2 17" xfId="20267"/>
    <cellStyle name="Percent 2 2 18" xfId="20268"/>
    <cellStyle name="Percent 2 2 19" xfId="20269"/>
    <cellStyle name="Percent 2 2 2" xfId="20270"/>
    <cellStyle name="Percent 2 2 2 10" xfId="20271"/>
    <cellStyle name="Percent 2 2 2 2" xfId="20272"/>
    <cellStyle name="Percent 2 2 2 3" xfId="20273"/>
    <cellStyle name="Percent 2 2 2 4" xfId="20274"/>
    <cellStyle name="Percent 2 2 2 5" xfId="20275"/>
    <cellStyle name="Percent 2 2 2 6" xfId="20276"/>
    <cellStyle name="Percent 2 2 2 7" xfId="20277"/>
    <cellStyle name="Percent 2 2 2 8" xfId="20278"/>
    <cellStyle name="Percent 2 2 2 9" xfId="20279"/>
    <cellStyle name="Percent 2 2 20" xfId="20280"/>
    <cellStyle name="Percent 2 2 21" xfId="20281"/>
    <cellStyle name="Percent 2 2 3" xfId="20282"/>
    <cellStyle name="Percent 2 2 3 2" xfId="20283"/>
    <cellStyle name="Percent 2 2 3 3" xfId="20284"/>
    <cellStyle name="Percent 2 2 4" xfId="20285"/>
    <cellStyle name="Percent 2 2 4 2" xfId="20286"/>
    <cellStyle name="Percent 2 2 4 3" xfId="20287"/>
    <cellStyle name="Percent 2 2 5" xfId="20288"/>
    <cellStyle name="Percent 2 2 5 2" xfId="20289"/>
    <cellStyle name="Percent 2 2 5 3" xfId="20290"/>
    <cellStyle name="Percent 2 2 6" xfId="20291"/>
    <cellStyle name="Percent 2 2 6 2" xfId="20292"/>
    <cellStyle name="Percent 2 2 6 3" xfId="20293"/>
    <cellStyle name="Percent 2 2 7" xfId="20294"/>
    <cellStyle name="Percent 2 2 7 2" xfId="20295"/>
    <cellStyle name="Percent 2 2 7 3" xfId="20296"/>
    <cellStyle name="Percent 2 2 8" xfId="20297"/>
    <cellStyle name="Percent 2 2 8 2" xfId="20298"/>
    <cellStyle name="Percent 2 2 8 3" xfId="20299"/>
    <cellStyle name="Percent 2 2 9" xfId="20300"/>
    <cellStyle name="Percent 2 2 9 2" xfId="20301"/>
    <cellStyle name="Percent 2 2 9 3" xfId="20302"/>
    <cellStyle name="Percent 2 20" xfId="20303"/>
    <cellStyle name="Percent 2 21" xfId="20304"/>
    <cellStyle name="Percent 2 22" xfId="20305"/>
    <cellStyle name="Percent 2 23" xfId="20306"/>
    <cellStyle name="Percent 2 24" xfId="20307"/>
    <cellStyle name="Percent 2 25" xfId="20308"/>
    <cellStyle name="Percent 2 26" xfId="20309"/>
    <cellStyle name="Percent 2 3" xfId="20310"/>
    <cellStyle name="Percent 2 3 10" xfId="20311"/>
    <cellStyle name="Percent 2 3 2" xfId="20312"/>
    <cellStyle name="Percent 2 3 3" xfId="20313"/>
    <cellStyle name="Percent 2 3 4" xfId="20314"/>
    <cellStyle name="Percent 2 3 5" xfId="20315"/>
    <cellStyle name="Percent 2 3 6" xfId="20316"/>
    <cellStyle name="Percent 2 3 7" xfId="20317"/>
    <cellStyle name="Percent 2 3 8" xfId="20318"/>
    <cellStyle name="Percent 2 3 9" xfId="20319"/>
    <cellStyle name="Percent 2 4" xfId="20320"/>
    <cellStyle name="Percent 2 4 10" xfId="20321"/>
    <cellStyle name="Percent 2 4 2" xfId="20322"/>
    <cellStyle name="Percent 2 4 3" xfId="20323"/>
    <cellStyle name="Percent 2 4 4" xfId="20324"/>
    <cellStyle name="Percent 2 4 5" xfId="20325"/>
    <cellStyle name="Percent 2 4 6" xfId="20326"/>
    <cellStyle name="Percent 2 4 7" xfId="20327"/>
    <cellStyle name="Percent 2 4 8" xfId="20328"/>
    <cellStyle name="Percent 2 4 9" xfId="20329"/>
    <cellStyle name="Percent 2 5" xfId="20330"/>
    <cellStyle name="Percent 2 5 10" xfId="20331"/>
    <cellStyle name="Percent 2 5 2" xfId="20332"/>
    <cellStyle name="Percent 2 5 3" xfId="20333"/>
    <cellStyle name="Percent 2 5 4" xfId="20334"/>
    <cellStyle name="Percent 2 5 5" xfId="20335"/>
    <cellStyle name="Percent 2 5 6" xfId="20336"/>
    <cellStyle name="Percent 2 5 7" xfId="20337"/>
    <cellStyle name="Percent 2 5 8" xfId="20338"/>
    <cellStyle name="Percent 2 5 9" xfId="20339"/>
    <cellStyle name="Percent 2 6" xfId="20340"/>
    <cellStyle name="Percent 2 6 10" xfId="20341"/>
    <cellStyle name="Percent 2 6 2" xfId="20342"/>
    <cellStyle name="Percent 2 6 3" xfId="20343"/>
    <cellStyle name="Percent 2 6 4" xfId="20344"/>
    <cellStyle name="Percent 2 6 5" xfId="20345"/>
    <cellStyle name="Percent 2 6 6" xfId="20346"/>
    <cellStyle name="Percent 2 6 7" xfId="20347"/>
    <cellStyle name="Percent 2 6 8" xfId="20348"/>
    <cellStyle name="Percent 2 6 9" xfId="20349"/>
    <cellStyle name="Percent 2 7" xfId="20350"/>
    <cellStyle name="Percent 2 8" xfId="20351"/>
    <cellStyle name="Percent 2 9" xfId="20352"/>
    <cellStyle name="Percent 20" xfId="20353"/>
    <cellStyle name="Percent 20 2" xfId="20354"/>
    <cellStyle name="Percent 21" xfId="20355"/>
    <cellStyle name="Percent 21 2" xfId="20356"/>
    <cellStyle name="Percent 22" xfId="20357"/>
    <cellStyle name="Percent 22 2" xfId="20358"/>
    <cellStyle name="Percent 23" xfId="20359"/>
    <cellStyle name="Percent 24" xfId="20360"/>
    <cellStyle name="Percent 25" xfId="20361"/>
    <cellStyle name="Percent 26" xfId="20362"/>
    <cellStyle name="Percent 27" xfId="20363"/>
    <cellStyle name="Percent 28" xfId="20364"/>
    <cellStyle name="Percent 29" xfId="20365"/>
    <cellStyle name="Percent 3" xfId="20366"/>
    <cellStyle name="Percent 3 2" xfId="20367"/>
    <cellStyle name="Percent 3 3" xfId="20368"/>
    <cellStyle name="Percent 3 3 2" xfId="20369"/>
    <cellStyle name="Percent 3 4" xfId="20370"/>
    <cellStyle name="Percent 3 5" xfId="20371"/>
    <cellStyle name="Percent 30" xfId="20372"/>
    <cellStyle name="Percent 31" xfId="20373"/>
    <cellStyle name="Percent 32" xfId="20374"/>
    <cellStyle name="Percent 33" xfId="20375"/>
    <cellStyle name="Percent 34" xfId="20376"/>
    <cellStyle name="Percent 35" xfId="20377"/>
    <cellStyle name="Percent 36" xfId="20378"/>
    <cellStyle name="Percent 37" xfId="20379"/>
    <cellStyle name="Percent 38" xfId="20380"/>
    <cellStyle name="Percent 39" xfId="20381"/>
    <cellStyle name="Percent 39 2" xfId="20382"/>
    <cellStyle name="Percent 39 2 2" xfId="20383"/>
    <cellStyle name="Percent 39 3" xfId="20384"/>
    <cellStyle name="Percent 39 3 2" xfId="20385"/>
    <cellStyle name="Percent 39 4" xfId="20386"/>
    <cellStyle name="Percent 39 4 2" xfId="20387"/>
    <cellStyle name="Percent 39 5" xfId="20388"/>
    <cellStyle name="Percent 39 5 2" xfId="20389"/>
    <cellStyle name="Percent 39 6" xfId="20390"/>
    <cellStyle name="Percent 39 6 2" xfId="20391"/>
    <cellStyle name="Percent 39 7" xfId="20392"/>
    <cellStyle name="Percent 39 7 2" xfId="20393"/>
    <cellStyle name="Percent 39 8" xfId="20394"/>
    <cellStyle name="Percent 4" xfId="20395"/>
    <cellStyle name="Percent 4 10" xfId="20396"/>
    <cellStyle name="Percent 4 11" xfId="20397"/>
    <cellStyle name="Percent 4 12" xfId="20398"/>
    <cellStyle name="Percent 4 13" xfId="20399"/>
    <cellStyle name="Percent 4 2" xfId="20400"/>
    <cellStyle name="Percent 4 2 10" xfId="20401"/>
    <cellStyle name="Percent 4 2 2" xfId="20402"/>
    <cellStyle name="Percent 4 2 2 2" xfId="20403"/>
    <cellStyle name="Percent 4 2 2 3" xfId="20404"/>
    <cellStyle name="Percent 4 2 2 4" xfId="20405"/>
    <cellStyle name="Percent 4 2 3" xfId="20406"/>
    <cellStyle name="Percent 4 2 4" xfId="20407"/>
    <cellStyle name="Percent 4 2 5" xfId="20408"/>
    <cellStyle name="Percent 4 2 6" xfId="20409"/>
    <cellStyle name="Percent 4 2 7" xfId="20410"/>
    <cellStyle name="Percent 4 2 8" xfId="20411"/>
    <cellStyle name="Percent 4 2 9" xfId="20412"/>
    <cellStyle name="Percent 4 3" xfId="20413"/>
    <cellStyle name="Percent 4 4" xfId="20414"/>
    <cellStyle name="Percent 4 5" xfId="20415"/>
    <cellStyle name="Percent 4 6" xfId="20416"/>
    <cellStyle name="Percent 4 6 2" xfId="20417"/>
    <cellStyle name="Percent 4 6 3" xfId="20418"/>
    <cellStyle name="Percent 4 6 4" xfId="20419"/>
    <cellStyle name="Percent 4 7" xfId="20420"/>
    <cellStyle name="Percent 4 8" xfId="20421"/>
    <cellStyle name="Percent 4 9" xfId="20422"/>
    <cellStyle name="Percent 40" xfId="20423"/>
    <cellStyle name="Percent 40 2" xfId="20424"/>
    <cellStyle name="Percent 40 2 2" xfId="20425"/>
    <cellStyle name="Percent 40 3" xfId="20426"/>
    <cellStyle name="Percent 40 3 2" xfId="20427"/>
    <cellStyle name="Percent 40 4" xfId="20428"/>
    <cellStyle name="Percent 40 4 2" xfId="20429"/>
    <cellStyle name="Percent 40 5" xfId="20430"/>
    <cellStyle name="Percent 40 5 2" xfId="20431"/>
    <cellStyle name="Percent 40 6" xfId="20432"/>
    <cellStyle name="Percent 40 6 2" xfId="20433"/>
    <cellStyle name="Percent 40 7" xfId="20434"/>
    <cellStyle name="Percent 40 7 2" xfId="20435"/>
    <cellStyle name="Percent 40 8" xfId="20436"/>
    <cellStyle name="Percent 41" xfId="20437"/>
    <cellStyle name="Percent 41 2" xfId="20438"/>
    <cellStyle name="Percent 42" xfId="20439"/>
    <cellStyle name="Percent 42 2" xfId="20440"/>
    <cellStyle name="Percent 42 2 2" xfId="20441"/>
    <cellStyle name="Percent 42 3" xfId="20442"/>
    <cellStyle name="Percent 42 3 2" xfId="20443"/>
    <cellStyle name="Percent 42 4" xfId="20444"/>
    <cellStyle name="Percent 42 4 2" xfId="20445"/>
    <cellStyle name="Percent 42 5" xfId="20446"/>
    <cellStyle name="Percent 42 5 2" xfId="20447"/>
    <cellStyle name="Percent 42 6" xfId="20448"/>
    <cellStyle name="Percent 42 6 2" xfId="20449"/>
    <cellStyle name="Percent 42 7" xfId="20450"/>
    <cellStyle name="Percent 42 7 2" xfId="20451"/>
    <cellStyle name="Percent 42 8" xfId="20452"/>
    <cellStyle name="Percent 43" xfId="20453"/>
    <cellStyle name="Percent 43 10" xfId="20454"/>
    <cellStyle name="Percent 43 2" xfId="20455"/>
    <cellStyle name="Percent 43 3" xfId="20456"/>
    <cellStyle name="Percent 43 4" xfId="20457"/>
    <cellStyle name="Percent 43 5" xfId="20458"/>
    <cellStyle name="Percent 43 6" xfId="20459"/>
    <cellStyle name="Percent 43 7" xfId="20460"/>
    <cellStyle name="Percent 43 8" xfId="20461"/>
    <cellStyle name="Percent 43 9" xfId="20462"/>
    <cellStyle name="Percent 44" xfId="20463"/>
    <cellStyle name="Percent 44 10" xfId="20464"/>
    <cellStyle name="Percent 44 2" xfId="20465"/>
    <cellStyle name="Percent 44 3" xfId="20466"/>
    <cellStyle name="Percent 44 4" xfId="20467"/>
    <cellStyle name="Percent 44 5" xfId="20468"/>
    <cellStyle name="Percent 44 6" xfId="20469"/>
    <cellStyle name="Percent 44 7" xfId="20470"/>
    <cellStyle name="Percent 44 8" xfId="20471"/>
    <cellStyle name="Percent 44 9" xfId="20472"/>
    <cellStyle name="Percent 45" xfId="20473"/>
    <cellStyle name="Percent 45 10" xfId="20474"/>
    <cellStyle name="Percent 45 2" xfId="20475"/>
    <cellStyle name="Percent 45 3" xfId="20476"/>
    <cellStyle name="Percent 45 4" xfId="20477"/>
    <cellStyle name="Percent 45 5" xfId="20478"/>
    <cellStyle name="Percent 45 6" xfId="20479"/>
    <cellStyle name="Percent 45 7" xfId="20480"/>
    <cellStyle name="Percent 45 8" xfId="20481"/>
    <cellStyle name="Percent 45 9" xfId="20482"/>
    <cellStyle name="Percent 46" xfId="20483"/>
    <cellStyle name="Percent 46 10" xfId="20484"/>
    <cellStyle name="Percent 46 2" xfId="20485"/>
    <cellStyle name="Percent 46 3" xfId="20486"/>
    <cellStyle name="Percent 46 4" xfId="20487"/>
    <cellStyle name="Percent 46 5" xfId="20488"/>
    <cellStyle name="Percent 46 6" xfId="20489"/>
    <cellStyle name="Percent 46 7" xfId="20490"/>
    <cellStyle name="Percent 46 8" xfId="20491"/>
    <cellStyle name="Percent 46 9" xfId="20492"/>
    <cellStyle name="Percent 47" xfId="20493"/>
    <cellStyle name="Percent 47 10" xfId="20494"/>
    <cellStyle name="Percent 47 2" xfId="20495"/>
    <cellStyle name="Percent 47 3" xfId="20496"/>
    <cellStyle name="Percent 47 4" xfId="20497"/>
    <cellStyle name="Percent 47 5" xfId="20498"/>
    <cellStyle name="Percent 47 6" xfId="20499"/>
    <cellStyle name="Percent 47 7" xfId="20500"/>
    <cellStyle name="Percent 47 8" xfId="20501"/>
    <cellStyle name="Percent 47 9" xfId="20502"/>
    <cellStyle name="Percent 48" xfId="20503"/>
    <cellStyle name="Percent 48 10" xfId="20504"/>
    <cellStyle name="Percent 48 2" xfId="20505"/>
    <cellStyle name="Percent 48 3" xfId="20506"/>
    <cellStyle name="Percent 48 4" xfId="20507"/>
    <cellStyle name="Percent 48 5" xfId="20508"/>
    <cellStyle name="Percent 48 6" xfId="20509"/>
    <cellStyle name="Percent 48 7" xfId="20510"/>
    <cellStyle name="Percent 48 8" xfId="20511"/>
    <cellStyle name="Percent 48 9" xfId="20512"/>
    <cellStyle name="Percent 5" xfId="20513"/>
    <cellStyle name="Percent 5 2" xfId="20514"/>
    <cellStyle name="Percent 5 3" xfId="20515"/>
    <cellStyle name="Percent 5 4" xfId="20516"/>
    <cellStyle name="Percent 5 5" xfId="20517"/>
    <cellStyle name="Percent 51 2" xfId="20518"/>
    <cellStyle name="Percent 51 3" xfId="20519"/>
    <cellStyle name="Percent 51 4" xfId="20520"/>
    <cellStyle name="Percent 52 2" xfId="20521"/>
    <cellStyle name="Percent 52 3" xfId="20522"/>
    <cellStyle name="Percent 52 4" xfId="20523"/>
    <cellStyle name="Percent 52 5" xfId="20524"/>
    <cellStyle name="Percent 52 6" xfId="20525"/>
    <cellStyle name="Percent 52 7" xfId="20526"/>
    <cellStyle name="Percent 52 8" xfId="20527"/>
    <cellStyle name="Percent 55 2" xfId="20528"/>
    <cellStyle name="Percent 55 3" xfId="20529"/>
    <cellStyle name="Percent 57 2" xfId="20530"/>
    <cellStyle name="Percent 57 2 2" xfId="20531"/>
    <cellStyle name="Percent 57 2 3" xfId="20532"/>
    <cellStyle name="Percent 57 3" xfId="20533"/>
    <cellStyle name="Percent 57 4" xfId="20534"/>
    <cellStyle name="Percent 58 2" xfId="20535"/>
    <cellStyle name="Percent 58 3" xfId="20536"/>
    <cellStyle name="Percent 59 2" xfId="20537"/>
    <cellStyle name="Percent 59 3" xfId="20538"/>
    <cellStyle name="Percent 6" xfId="20539"/>
    <cellStyle name="Percent 6 2" xfId="20540"/>
    <cellStyle name="Percent 6 3" xfId="20541"/>
    <cellStyle name="Percent 6 4" xfId="20542"/>
    <cellStyle name="Percent 6 5" xfId="20543"/>
    <cellStyle name="Percent 60 2" xfId="20544"/>
    <cellStyle name="Percent 60 3" xfId="20545"/>
    <cellStyle name="Percent 61 2" xfId="20546"/>
    <cellStyle name="Percent 61 3" xfId="20547"/>
    <cellStyle name="Percent 62" xfId="20548"/>
    <cellStyle name="Percent 64" xfId="20549"/>
    <cellStyle name="Percent 68" xfId="20550"/>
    <cellStyle name="Percent 7" xfId="20551"/>
    <cellStyle name="Percent 7 10" xfId="20552"/>
    <cellStyle name="Percent 7 11" xfId="20553"/>
    <cellStyle name="Percent 7 12" xfId="20554"/>
    <cellStyle name="Percent 7 2" xfId="20555"/>
    <cellStyle name="Percent 7 2 10" xfId="20556"/>
    <cellStyle name="Percent 7 2 2" xfId="20557"/>
    <cellStyle name="Percent 7 2 3" xfId="20558"/>
    <cellStyle name="Percent 7 2 4" xfId="20559"/>
    <cellStyle name="Percent 7 2 5" xfId="20560"/>
    <cellStyle name="Percent 7 2 6" xfId="20561"/>
    <cellStyle name="Percent 7 2 7" xfId="20562"/>
    <cellStyle name="Percent 7 2 8" xfId="20563"/>
    <cellStyle name="Percent 7 2 9" xfId="20564"/>
    <cellStyle name="Percent 7 3" xfId="20565"/>
    <cellStyle name="Percent 7 3 10" xfId="20566"/>
    <cellStyle name="Percent 7 3 2" xfId="20567"/>
    <cellStyle name="Percent 7 3 3" xfId="20568"/>
    <cellStyle name="Percent 7 3 4" xfId="20569"/>
    <cellStyle name="Percent 7 3 5" xfId="20570"/>
    <cellStyle name="Percent 7 3 6" xfId="20571"/>
    <cellStyle name="Percent 7 3 7" xfId="20572"/>
    <cellStyle name="Percent 7 3 8" xfId="20573"/>
    <cellStyle name="Percent 7 3 9" xfId="20574"/>
    <cellStyle name="Percent 7 4" xfId="20575"/>
    <cellStyle name="Percent 7 4 10" xfId="20576"/>
    <cellStyle name="Percent 7 4 2" xfId="20577"/>
    <cellStyle name="Percent 7 4 3" xfId="20578"/>
    <cellStyle name="Percent 7 4 4" xfId="20579"/>
    <cellStyle name="Percent 7 4 5" xfId="20580"/>
    <cellStyle name="Percent 7 4 6" xfId="20581"/>
    <cellStyle name="Percent 7 4 7" xfId="20582"/>
    <cellStyle name="Percent 7 4 8" xfId="20583"/>
    <cellStyle name="Percent 7 4 9" xfId="20584"/>
    <cellStyle name="Percent 7 5" xfId="20585"/>
    <cellStyle name="Percent 7 5 10" xfId="20586"/>
    <cellStyle name="Percent 7 5 2" xfId="20587"/>
    <cellStyle name="Percent 7 5 3" xfId="20588"/>
    <cellStyle name="Percent 7 5 4" xfId="20589"/>
    <cellStyle name="Percent 7 5 5" xfId="20590"/>
    <cellStyle name="Percent 7 5 6" xfId="20591"/>
    <cellStyle name="Percent 7 5 7" xfId="20592"/>
    <cellStyle name="Percent 7 5 8" xfId="20593"/>
    <cellStyle name="Percent 7 5 9" xfId="20594"/>
    <cellStyle name="Percent 7 6" xfId="20595"/>
    <cellStyle name="Percent 7 6 10" xfId="20596"/>
    <cellStyle name="Percent 7 6 2" xfId="20597"/>
    <cellStyle name="Percent 7 6 3" xfId="20598"/>
    <cellStyle name="Percent 7 6 4" xfId="20599"/>
    <cellStyle name="Percent 7 6 5" xfId="20600"/>
    <cellStyle name="Percent 7 6 6" xfId="20601"/>
    <cellStyle name="Percent 7 6 7" xfId="20602"/>
    <cellStyle name="Percent 7 6 8" xfId="20603"/>
    <cellStyle name="Percent 7 6 9" xfId="20604"/>
    <cellStyle name="Percent 7 7" xfId="20605"/>
    <cellStyle name="Percent 7 7 10" xfId="20606"/>
    <cellStyle name="Percent 7 7 2" xfId="20607"/>
    <cellStyle name="Percent 7 7 3" xfId="20608"/>
    <cellStyle name="Percent 7 7 4" xfId="20609"/>
    <cellStyle name="Percent 7 7 5" xfId="20610"/>
    <cellStyle name="Percent 7 7 6" xfId="20611"/>
    <cellStyle name="Percent 7 7 7" xfId="20612"/>
    <cellStyle name="Percent 7 7 8" xfId="20613"/>
    <cellStyle name="Percent 7 7 9" xfId="20614"/>
    <cellStyle name="Percent 7 8" xfId="20615"/>
    <cellStyle name="Percent 7 9" xfId="20616"/>
    <cellStyle name="Percent 8" xfId="20617"/>
    <cellStyle name="Percent 8 10" xfId="20618"/>
    <cellStyle name="Percent 8 11" xfId="20619"/>
    <cellStyle name="Percent 8 2" xfId="20620"/>
    <cellStyle name="Percent 8 2 10" xfId="20621"/>
    <cellStyle name="Percent 8 2 2" xfId="20622"/>
    <cellStyle name="Percent 8 2 3" xfId="20623"/>
    <cellStyle name="Percent 8 2 4" xfId="20624"/>
    <cellStyle name="Percent 8 2 5" xfId="20625"/>
    <cellStyle name="Percent 8 2 6" xfId="20626"/>
    <cellStyle name="Percent 8 2 7" xfId="20627"/>
    <cellStyle name="Percent 8 2 8" xfId="20628"/>
    <cellStyle name="Percent 8 2 9" xfId="20629"/>
    <cellStyle name="Percent 8 3" xfId="20630"/>
    <cellStyle name="Percent 8 3 10" xfId="20631"/>
    <cellStyle name="Percent 8 3 2" xfId="20632"/>
    <cellStyle name="Percent 8 3 3" xfId="20633"/>
    <cellStyle name="Percent 8 3 4" xfId="20634"/>
    <cellStyle name="Percent 8 3 5" xfId="20635"/>
    <cellStyle name="Percent 8 3 6" xfId="20636"/>
    <cellStyle name="Percent 8 3 7" xfId="20637"/>
    <cellStyle name="Percent 8 3 8" xfId="20638"/>
    <cellStyle name="Percent 8 3 9" xfId="20639"/>
    <cellStyle name="Percent 8 4" xfId="20640"/>
    <cellStyle name="Percent 8 4 10" xfId="20641"/>
    <cellStyle name="Percent 8 4 2" xfId="20642"/>
    <cellStyle name="Percent 8 4 3" xfId="20643"/>
    <cellStyle name="Percent 8 4 4" xfId="20644"/>
    <cellStyle name="Percent 8 4 5" xfId="20645"/>
    <cellStyle name="Percent 8 4 6" xfId="20646"/>
    <cellStyle name="Percent 8 4 7" xfId="20647"/>
    <cellStyle name="Percent 8 4 8" xfId="20648"/>
    <cellStyle name="Percent 8 4 9" xfId="20649"/>
    <cellStyle name="Percent 8 5" xfId="20650"/>
    <cellStyle name="Percent 8 5 10" xfId="20651"/>
    <cellStyle name="Percent 8 5 2" xfId="20652"/>
    <cellStyle name="Percent 8 5 3" xfId="20653"/>
    <cellStyle name="Percent 8 5 4" xfId="20654"/>
    <cellStyle name="Percent 8 5 5" xfId="20655"/>
    <cellStyle name="Percent 8 5 6" xfId="20656"/>
    <cellStyle name="Percent 8 5 7" xfId="20657"/>
    <cellStyle name="Percent 8 5 8" xfId="20658"/>
    <cellStyle name="Percent 8 5 9" xfId="20659"/>
    <cellStyle name="Percent 8 6" xfId="20660"/>
    <cellStyle name="Percent 8 6 10" xfId="20661"/>
    <cellStyle name="Percent 8 6 2" xfId="20662"/>
    <cellStyle name="Percent 8 6 3" xfId="20663"/>
    <cellStyle name="Percent 8 6 4" xfId="20664"/>
    <cellStyle name="Percent 8 6 5" xfId="20665"/>
    <cellStyle name="Percent 8 6 6" xfId="20666"/>
    <cellStyle name="Percent 8 6 7" xfId="20667"/>
    <cellStyle name="Percent 8 6 8" xfId="20668"/>
    <cellStyle name="Percent 8 6 9" xfId="20669"/>
    <cellStyle name="Percent 8 7" xfId="20670"/>
    <cellStyle name="Percent 8 7 10" xfId="20671"/>
    <cellStyle name="Percent 8 7 2" xfId="20672"/>
    <cellStyle name="Percent 8 7 3" xfId="20673"/>
    <cellStyle name="Percent 8 7 4" xfId="20674"/>
    <cellStyle name="Percent 8 7 5" xfId="20675"/>
    <cellStyle name="Percent 8 7 6" xfId="20676"/>
    <cellStyle name="Percent 8 7 7" xfId="20677"/>
    <cellStyle name="Percent 8 7 8" xfId="20678"/>
    <cellStyle name="Percent 8 7 9" xfId="20679"/>
    <cellStyle name="Percent 8 8" xfId="20680"/>
    <cellStyle name="Percent 8 9" xfId="20681"/>
    <cellStyle name="Percent 9" xfId="20682"/>
    <cellStyle name="Percent 9 2" xfId="20683"/>
    <cellStyle name="Percent 9 3" xfId="20684"/>
    <cellStyle name="Percent 9 4" xfId="20685"/>
    <cellStyle name="Percent 9 5" xfId="20686"/>
    <cellStyle name="Title 10 2" xfId="20687"/>
    <cellStyle name="Title 10 3" xfId="20688"/>
    <cellStyle name="Title 11 2" xfId="20689"/>
    <cellStyle name="Title 11 3" xfId="20690"/>
    <cellStyle name="Title 12 2" xfId="20691"/>
    <cellStyle name="Title 12 3" xfId="20692"/>
    <cellStyle name="Title 13 2" xfId="20693"/>
    <cellStyle name="Title 13 3" xfId="20694"/>
    <cellStyle name="Title 14 2" xfId="20695"/>
    <cellStyle name="Title 14 3" xfId="20696"/>
    <cellStyle name="Title 15" xfId="20697"/>
    <cellStyle name="Title 15 2" xfId="20698"/>
    <cellStyle name="Title 15 3" xfId="20699"/>
    <cellStyle name="Title 15 4" xfId="20700"/>
    <cellStyle name="Title 15 5" xfId="20701"/>
    <cellStyle name="Title 15 6" xfId="20702"/>
    <cellStyle name="Title 15 7" xfId="20703"/>
    <cellStyle name="Title 16" xfId="20704"/>
    <cellStyle name="Title 17" xfId="20705"/>
    <cellStyle name="Title 18" xfId="20706"/>
    <cellStyle name="Title 19" xfId="20707"/>
    <cellStyle name="Title 2" xfId="20708"/>
    <cellStyle name="Title 2 10" xfId="20709"/>
    <cellStyle name="Title 2 2" xfId="20710"/>
    <cellStyle name="Title 2 3" xfId="20711"/>
    <cellStyle name="Title 2 4" xfId="20712"/>
    <cellStyle name="Title 2 5" xfId="20713"/>
    <cellStyle name="Title 2 6" xfId="20714"/>
    <cellStyle name="Title 2 7" xfId="20715"/>
    <cellStyle name="Title 2 8" xfId="20716"/>
    <cellStyle name="Title 2 9" xfId="20717"/>
    <cellStyle name="Title 20" xfId="20718"/>
    <cellStyle name="Title 21" xfId="20719"/>
    <cellStyle name="Title 22" xfId="20720"/>
    <cellStyle name="Title 3 2" xfId="20721"/>
    <cellStyle name="Title 3 3" xfId="20722"/>
    <cellStyle name="Title 4 2" xfId="20723"/>
    <cellStyle name="Title 4 3" xfId="20724"/>
    <cellStyle name="Title 5 2" xfId="20725"/>
    <cellStyle name="Title 5 3" xfId="20726"/>
    <cellStyle name="Title 6 2" xfId="20727"/>
    <cellStyle name="Title 6 3" xfId="20728"/>
    <cellStyle name="Title 7 2" xfId="20729"/>
    <cellStyle name="Title 7 3" xfId="20730"/>
    <cellStyle name="Title 8 2" xfId="20731"/>
    <cellStyle name="Title 8 3" xfId="20732"/>
    <cellStyle name="Title 9 2" xfId="20733"/>
    <cellStyle name="Title 9 3" xfId="20734"/>
    <cellStyle name="Total 10 2" xfId="20735"/>
    <cellStyle name="Total 10 3" xfId="20736"/>
    <cellStyle name="Total 11 2" xfId="20737"/>
    <cellStyle name="Total 11 3" xfId="20738"/>
    <cellStyle name="Total 12 2" xfId="20739"/>
    <cellStyle name="Total 12 3" xfId="20740"/>
    <cellStyle name="Total 13 2" xfId="20741"/>
    <cellStyle name="Total 13 3" xfId="20742"/>
    <cellStyle name="Total 14 2" xfId="20743"/>
    <cellStyle name="Total 14 3" xfId="20744"/>
    <cellStyle name="Total 15" xfId="20745"/>
    <cellStyle name="Total 15 2" xfId="20746"/>
    <cellStyle name="Total 15 3" xfId="20747"/>
    <cellStyle name="Total 15 4" xfId="20748"/>
    <cellStyle name="Total 15 5" xfId="20749"/>
    <cellStyle name="Total 15 6" xfId="20750"/>
    <cellStyle name="Total 15 7" xfId="20751"/>
    <cellStyle name="Total 16" xfId="20752"/>
    <cellStyle name="Total 17" xfId="20753"/>
    <cellStyle name="Total 18" xfId="20754"/>
    <cellStyle name="Total 19" xfId="20755"/>
    <cellStyle name="Total 2" xfId="20756"/>
    <cellStyle name="Total 2 2" xfId="20757"/>
    <cellStyle name="Total 2 3" xfId="20758"/>
    <cellStyle name="Total 20" xfId="20759"/>
    <cellStyle name="Total 21" xfId="20760"/>
    <cellStyle name="Total 22" xfId="20761"/>
    <cellStyle name="Total 3" xfId="20762"/>
    <cellStyle name="Total 3 2" xfId="20763"/>
    <cellStyle name="Total 3 3" xfId="20764"/>
    <cellStyle name="Total 4 2" xfId="20765"/>
    <cellStyle name="Total 4 3" xfId="20766"/>
    <cellStyle name="Total 5 2" xfId="20767"/>
    <cellStyle name="Total 5 3" xfId="20768"/>
    <cellStyle name="Total 6 2" xfId="20769"/>
    <cellStyle name="Total 6 3" xfId="20770"/>
    <cellStyle name="Total 7 2" xfId="20771"/>
    <cellStyle name="Total 7 3" xfId="20772"/>
    <cellStyle name="Total 8 2" xfId="20773"/>
    <cellStyle name="Total 8 3" xfId="20774"/>
    <cellStyle name="Total 9 2" xfId="20775"/>
    <cellStyle name="Total 9 3" xfId="20776"/>
    <cellStyle name="Warning Text 10 2" xfId="20777"/>
    <cellStyle name="Warning Text 10 3" xfId="20778"/>
    <cellStyle name="Warning Text 11 2" xfId="20779"/>
    <cellStyle name="Warning Text 11 3" xfId="20780"/>
    <cellStyle name="Warning Text 12 2" xfId="20781"/>
    <cellStyle name="Warning Text 12 3" xfId="20782"/>
    <cellStyle name="Warning Text 13 2" xfId="20783"/>
    <cellStyle name="Warning Text 13 3" xfId="20784"/>
    <cellStyle name="Warning Text 14 2" xfId="20785"/>
    <cellStyle name="Warning Text 14 3" xfId="20786"/>
    <cellStyle name="Warning Text 15" xfId="20787"/>
    <cellStyle name="Warning Text 15 2" xfId="20788"/>
    <cellStyle name="Warning Text 15 3" xfId="20789"/>
    <cellStyle name="Warning Text 15 4" xfId="20790"/>
    <cellStyle name="Warning Text 15 5" xfId="20791"/>
    <cellStyle name="Warning Text 15 6" xfId="20792"/>
    <cellStyle name="Warning Text 15 7" xfId="20793"/>
    <cellStyle name="Warning Text 16" xfId="20794"/>
    <cellStyle name="Warning Text 17" xfId="20795"/>
    <cellStyle name="Warning Text 18" xfId="20796"/>
    <cellStyle name="Warning Text 19" xfId="20797"/>
    <cellStyle name="Warning Text 2" xfId="20798"/>
    <cellStyle name="Warning Text 2 2" xfId="20799"/>
    <cellStyle name="Warning Text 2 3" xfId="20800"/>
    <cellStyle name="Warning Text 20" xfId="20801"/>
    <cellStyle name="Warning Text 21" xfId="20802"/>
    <cellStyle name="Warning Text 22" xfId="20803"/>
    <cellStyle name="Warning Text 3" xfId="20804"/>
    <cellStyle name="Warning Text 3 2" xfId="20805"/>
    <cellStyle name="Warning Text 3 3" xfId="20806"/>
    <cellStyle name="Warning Text 4 2" xfId="20807"/>
    <cellStyle name="Warning Text 4 3" xfId="20808"/>
    <cellStyle name="Warning Text 5 2" xfId="20809"/>
    <cellStyle name="Warning Text 5 3" xfId="20810"/>
    <cellStyle name="Warning Text 6 2" xfId="20811"/>
    <cellStyle name="Warning Text 6 3" xfId="20812"/>
    <cellStyle name="Warning Text 7 2" xfId="20813"/>
    <cellStyle name="Warning Text 7 3" xfId="20814"/>
    <cellStyle name="Warning Text 8 2" xfId="20815"/>
    <cellStyle name="Warning Text 8 3" xfId="20816"/>
    <cellStyle name="Warning Text 9 2" xfId="20817"/>
    <cellStyle name="Warning Text 9 3" xfId="20818"/>
  </cellStyles>
  <dxfs count="3">
    <dxf>
      <font>
        <b/>
        <i val="0"/>
        <color theme="0"/>
      </font>
      <fill>
        <patternFill>
          <bgColor rgb="FF439639"/>
        </patternFill>
      </fill>
    </dxf>
    <dxf>
      <font>
        <b/>
        <i val="0"/>
        <color theme="0"/>
      </font>
      <fill>
        <patternFill>
          <fgColor rgb="FF439639"/>
          <bgColor rgb="FF439639"/>
        </patternFill>
      </fill>
      <border diagonalDown="1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diagonal style="thin">
          <color rgb="FF439639"/>
        </diagonal>
        <vertical/>
        <horizontal/>
      </border>
    </dxf>
    <dxf>
      <font>
        <b val="0"/>
        <i val="0"/>
      </font>
      <fill>
        <patternFill>
          <bgColor theme="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1" defaultTableStyle="TableStyleMedium2" defaultPivotStyle="PivotStyleLight16">
    <tableStyle name="Ameren Colors" table="0" count="3">
      <tableStyleElement type="wholeTable" dxfId="2"/>
      <tableStyleElement type="headerRow" dxfId="1"/>
      <tableStyleElement type="totalRow" dxfId="0"/>
    </tableStyle>
  </tableStyles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CJ107"/>
  <sheetViews>
    <sheetView tabSelected="1" topLeftCell="B1" zoomScaleNormal="100" workbookViewId="0">
      <pane xSplit="4" topLeftCell="F1" activePane="topRight" state="frozen"/>
      <selection activeCell="B10" sqref="B10"/>
      <selection pane="topRight" activeCell="AP30" sqref="AP30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7" width="14.21875" bestFit="1" customWidth="1"/>
    <col min="8" max="9" width="13.77734375" customWidth="1"/>
    <col min="10" max="10" width="13.77734375" hidden="1" customWidth="1"/>
    <col min="11" max="22" width="14.21875" hidden="1" customWidth="1"/>
    <col min="23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33" t="s">
        <v>47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  <c r="M1" t="s">
        <v>46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9728512.6124801077</v>
      </c>
      <c r="G2" s="6">
        <f>SUM(AY5:BJ5)</f>
        <v>8477045.6826464571</v>
      </c>
      <c r="H2" s="6">
        <f>SUM(BK5:BV5)</f>
        <v>1619118.7447021257</v>
      </c>
      <c r="I2" s="6">
        <f>SUM(BW5:CH5)</f>
        <v>0</v>
      </c>
      <c r="J2" s="54"/>
      <c r="K2" s="6">
        <f>SUM(C2:I2)</f>
        <v>19824677.039828692</v>
      </c>
      <c r="L2" s="6">
        <f>Custom!L2+Standard!L2+'New Con.'!L2+RCX!L2+SBDI!L2+'Cust Ext Lighting'!L2</f>
        <v>19824677.039828688</v>
      </c>
      <c r="M2" s="6">
        <f>Custom!K2+Standard!K2+'New Con.'!K2+RCX!K2+SBDI!K2+'Cust Ext Lighting'!K2</f>
        <v>19824677.039828688</v>
      </c>
      <c r="N2" s="57">
        <f>K2/M2</f>
        <v>1.0000000000000002</v>
      </c>
    </row>
    <row r="3" spans="1:88" ht="18" x14ac:dyDescent="0.35">
      <c r="B3" s="37" t="s">
        <v>44</v>
      </c>
      <c r="C3" s="38">
        <f>SUM(C95:N95)</f>
        <v>0</v>
      </c>
      <c r="D3" s="38">
        <f>SUM(O95:Z95)</f>
        <v>0</v>
      </c>
      <c r="E3" s="38">
        <f>SUM(AA95:AL95)</f>
        <v>0</v>
      </c>
      <c r="F3" s="38">
        <f>SUM(AM95:AX95)</f>
        <v>3175.5076127569978</v>
      </c>
      <c r="G3" s="38">
        <f>SUM(AY95:BJ95)</f>
        <v>3098.5325780271951</v>
      </c>
      <c r="H3" s="38">
        <f>SUM(BK95:BV95)</f>
        <v>528.05858540561542</v>
      </c>
      <c r="I3" s="38">
        <f>SUM(BW95:CH95)</f>
        <v>0</v>
      </c>
      <c r="K3" s="6">
        <f>SUM(C3:I3)</f>
        <v>6802.0987761898086</v>
      </c>
      <c r="L3" s="55" t="str">
        <f>IF(K2=L2,"PASS","ERROR")</f>
        <v>PASS</v>
      </c>
      <c r="M3" s="56" t="str">
        <f>IF(L2=M2,"PASS","ERROR")</f>
        <v>PASS</v>
      </c>
      <c r="N3" s="55" t="str">
        <f>IF(N2=1,"PASS","ERROR")</f>
        <v>PASS</v>
      </c>
      <c r="Q3" s="3">
        <f>Q7-Q8</f>
        <v>0</v>
      </c>
      <c r="R3" s="3">
        <f t="shared" ref="R3:AC3" si="0">R7-R8</f>
        <v>0</v>
      </c>
      <c r="S3" s="3">
        <f t="shared" si="0"/>
        <v>0</v>
      </c>
      <c r="T3" s="3">
        <f t="shared" si="0"/>
        <v>0</v>
      </c>
      <c r="U3" s="3">
        <f t="shared" si="0"/>
        <v>0</v>
      </c>
      <c r="V3" s="3">
        <f t="shared" si="0"/>
        <v>0</v>
      </c>
      <c r="W3" s="3">
        <f t="shared" si="0"/>
        <v>0</v>
      </c>
      <c r="X3" s="3">
        <f t="shared" si="0"/>
        <v>0</v>
      </c>
      <c r="Y3" s="3">
        <f t="shared" si="0"/>
        <v>0</v>
      </c>
      <c r="Z3" s="3">
        <f t="shared" si="0"/>
        <v>0</v>
      </c>
      <c r="AA3" s="3">
        <f t="shared" si="0"/>
        <v>0</v>
      </c>
      <c r="AB3" s="3">
        <f t="shared" si="0"/>
        <v>0</v>
      </c>
      <c r="AC3" s="3">
        <f t="shared" si="0"/>
        <v>0</v>
      </c>
      <c r="BB3" s="82"/>
      <c r="BM3" s="84"/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85"/>
      <c r="G4" s="85"/>
      <c r="H4" s="85"/>
      <c r="I4" s="85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1">SUM(D23:D32,D35:D47,D50:D62,D65:D77,D80:D92)</f>
        <v>0</v>
      </c>
      <c r="E5" s="6">
        <f t="shared" si="1"/>
        <v>0</v>
      </c>
      <c r="F5" s="86"/>
      <c r="G5" s="86"/>
      <c r="H5" s="86"/>
      <c r="I5" s="86"/>
      <c r="J5" s="6">
        <f t="shared" si="1"/>
        <v>0</v>
      </c>
      <c r="K5" s="6">
        <f t="shared" si="1"/>
        <v>0</v>
      </c>
      <c r="L5" s="6">
        <f t="shared" si="1"/>
        <v>0</v>
      </c>
      <c r="M5" s="6">
        <f t="shared" si="1"/>
        <v>0</v>
      </c>
      <c r="N5" s="6">
        <f t="shared" si="1"/>
        <v>0</v>
      </c>
      <c r="O5" s="6">
        <f t="shared" si="1"/>
        <v>0</v>
      </c>
      <c r="P5" s="6">
        <f t="shared" si="1"/>
        <v>0</v>
      </c>
      <c r="Q5" s="6">
        <f t="shared" si="1"/>
        <v>0</v>
      </c>
      <c r="R5" s="6">
        <f t="shared" si="1"/>
        <v>0</v>
      </c>
      <c r="S5" s="6">
        <f t="shared" si="1"/>
        <v>0</v>
      </c>
      <c r="T5" s="6">
        <f t="shared" si="1"/>
        <v>0</v>
      </c>
      <c r="U5" s="6">
        <f>SUM(U23:U32,U35:U47,U50:U62,U65:U77,U80:U92)</f>
        <v>0</v>
      </c>
      <c r="V5" s="6">
        <f t="shared" si="1"/>
        <v>0</v>
      </c>
      <c r="W5" s="6">
        <f t="shared" si="1"/>
        <v>0</v>
      </c>
      <c r="X5" s="6">
        <f t="shared" si="1"/>
        <v>0</v>
      </c>
      <c r="Y5" s="6">
        <f t="shared" si="1"/>
        <v>0</v>
      </c>
      <c r="Z5" s="6">
        <f t="shared" si="1"/>
        <v>0</v>
      </c>
      <c r="AA5" s="6">
        <f t="shared" si="1"/>
        <v>0</v>
      </c>
      <c r="AB5" s="6">
        <f t="shared" si="1"/>
        <v>0</v>
      </c>
      <c r="AC5" s="6">
        <f t="shared" si="1"/>
        <v>0</v>
      </c>
      <c r="AD5" s="6">
        <f t="shared" si="1"/>
        <v>0</v>
      </c>
      <c r="AE5" s="6">
        <f t="shared" si="1"/>
        <v>0</v>
      </c>
      <c r="AF5" s="6">
        <f t="shared" si="1"/>
        <v>0</v>
      </c>
      <c r="AG5" s="6">
        <f t="shared" si="1"/>
        <v>0</v>
      </c>
      <c r="AH5" s="6">
        <f t="shared" si="1"/>
        <v>0</v>
      </c>
      <c r="AI5" s="6">
        <f t="shared" si="1"/>
        <v>0</v>
      </c>
      <c r="AJ5" s="6">
        <f t="shared" si="1"/>
        <v>0</v>
      </c>
      <c r="AK5" s="6">
        <f t="shared" si="1"/>
        <v>0</v>
      </c>
      <c r="AL5" s="6">
        <f t="shared" si="1"/>
        <v>0</v>
      </c>
      <c r="AM5" s="6">
        <f t="shared" si="1"/>
        <v>0</v>
      </c>
      <c r="AN5" s="6">
        <f t="shared" si="1"/>
        <v>0</v>
      </c>
      <c r="AO5" s="6">
        <f t="shared" si="1"/>
        <v>0</v>
      </c>
      <c r="AP5" s="6">
        <f t="shared" si="1"/>
        <v>830387.86848865286</v>
      </c>
      <c r="AQ5" s="6">
        <f t="shared" si="1"/>
        <v>2368576.454767359</v>
      </c>
      <c r="AR5" s="6">
        <f t="shared" si="1"/>
        <v>509639.92948738427</v>
      </c>
      <c r="AS5" s="6">
        <f t="shared" si="1"/>
        <v>2065889.7328917135</v>
      </c>
      <c r="AT5" s="6">
        <f t="shared" si="1"/>
        <v>531528.3635120939</v>
      </c>
      <c r="AU5" s="6">
        <f t="shared" si="1"/>
        <v>1610508.8991964411</v>
      </c>
      <c r="AV5" s="6">
        <f t="shared" si="1"/>
        <v>814423.14733693004</v>
      </c>
      <c r="AW5" s="6">
        <f t="shared" si="1"/>
        <v>722358.65576362354</v>
      </c>
      <c r="AX5" s="6">
        <f t="shared" si="1"/>
        <v>275199.56103590614</v>
      </c>
      <c r="AY5" s="6">
        <f t="shared" si="1"/>
        <v>357978.62658660457</v>
      </c>
      <c r="AZ5" s="6">
        <f t="shared" si="1"/>
        <v>87647.069269385189</v>
      </c>
      <c r="BA5" s="6">
        <f t="shared" si="1"/>
        <v>529823.93279520597</v>
      </c>
      <c r="BB5" s="6">
        <f t="shared" si="1"/>
        <v>0</v>
      </c>
      <c r="BC5" s="6">
        <f t="shared" si="1"/>
        <v>0</v>
      </c>
      <c r="BD5" s="6">
        <f t="shared" si="1"/>
        <v>921031.25119806617</v>
      </c>
      <c r="BE5" s="6">
        <f t="shared" si="1"/>
        <v>0</v>
      </c>
      <c r="BF5" s="6">
        <f t="shared" si="1"/>
        <v>4200224.1215087743</v>
      </c>
      <c r="BG5" s="6">
        <f t="shared" si="1"/>
        <v>742595.88124334975</v>
      </c>
      <c r="BH5" s="6">
        <f t="shared" si="1"/>
        <v>100844.21001822595</v>
      </c>
      <c r="BI5" s="6">
        <f t="shared" si="1"/>
        <v>0</v>
      </c>
      <c r="BJ5" s="6">
        <f t="shared" si="1"/>
        <v>1536900.5900268459</v>
      </c>
      <c r="BK5" s="6">
        <f t="shared" si="1"/>
        <v>0</v>
      </c>
      <c r="BL5" s="6">
        <f t="shared" si="1"/>
        <v>1619118.7447021257</v>
      </c>
      <c r="BM5" s="6">
        <f t="shared" si="1"/>
        <v>0</v>
      </c>
      <c r="BN5" s="6">
        <f t="shared" si="1"/>
        <v>0</v>
      </c>
      <c r="BO5" s="6">
        <f t="shared" si="1"/>
        <v>0</v>
      </c>
      <c r="BP5" s="6">
        <f t="shared" ref="BP5:CH5" si="2">SUM(BP23:BP32,BP35:BP47,BP50:BP62,BP65:BP77,BP80:BP92)</f>
        <v>0</v>
      </c>
      <c r="BQ5" s="6">
        <f t="shared" si="2"/>
        <v>0</v>
      </c>
      <c r="BR5" s="6">
        <f t="shared" si="2"/>
        <v>0</v>
      </c>
      <c r="BS5" s="6">
        <f t="shared" si="2"/>
        <v>0</v>
      </c>
      <c r="BT5" s="6">
        <f t="shared" si="2"/>
        <v>0</v>
      </c>
      <c r="BU5" s="6">
        <f t="shared" si="2"/>
        <v>0</v>
      </c>
      <c r="BV5" s="6">
        <f t="shared" si="2"/>
        <v>0</v>
      </c>
      <c r="BW5" s="6">
        <f t="shared" si="2"/>
        <v>0</v>
      </c>
      <c r="BX5" s="6">
        <f t="shared" si="2"/>
        <v>0</v>
      </c>
      <c r="BY5" s="6">
        <f t="shared" si="2"/>
        <v>0</v>
      </c>
      <c r="BZ5" s="6">
        <f t="shared" si="2"/>
        <v>0</v>
      </c>
      <c r="CA5" s="6">
        <f t="shared" si="2"/>
        <v>0</v>
      </c>
      <c r="CB5" s="6">
        <f t="shared" si="2"/>
        <v>0</v>
      </c>
      <c r="CC5" s="6">
        <f t="shared" si="2"/>
        <v>0</v>
      </c>
      <c r="CD5" s="6">
        <f t="shared" si="2"/>
        <v>0</v>
      </c>
      <c r="CE5" s="6">
        <f t="shared" si="2"/>
        <v>0</v>
      </c>
      <c r="CF5" s="6">
        <f t="shared" si="2"/>
        <v>0</v>
      </c>
      <c r="CG5" s="6">
        <f t="shared" si="2"/>
        <v>0</v>
      </c>
      <c r="CH5" s="6">
        <f t="shared" si="2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3">SUM(D23:D32)</f>
        <v>0</v>
      </c>
      <c r="E6" s="13">
        <f t="shared" si="3"/>
        <v>0</v>
      </c>
      <c r="F6" s="62"/>
      <c r="G6" s="62"/>
      <c r="H6" s="62"/>
      <c r="I6" s="62"/>
      <c r="J6" s="13">
        <f t="shared" si="3"/>
        <v>0</v>
      </c>
      <c r="K6" s="13">
        <f t="shared" si="3"/>
        <v>0</v>
      </c>
      <c r="L6" s="13">
        <f t="shared" si="3"/>
        <v>0</v>
      </c>
      <c r="M6" s="13">
        <f t="shared" si="3"/>
        <v>0</v>
      </c>
      <c r="N6" s="13">
        <f t="shared" si="3"/>
        <v>0</v>
      </c>
      <c r="O6" s="13">
        <f t="shared" si="3"/>
        <v>0</v>
      </c>
      <c r="P6" s="13">
        <f t="shared" si="3"/>
        <v>0</v>
      </c>
      <c r="Q6" s="13">
        <f t="shared" si="3"/>
        <v>0</v>
      </c>
      <c r="R6" s="13">
        <f t="shared" si="3"/>
        <v>0</v>
      </c>
      <c r="S6" s="13">
        <f t="shared" si="3"/>
        <v>0</v>
      </c>
      <c r="T6" s="13">
        <f t="shared" si="3"/>
        <v>0</v>
      </c>
      <c r="U6" s="13">
        <f t="shared" si="3"/>
        <v>0</v>
      </c>
      <c r="V6" s="13">
        <f t="shared" si="3"/>
        <v>0</v>
      </c>
      <c r="W6" s="13">
        <f t="shared" si="3"/>
        <v>0</v>
      </c>
      <c r="X6" s="13">
        <f t="shared" si="3"/>
        <v>0</v>
      </c>
      <c r="Y6" s="13">
        <f t="shared" si="3"/>
        <v>0</v>
      </c>
      <c r="Z6" s="13">
        <f t="shared" si="3"/>
        <v>0</v>
      </c>
      <c r="AA6" s="13">
        <f t="shared" si="3"/>
        <v>0</v>
      </c>
      <c r="AB6" s="13">
        <f t="shared" si="3"/>
        <v>0</v>
      </c>
      <c r="AC6" s="13">
        <f t="shared" si="3"/>
        <v>0</v>
      </c>
      <c r="AD6" s="13">
        <f t="shared" si="3"/>
        <v>0</v>
      </c>
      <c r="AE6" s="13">
        <f t="shared" si="3"/>
        <v>0</v>
      </c>
      <c r="AF6" s="13">
        <f t="shared" si="3"/>
        <v>0</v>
      </c>
      <c r="AG6" s="13">
        <f t="shared" si="3"/>
        <v>0</v>
      </c>
      <c r="AH6" s="13">
        <f t="shared" si="3"/>
        <v>0</v>
      </c>
      <c r="AI6" s="13">
        <f t="shared" si="3"/>
        <v>0</v>
      </c>
      <c r="AJ6" s="13">
        <f t="shared" si="3"/>
        <v>0</v>
      </c>
      <c r="AK6" s="13">
        <f t="shared" si="3"/>
        <v>0</v>
      </c>
      <c r="AL6" s="13">
        <f t="shared" si="3"/>
        <v>0</v>
      </c>
      <c r="AM6" s="13">
        <f t="shared" si="3"/>
        <v>0</v>
      </c>
      <c r="AN6" s="13">
        <f t="shared" si="3"/>
        <v>0</v>
      </c>
      <c r="AO6" s="13">
        <f t="shared" si="3"/>
        <v>0</v>
      </c>
      <c r="AP6" s="13">
        <f t="shared" si="3"/>
        <v>0</v>
      </c>
      <c r="AQ6" s="13">
        <f t="shared" si="3"/>
        <v>0</v>
      </c>
      <c r="AR6" s="13">
        <f t="shared" si="3"/>
        <v>0</v>
      </c>
      <c r="AS6" s="13">
        <f t="shared" si="3"/>
        <v>0</v>
      </c>
      <c r="AT6" s="13">
        <f t="shared" si="3"/>
        <v>0</v>
      </c>
      <c r="AU6" s="13">
        <f t="shared" si="3"/>
        <v>0</v>
      </c>
      <c r="AV6" s="13">
        <f t="shared" si="3"/>
        <v>0</v>
      </c>
      <c r="AW6" s="13">
        <f t="shared" si="3"/>
        <v>0</v>
      </c>
      <c r="AX6" s="13">
        <f t="shared" si="3"/>
        <v>0</v>
      </c>
      <c r="AY6" s="13">
        <f t="shared" si="3"/>
        <v>0</v>
      </c>
      <c r="AZ6" s="13">
        <f t="shared" si="3"/>
        <v>0</v>
      </c>
      <c r="BA6" s="13">
        <f t="shared" si="3"/>
        <v>0</v>
      </c>
      <c r="BB6" s="13">
        <f t="shared" si="3"/>
        <v>0</v>
      </c>
      <c r="BC6" s="13">
        <f t="shared" si="3"/>
        <v>0</v>
      </c>
      <c r="BD6" s="13">
        <f t="shared" si="3"/>
        <v>0</v>
      </c>
      <c r="BE6" s="13">
        <f t="shared" si="3"/>
        <v>0</v>
      </c>
      <c r="BF6" s="13">
        <f t="shared" si="3"/>
        <v>0</v>
      </c>
      <c r="BG6" s="13">
        <f t="shared" si="3"/>
        <v>0</v>
      </c>
      <c r="BH6" s="13">
        <f t="shared" si="3"/>
        <v>0</v>
      </c>
      <c r="BI6" s="13">
        <f t="shared" si="3"/>
        <v>0</v>
      </c>
      <c r="BJ6" s="13">
        <f t="shared" si="3"/>
        <v>0</v>
      </c>
      <c r="BK6" s="13">
        <f t="shared" si="3"/>
        <v>0</v>
      </c>
      <c r="BL6" s="13">
        <f t="shared" si="3"/>
        <v>0</v>
      </c>
      <c r="BM6" s="13">
        <f t="shared" si="3"/>
        <v>0</v>
      </c>
      <c r="BN6" s="13">
        <f t="shared" si="3"/>
        <v>0</v>
      </c>
      <c r="BO6" s="13">
        <f t="shared" si="3"/>
        <v>0</v>
      </c>
      <c r="BP6" s="13">
        <f t="shared" ref="BP6:CH6" si="4">SUM(BP23:BP32)</f>
        <v>0</v>
      </c>
      <c r="BQ6" s="13">
        <f t="shared" si="4"/>
        <v>0</v>
      </c>
      <c r="BR6" s="13">
        <f t="shared" si="4"/>
        <v>0</v>
      </c>
      <c r="BS6" s="13">
        <f t="shared" si="4"/>
        <v>0</v>
      </c>
      <c r="BT6" s="13">
        <f t="shared" si="4"/>
        <v>0</v>
      </c>
      <c r="BU6" s="13">
        <f t="shared" si="4"/>
        <v>0</v>
      </c>
      <c r="BV6" s="13">
        <f t="shared" si="4"/>
        <v>0</v>
      </c>
      <c r="BW6" s="13">
        <f t="shared" si="4"/>
        <v>0</v>
      </c>
      <c r="BX6" s="13">
        <f t="shared" si="4"/>
        <v>0</v>
      </c>
      <c r="BY6" s="13">
        <f t="shared" si="4"/>
        <v>0</v>
      </c>
      <c r="BZ6" s="13">
        <f t="shared" si="4"/>
        <v>0</v>
      </c>
      <c r="CA6" s="13">
        <f t="shared" si="4"/>
        <v>0</v>
      </c>
      <c r="CB6" s="13">
        <f t="shared" si="4"/>
        <v>0</v>
      </c>
      <c r="CC6" s="13">
        <f t="shared" si="4"/>
        <v>0</v>
      </c>
      <c r="CD6" s="13">
        <f t="shared" si="4"/>
        <v>0</v>
      </c>
      <c r="CE6" s="13">
        <f t="shared" si="4"/>
        <v>0</v>
      </c>
      <c r="CF6" s="13">
        <f t="shared" si="4"/>
        <v>0</v>
      </c>
      <c r="CG6" s="13">
        <f t="shared" si="4"/>
        <v>0</v>
      </c>
      <c r="CH6" s="13">
        <f t="shared" si="4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5">SUM(D35:D47,D50:D62,D65:D77,D80:D92)</f>
        <v>0</v>
      </c>
      <c r="E7" s="13">
        <f t="shared" si="5"/>
        <v>0</v>
      </c>
      <c r="F7" s="62"/>
      <c r="G7" s="62"/>
      <c r="H7" s="62"/>
      <c r="I7" s="62"/>
      <c r="J7" s="13">
        <f t="shared" si="5"/>
        <v>0</v>
      </c>
      <c r="K7" s="13">
        <f t="shared" si="5"/>
        <v>0</v>
      </c>
      <c r="L7" s="13">
        <f t="shared" si="5"/>
        <v>0</v>
      </c>
      <c r="M7" s="13">
        <f t="shared" si="5"/>
        <v>0</v>
      </c>
      <c r="N7" s="13">
        <f t="shared" si="5"/>
        <v>0</v>
      </c>
      <c r="O7" s="13">
        <f t="shared" si="5"/>
        <v>0</v>
      </c>
      <c r="P7" s="13">
        <f t="shared" si="5"/>
        <v>0</v>
      </c>
      <c r="Q7" s="13">
        <f t="shared" si="5"/>
        <v>0</v>
      </c>
      <c r="R7" s="13">
        <f t="shared" si="5"/>
        <v>0</v>
      </c>
      <c r="S7" s="13">
        <f t="shared" si="5"/>
        <v>0</v>
      </c>
      <c r="T7" s="13">
        <f t="shared" si="5"/>
        <v>0</v>
      </c>
      <c r="U7" s="13">
        <f t="shared" si="5"/>
        <v>0</v>
      </c>
      <c r="V7" s="13">
        <f t="shared" si="5"/>
        <v>0</v>
      </c>
      <c r="W7" s="13">
        <f t="shared" si="5"/>
        <v>0</v>
      </c>
      <c r="X7" s="13">
        <f t="shared" si="5"/>
        <v>0</v>
      </c>
      <c r="Y7" s="13">
        <f t="shared" si="5"/>
        <v>0</v>
      </c>
      <c r="Z7" s="13">
        <f t="shared" si="5"/>
        <v>0</v>
      </c>
      <c r="AA7" s="13">
        <f t="shared" si="5"/>
        <v>0</v>
      </c>
      <c r="AB7" s="13">
        <f t="shared" si="5"/>
        <v>0</v>
      </c>
      <c r="AC7" s="13">
        <f t="shared" si="5"/>
        <v>0</v>
      </c>
      <c r="AD7" s="13">
        <f t="shared" si="5"/>
        <v>0</v>
      </c>
      <c r="AE7" s="13">
        <f t="shared" si="5"/>
        <v>0</v>
      </c>
      <c r="AF7" s="13">
        <f t="shared" si="5"/>
        <v>0</v>
      </c>
      <c r="AG7" s="13">
        <f t="shared" si="5"/>
        <v>0</v>
      </c>
      <c r="AH7" s="13">
        <f t="shared" si="5"/>
        <v>0</v>
      </c>
      <c r="AI7" s="13">
        <f t="shared" si="5"/>
        <v>0</v>
      </c>
      <c r="AJ7" s="13">
        <f t="shared" si="5"/>
        <v>0</v>
      </c>
      <c r="AK7" s="13">
        <f t="shared" si="5"/>
        <v>0</v>
      </c>
      <c r="AL7" s="13">
        <f t="shared" si="5"/>
        <v>0</v>
      </c>
      <c r="AM7" s="13">
        <f t="shared" si="5"/>
        <v>0</v>
      </c>
      <c r="AN7" s="13">
        <f t="shared" si="5"/>
        <v>0</v>
      </c>
      <c r="AO7" s="13">
        <f t="shared" si="5"/>
        <v>0</v>
      </c>
      <c r="AP7" s="13">
        <f t="shared" si="5"/>
        <v>830387.86848865286</v>
      </c>
      <c r="AQ7" s="13">
        <f t="shared" si="5"/>
        <v>2368576.454767359</v>
      </c>
      <c r="AR7" s="13">
        <f t="shared" si="5"/>
        <v>509639.92948738427</v>
      </c>
      <c r="AS7" s="13">
        <f t="shared" si="5"/>
        <v>2065889.7328917135</v>
      </c>
      <c r="AT7" s="13">
        <f t="shared" si="5"/>
        <v>531528.3635120939</v>
      </c>
      <c r="AU7" s="13">
        <f t="shared" si="5"/>
        <v>1610508.8991964411</v>
      </c>
      <c r="AV7" s="13">
        <f t="shared" si="5"/>
        <v>814423.14733693004</v>
      </c>
      <c r="AW7" s="13">
        <f t="shared" si="5"/>
        <v>722358.65576362354</v>
      </c>
      <c r="AX7" s="13">
        <f t="shared" si="5"/>
        <v>275199.56103590614</v>
      </c>
      <c r="AY7" s="13">
        <f t="shared" si="5"/>
        <v>357978.62658660457</v>
      </c>
      <c r="AZ7" s="13">
        <f t="shared" si="5"/>
        <v>87647.069269385189</v>
      </c>
      <c r="BA7" s="13">
        <f t="shared" si="5"/>
        <v>529823.93279520597</v>
      </c>
      <c r="BB7" s="13">
        <f t="shared" si="5"/>
        <v>0</v>
      </c>
      <c r="BC7" s="13">
        <f t="shared" si="5"/>
        <v>0</v>
      </c>
      <c r="BD7" s="13">
        <f t="shared" si="5"/>
        <v>921031.25119806617</v>
      </c>
      <c r="BE7" s="13">
        <f t="shared" si="5"/>
        <v>0</v>
      </c>
      <c r="BF7" s="13">
        <f t="shared" si="5"/>
        <v>4200224.1215087743</v>
      </c>
      <c r="BG7" s="13">
        <f t="shared" si="5"/>
        <v>742595.88124334975</v>
      </c>
      <c r="BH7" s="13">
        <f t="shared" si="5"/>
        <v>100844.21001822595</v>
      </c>
      <c r="BI7" s="13">
        <f t="shared" si="5"/>
        <v>0</v>
      </c>
      <c r="BJ7" s="13">
        <f t="shared" si="5"/>
        <v>1536900.5900268459</v>
      </c>
      <c r="BK7" s="13">
        <f t="shared" si="5"/>
        <v>0</v>
      </c>
      <c r="BL7" s="13">
        <f t="shared" si="5"/>
        <v>1619118.7447021257</v>
      </c>
      <c r="BM7" s="13">
        <f t="shared" si="5"/>
        <v>0</v>
      </c>
      <c r="BN7" s="13">
        <f t="shared" si="5"/>
        <v>0</v>
      </c>
      <c r="BO7" s="13">
        <f t="shared" si="5"/>
        <v>0</v>
      </c>
      <c r="BP7" s="13">
        <f t="shared" ref="BP7:CH7" si="6">SUM(BP35:BP47,BP50:BP62,BP65:BP77,BP80:BP92)</f>
        <v>0</v>
      </c>
      <c r="BQ7" s="13">
        <f t="shared" si="6"/>
        <v>0</v>
      </c>
      <c r="BR7" s="13">
        <f t="shared" si="6"/>
        <v>0</v>
      </c>
      <c r="BS7" s="13">
        <f t="shared" si="6"/>
        <v>0</v>
      </c>
      <c r="BT7" s="13">
        <f t="shared" si="6"/>
        <v>0</v>
      </c>
      <c r="BU7" s="13">
        <f t="shared" si="6"/>
        <v>0</v>
      </c>
      <c r="BV7" s="13">
        <f t="shared" si="6"/>
        <v>0</v>
      </c>
      <c r="BW7" s="13">
        <f t="shared" si="6"/>
        <v>0</v>
      </c>
      <c r="BX7" s="13">
        <f t="shared" si="6"/>
        <v>0</v>
      </c>
      <c r="BY7" s="13">
        <f t="shared" si="6"/>
        <v>0</v>
      </c>
      <c r="BZ7" s="13">
        <f t="shared" si="6"/>
        <v>0</v>
      </c>
      <c r="CA7" s="13">
        <f t="shared" si="6"/>
        <v>0</v>
      </c>
      <c r="CB7" s="13">
        <f t="shared" si="6"/>
        <v>0</v>
      </c>
      <c r="CC7" s="13">
        <f t="shared" si="6"/>
        <v>0</v>
      </c>
      <c r="CD7" s="13">
        <f t="shared" si="6"/>
        <v>0</v>
      </c>
      <c r="CE7" s="13">
        <f t="shared" si="6"/>
        <v>0</v>
      </c>
      <c r="CF7" s="13">
        <f t="shared" si="6"/>
        <v>0</v>
      </c>
      <c r="CG7" s="13">
        <f t="shared" si="6"/>
        <v>0</v>
      </c>
      <c r="CH7" s="13">
        <f t="shared" si="6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81"/>
      <c r="G8" s="81"/>
      <c r="H8" s="81"/>
      <c r="I8" s="81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88" x14ac:dyDescent="0.3">
      <c r="A9" s="92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87"/>
      <c r="G9" s="88"/>
      <c r="H9" s="87"/>
      <c r="I9" s="87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7">
        <v>42795</v>
      </c>
      <c r="R9" s="17">
        <v>42826</v>
      </c>
      <c r="S9" s="17">
        <v>42856</v>
      </c>
      <c r="T9" s="17">
        <v>42887</v>
      </c>
      <c r="U9" s="17">
        <v>42917</v>
      </c>
      <c r="V9" s="17">
        <v>42948</v>
      </c>
      <c r="W9" s="17">
        <v>42979</v>
      </c>
      <c r="X9" s="17">
        <v>43009</v>
      </c>
      <c r="Y9" s="17">
        <v>43040</v>
      </c>
      <c r="Z9" s="17">
        <v>43070</v>
      </c>
      <c r="AA9" s="17">
        <v>43101</v>
      </c>
      <c r="AB9" s="17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7">
        <v>43891</v>
      </c>
      <c r="BB9" s="17">
        <v>43922</v>
      </c>
      <c r="BC9" s="17">
        <v>43952</v>
      </c>
      <c r="BD9" s="17">
        <v>43983</v>
      </c>
      <c r="BE9" s="17">
        <v>44013</v>
      </c>
      <c r="BF9" s="17">
        <v>44044</v>
      </c>
      <c r="BG9" s="17">
        <v>44075</v>
      </c>
      <c r="BH9" s="17">
        <v>44105</v>
      </c>
      <c r="BI9" s="17">
        <v>44136</v>
      </c>
      <c r="BJ9" s="17">
        <v>44166</v>
      </c>
      <c r="BK9" s="17">
        <v>44197</v>
      </c>
      <c r="BL9" s="17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93"/>
      <c r="B10" s="18" t="s">
        <v>7</v>
      </c>
      <c r="C10" s="13">
        <f>SUM(C23:C32)</f>
        <v>0</v>
      </c>
      <c r="D10" s="13">
        <f>SUM(D23:D32)</f>
        <v>0</v>
      </c>
      <c r="E10" s="13">
        <f t="shared" ref="E10:BP10" si="7">SUM(E23:E32)</f>
        <v>0</v>
      </c>
      <c r="F10" s="62"/>
      <c r="G10" s="62"/>
      <c r="H10" s="62"/>
      <c r="I10" s="62"/>
      <c r="J10" s="13">
        <f t="shared" si="7"/>
        <v>0</v>
      </c>
      <c r="K10" s="13">
        <f>SUM(K23:K32)</f>
        <v>0</v>
      </c>
      <c r="L10" s="13">
        <f t="shared" si="7"/>
        <v>0</v>
      </c>
      <c r="M10" s="13">
        <f t="shared" si="7"/>
        <v>0</v>
      </c>
      <c r="N10" s="13">
        <f t="shared" si="7"/>
        <v>0</v>
      </c>
      <c r="O10" s="13">
        <f t="shared" si="7"/>
        <v>0</v>
      </c>
      <c r="P10" s="13">
        <f t="shared" si="7"/>
        <v>0</v>
      </c>
      <c r="Q10" s="13">
        <f t="shared" si="7"/>
        <v>0</v>
      </c>
      <c r="R10" s="13">
        <f t="shared" si="7"/>
        <v>0</v>
      </c>
      <c r="S10" s="13">
        <f t="shared" si="7"/>
        <v>0</v>
      </c>
      <c r="T10" s="13">
        <f t="shared" si="7"/>
        <v>0</v>
      </c>
      <c r="U10" s="13">
        <f t="shared" si="7"/>
        <v>0</v>
      </c>
      <c r="V10" s="13">
        <f t="shared" si="7"/>
        <v>0</v>
      </c>
      <c r="W10" s="13">
        <f t="shared" si="7"/>
        <v>0</v>
      </c>
      <c r="X10" s="13">
        <f t="shared" si="7"/>
        <v>0</v>
      </c>
      <c r="Y10" s="13">
        <f t="shared" si="7"/>
        <v>0</v>
      </c>
      <c r="Z10" s="13">
        <f t="shared" si="7"/>
        <v>0</v>
      </c>
      <c r="AA10" s="13">
        <f t="shared" si="7"/>
        <v>0</v>
      </c>
      <c r="AB10" s="13">
        <f t="shared" si="7"/>
        <v>0</v>
      </c>
      <c r="AC10" s="13">
        <f t="shared" si="7"/>
        <v>0</v>
      </c>
      <c r="AD10" s="13">
        <f t="shared" si="7"/>
        <v>0</v>
      </c>
      <c r="AE10" s="13">
        <f t="shared" si="7"/>
        <v>0</v>
      </c>
      <c r="AF10" s="13">
        <f t="shared" si="7"/>
        <v>0</v>
      </c>
      <c r="AG10" s="13">
        <f t="shared" si="7"/>
        <v>0</v>
      </c>
      <c r="AH10" s="13">
        <f t="shared" si="7"/>
        <v>0</v>
      </c>
      <c r="AI10" s="13">
        <f t="shared" si="7"/>
        <v>0</v>
      </c>
      <c r="AJ10" s="13">
        <f t="shared" si="7"/>
        <v>0</v>
      </c>
      <c r="AK10" s="13">
        <f t="shared" si="7"/>
        <v>0</v>
      </c>
      <c r="AL10" s="13">
        <f t="shared" si="7"/>
        <v>0</v>
      </c>
      <c r="AM10" s="13">
        <f t="shared" si="7"/>
        <v>0</v>
      </c>
      <c r="AN10" s="13">
        <f t="shared" si="7"/>
        <v>0</v>
      </c>
      <c r="AO10" s="13">
        <f t="shared" si="7"/>
        <v>0</v>
      </c>
      <c r="AP10" s="13">
        <f t="shared" si="7"/>
        <v>0</v>
      </c>
      <c r="AQ10" s="13">
        <f t="shared" si="7"/>
        <v>0</v>
      </c>
      <c r="AR10" s="13">
        <f t="shared" si="7"/>
        <v>0</v>
      </c>
      <c r="AS10" s="13">
        <f t="shared" si="7"/>
        <v>0</v>
      </c>
      <c r="AT10" s="13">
        <f t="shared" si="7"/>
        <v>0</v>
      </c>
      <c r="AU10" s="13">
        <f t="shared" si="7"/>
        <v>0</v>
      </c>
      <c r="AV10" s="13">
        <f t="shared" si="7"/>
        <v>0</v>
      </c>
      <c r="AW10" s="13">
        <f t="shared" si="7"/>
        <v>0</v>
      </c>
      <c r="AX10" s="13">
        <f t="shared" si="7"/>
        <v>0</v>
      </c>
      <c r="AY10" s="13">
        <f t="shared" si="7"/>
        <v>0</v>
      </c>
      <c r="AZ10" s="13">
        <f t="shared" si="7"/>
        <v>0</v>
      </c>
      <c r="BA10" s="13">
        <f t="shared" si="7"/>
        <v>0</v>
      </c>
      <c r="BB10" s="13">
        <f t="shared" si="7"/>
        <v>0</v>
      </c>
      <c r="BC10" s="13">
        <f t="shared" si="7"/>
        <v>0</v>
      </c>
      <c r="BD10" s="13">
        <f t="shared" si="7"/>
        <v>0</v>
      </c>
      <c r="BE10" s="13">
        <f t="shared" si="7"/>
        <v>0</v>
      </c>
      <c r="BF10" s="13">
        <f t="shared" si="7"/>
        <v>0</v>
      </c>
      <c r="BG10" s="13">
        <f t="shared" si="7"/>
        <v>0</v>
      </c>
      <c r="BH10" s="13">
        <f t="shared" si="7"/>
        <v>0</v>
      </c>
      <c r="BI10" s="13">
        <f t="shared" si="7"/>
        <v>0</v>
      </c>
      <c r="BJ10" s="13">
        <f t="shared" si="7"/>
        <v>0</v>
      </c>
      <c r="BK10" s="13">
        <f t="shared" si="7"/>
        <v>0</v>
      </c>
      <c r="BL10" s="13">
        <f t="shared" si="7"/>
        <v>0</v>
      </c>
      <c r="BM10" s="13">
        <f t="shared" si="7"/>
        <v>0</v>
      </c>
      <c r="BN10" s="13">
        <f t="shared" si="7"/>
        <v>0</v>
      </c>
      <c r="BO10" s="13">
        <f t="shared" si="7"/>
        <v>0</v>
      </c>
      <c r="BP10" s="13">
        <f t="shared" si="7"/>
        <v>0</v>
      </c>
      <c r="BQ10" s="13">
        <f t="shared" ref="BQ10:CJ10" si="8">SUM(BQ23:BQ32)</f>
        <v>0</v>
      </c>
      <c r="BR10" s="13">
        <f t="shared" si="8"/>
        <v>0</v>
      </c>
      <c r="BS10" s="13">
        <f t="shared" si="8"/>
        <v>0</v>
      </c>
      <c r="BT10" s="13">
        <f t="shared" si="8"/>
        <v>0</v>
      </c>
      <c r="BU10" s="13">
        <f t="shared" si="8"/>
        <v>0</v>
      </c>
      <c r="BV10" s="13">
        <f t="shared" si="8"/>
        <v>0</v>
      </c>
      <c r="BW10" s="13">
        <f t="shared" si="8"/>
        <v>0</v>
      </c>
      <c r="BX10" s="13">
        <f t="shared" si="8"/>
        <v>0</v>
      </c>
      <c r="BY10" s="13">
        <f t="shared" si="8"/>
        <v>0</v>
      </c>
      <c r="BZ10" s="13">
        <f t="shared" si="8"/>
        <v>0</v>
      </c>
      <c r="CA10" s="13">
        <f t="shared" si="8"/>
        <v>0</v>
      </c>
      <c r="CB10" s="13">
        <f t="shared" si="8"/>
        <v>0</v>
      </c>
      <c r="CC10" s="13">
        <f t="shared" si="8"/>
        <v>0</v>
      </c>
      <c r="CD10" s="13">
        <f t="shared" si="8"/>
        <v>0</v>
      </c>
      <c r="CE10" s="13">
        <f t="shared" si="8"/>
        <v>0</v>
      </c>
      <c r="CF10" s="13">
        <f t="shared" si="8"/>
        <v>0</v>
      </c>
      <c r="CG10" s="13">
        <f t="shared" si="8"/>
        <v>0</v>
      </c>
      <c r="CH10" s="13">
        <f t="shared" si="8"/>
        <v>0</v>
      </c>
      <c r="CI10" s="13">
        <f t="shared" si="8"/>
        <v>0</v>
      </c>
      <c r="CJ10" s="13">
        <f t="shared" si="8"/>
        <v>0</v>
      </c>
    </row>
    <row r="11" spans="1:88" x14ac:dyDescent="0.3">
      <c r="A11" s="93"/>
      <c r="B11" s="18" t="s">
        <v>8</v>
      </c>
      <c r="C11" s="13">
        <f>SUM(C35:C47)</f>
        <v>0</v>
      </c>
      <c r="D11" s="13">
        <f>SUM(D35:D47)</f>
        <v>0</v>
      </c>
      <c r="E11" s="13">
        <f t="shared" ref="E11:BP11" si="9">SUM(E35:E47)</f>
        <v>0</v>
      </c>
      <c r="F11" s="62"/>
      <c r="G11" s="62"/>
      <c r="H11" s="62"/>
      <c r="I11" s="62"/>
      <c r="J11" s="13">
        <f t="shared" si="9"/>
        <v>0</v>
      </c>
      <c r="K11" s="13">
        <f t="shared" si="9"/>
        <v>0</v>
      </c>
      <c r="L11" s="13">
        <f t="shared" si="9"/>
        <v>0</v>
      </c>
      <c r="M11" s="13">
        <f t="shared" si="9"/>
        <v>0</v>
      </c>
      <c r="N11" s="13">
        <f t="shared" si="9"/>
        <v>0</v>
      </c>
      <c r="O11" s="13">
        <f t="shared" si="9"/>
        <v>0</v>
      </c>
      <c r="P11" s="13">
        <f t="shared" si="9"/>
        <v>0</v>
      </c>
      <c r="Q11" s="13">
        <f t="shared" si="9"/>
        <v>0</v>
      </c>
      <c r="R11" s="13">
        <f t="shared" si="9"/>
        <v>0</v>
      </c>
      <c r="S11" s="13">
        <f t="shared" si="9"/>
        <v>0</v>
      </c>
      <c r="T11" s="13">
        <f t="shared" si="9"/>
        <v>0</v>
      </c>
      <c r="U11" s="13">
        <f t="shared" si="9"/>
        <v>0</v>
      </c>
      <c r="V11" s="13">
        <f t="shared" si="9"/>
        <v>0</v>
      </c>
      <c r="W11" s="13">
        <f t="shared" si="9"/>
        <v>0</v>
      </c>
      <c r="X11" s="13">
        <f t="shared" si="9"/>
        <v>0</v>
      </c>
      <c r="Y11" s="13">
        <f t="shared" si="9"/>
        <v>0</v>
      </c>
      <c r="Z11" s="13">
        <f t="shared" si="9"/>
        <v>0</v>
      </c>
      <c r="AA11" s="13">
        <f t="shared" si="9"/>
        <v>0</v>
      </c>
      <c r="AB11" s="13">
        <f t="shared" si="9"/>
        <v>0</v>
      </c>
      <c r="AC11" s="13">
        <f t="shared" si="9"/>
        <v>0</v>
      </c>
      <c r="AD11" s="13">
        <f t="shared" si="9"/>
        <v>0</v>
      </c>
      <c r="AE11" s="13">
        <f t="shared" ref="AE11" si="10">SUM(AE35:AE47)</f>
        <v>0</v>
      </c>
      <c r="AF11" s="13">
        <f t="shared" si="9"/>
        <v>0</v>
      </c>
      <c r="AG11" s="13">
        <f t="shared" si="9"/>
        <v>0</v>
      </c>
      <c r="AH11" s="13">
        <f t="shared" si="9"/>
        <v>0</v>
      </c>
      <c r="AI11" s="13">
        <f t="shared" si="9"/>
        <v>0</v>
      </c>
      <c r="AJ11" s="13">
        <f t="shared" si="9"/>
        <v>0</v>
      </c>
      <c r="AK11" s="13">
        <f t="shared" si="9"/>
        <v>0</v>
      </c>
      <c r="AL11" s="13">
        <f t="shared" si="9"/>
        <v>0</v>
      </c>
      <c r="AM11" s="13">
        <f t="shared" si="9"/>
        <v>0</v>
      </c>
      <c r="AN11" s="13">
        <f t="shared" si="9"/>
        <v>0</v>
      </c>
      <c r="AO11" s="13">
        <f t="shared" si="9"/>
        <v>0</v>
      </c>
      <c r="AP11" s="13">
        <f t="shared" si="9"/>
        <v>193347.64725748738</v>
      </c>
      <c r="AQ11" s="13">
        <f t="shared" si="9"/>
        <v>0</v>
      </c>
      <c r="AR11" s="13">
        <f t="shared" si="9"/>
        <v>0</v>
      </c>
      <c r="AS11" s="13">
        <f t="shared" si="9"/>
        <v>0</v>
      </c>
      <c r="AT11" s="13">
        <f t="shared" si="9"/>
        <v>490703.50215208903</v>
      </c>
      <c r="AU11" s="13">
        <f t="shared" si="9"/>
        <v>330461.10639857105</v>
      </c>
      <c r="AV11" s="13">
        <f t="shared" si="9"/>
        <v>50134.956984770644</v>
      </c>
      <c r="AW11" s="13">
        <f t="shared" si="9"/>
        <v>10337.057124996732</v>
      </c>
      <c r="AX11" s="13">
        <f t="shared" si="9"/>
        <v>22016.086165301545</v>
      </c>
      <c r="AY11" s="13">
        <f t="shared" si="9"/>
        <v>0</v>
      </c>
      <c r="AZ11" s="13">
        <f t="shared" si="9"/>
        <v>0</v>
      </c>
      <c r="BA11" s="13">
        <f t="shared" si="9"/>
        <v>0</v>
      </c>
      <c r="BB11" s="13">
        <f t="shared" si="9"/>
        <v>0</v>
      </c>
      <c r="BC11" s="13">
        <f t="shared" si="9"/>
        <v>0</v>
      </c>
      <c r="BD11" s="13">
        <f t="shared" si="9"/>
        <v>0</v>
      </c>
      <c r="BE11" s="13">
        <f t="shared" si="9"/>
        <v>0</v>
      </c>
      <c r="BF11" s="13">
        <f t="shared" si="9"/>
        <v>0</v>
      </c>
      <c r="BG11" s="13">
        <f t="shared" si="9"/>
        <v>0</v>
      </c>
      <c r="BH11" s="13">
        <f t="shared" si="9"/>
        <v>0</v>
      </c>
      <c r="BI11" s="13">
        <f t="shared" si="9"/>
        <v>0</v>
      </c>
      <c r="BJ11" s="13">
        <f t="shared" si="9"/>
        <v>0</v>
      </c>
      <c r="BK11" s="13">
        <f t="shared" si="9"/>
        <v>0</v>
      </c>
      <c r="BL11" s="13">
        <f t="shared" si="9"/>
        <v>222411.72938795091</v>
      </c>
      <c r="BM11" s="13">
        <f t="shared" si="9"/>
        <v>0</v>
      </c>
      <c r="BN11" s="13">
        <f t="shared" si="9"/>
        <v>0</v>
      </c>
      <c r="BO11" s="13">
        <f t="shared" si="9"/>
        <v>0</v>
      </c>
      <c r="BP11" s="13">
        <f t="shared" si="9"/>
        <v>0</v>
      </c>
      <c r="BQ11" s="13">
        <f t="shared" ref="BQ11:CJ11" si="11">SUM(BQ35:BQ47)</f>
        <v>0</v>
      </c>
      <c r="BR11" s="13">
        <f t="shared" si="11"/>
        <v>0</v>
      </c>
      <c r="BS11" s="13">
        <f t="shared" si="11"/>
        <v>0</v>
      </c>
      <c r="BT11" s="13">
        <f t="shared" si="11"/>
        <v>0</v>
      </c>
      <c r="BU11" s="13">
        <f t="shared" si="11"/>
        <v>0</v>
      </c>
      <c r="BV11" s="13">
        <f t="shared" si="11"/>
        <v>0</v>
      </c>
      <c r="BW11" s="13">
        <f t="shared" si="11"/>
        <v>0</v>
      </c>
      <c r="BX11" s="13">
        <f t="shared" si="11"/>
        <v>0</v>
      </c>
      <c r="BY11" s="13">
        <f t="shared" si="11"/>
        <v>0</v>
      </c>
      <c r="BZ11" s="13">
        <f t="shared" si="11"/>
        <v>0</v>
      </c>
      <c r="CA11" s="13">
        <f t="shared" si="11"/>
        <v>0</v>
      </c>
      <c r="CB11" s="13">
        <f t="shared" si="11"/>
        <v>0</v>
      </c>
      <c r="CC11" s="13">
        <f t="shared" si="11"/>
        <v>0</v>
      </c>
      <c r="CD11" s="13">
        <f t="shared" si="11"/>
        <v>0</v>
      </c>
      <c r="CE11" s="13">
        <f t="shared" si="11"/>
        <v>0</v>
      </c>
      <c r="CF11" s="13">
        <f t="shared" si="11"/>
        <v>0</v>
      </c>
      <c r="CG11" s="13">
        <f t="shared" si="11"/>
        <v>0</v>
      </c>
      <c r="CH11" s="13">
        <f t="shared" si="11"/>
        <v>0</v>
      </c>
      <c r="CI11" s="13">
        <f t="shared" si="11"/>
        <v>0</v>
      </c>
      <c r="CJ11" s="13">
        <f t="shared" si="11"/>
        <v>0</v>
      </c>
    </row>
    <row r="12" spans="1:88" x14ac:dyDescent="0.3">
      <c r="A12" s="93"/>
      <c r="B12" s="18" t="s">
        <v>9</v>
      </c>
      <c r="C12" s="13">
        <f>SUM(C50:C62)</f>
        <v>0</v>
      </c>
      <c r="D12" s="13">
        <f>SUM(D50:D62)</f>
        <v>0</v>
      </c>
      <c r="E12" s="13">
        <f t="shared" ref="E12:BP12" si="12">SUM(E50:E62)</f>
        <v>0</v>
      </c>
      <c r="F12" s="62"/>
      <c r="G12" s="62"/>
      <c r="H12" s="62"/>
      <c r="I12" s="62"/>
      <c r="J12" s="13">
        <f t="shared" si="12"/>
        <v>0</v>
      </c>
      <c r="K12" s="13">
        <f t="shared" si="12"/>
        <v>0</v>
      </c>
      <c r="L12" s="13">
        <f t="shared" si="12"/>
        <v>0</v>
      </c>
      <c r="M12" s="13">
        <f t="shared" si="12"/>
        <v>0</v>
      </c>
      <c r="N12" s="13">
        <f t="shared" si="12"/>
        <v>0</v>
      </c>
      <c r="O12" s="13">
        <f t="shared" si="12"/>
        <v>0</v>
      </c>
      <c r="P12" s="13">
        <f t="shared" si="12"/>
        <v>0</v>
      </c>
      <c r="Q12" s="13">
        <f t="shared" si="12"/>
        <v>0</v>
      </c>
      <c r="R12" s="13">
        <f t="shared" si="12"/>
        <v>0</v>
      </c>
      <c r="S12" s="13">
        <f t="shared" si="12"/>
        <v>0</v>
      </c>
      <c r="T12" s="13">
        <f t="shared" si="12"/>
        <v>0</v>
      </c>
      <c r="U12" s="13">
        <f t="shared" si="12"/>
        <v>0</v>
      </c>
      <c r="V12" s="13">
        <f t="shared" si="12"/>
        <v>0</v>
      </c>
      <c r="W12" s="13">
        <f t="shared" si="12"/>
        <v>0</v>
      </c>
      <c r="X12" s="13">
        <f t="shared" si="12"/>
        <v>0</v>
      </c>
      <c r="Y12" s="13">
        <f t="shared" si="12"/>
        <v>0</v>
      </c>
      <c r="Z12" s="13">
        <f t="shared" si="12"/>
        <v>0</v>
      </c>
      <c r="AA12" s="13">
        <f t="shared" si="12"/>
        <v>0</v>
      </c>
      <c r="AB12" s="13">
        <f t="shared" si="12"/>
        <v>0</v>
      </c>
      <c r="AC12" s="13">
        <f t="shared" si="12"/>
        <v>0</v>
      </c>
      <c r="AD12" s="13">
        <f t="shared" si="12"/>
        <v>0</v>
      </c>
      <c r="AE12" s="13">
        <f t="shared" ref="AE12" si="13">SUM(AE50:AE62)</f>
        <v>0</v>
      </c>
      <c r="AF12" s="13">
        <f t="shared" si="12"/>
        <v>0</v>
      </c>
      <c r="AG12" s="13">
        <f t="shared" si="12"/>
        <v>0</v>
      </c>
      <c r="AH12" s="13">
        <f t="shared" si="12"/>
        <v>0</v>
      </c>
      <c r="AI12" s="13">
        <f t="shared" si="12"/>
        <v>0</v>
      </c>
      <c r="AJ12" s="13">
        <f t="shared" si="12"/>
        <v>0</v>
      </c>
      <c r="AK12" s="13">
        <f t="shared" si="12"/>
        <v>0</v>
      </c>
      <c r="AL12" s="13">
        <f t="shared" si="12"/>
        <v>0</v>
      </c>
      <c r="AM12" s="13">
        <f t="shared" si="12"/>
        <v>0</v>
      </c>
      <c r="AN12" s="13">
        <f t="shared" si="12"/>
        <v>0</v>
      </c>
      <c r="AO12" s="13">
        <f t="shared" si="12"/>
        <v>0</v>
      </c>
      <c r="AP12" s="13">
        <f t="shared" si="12"/>
        <v>637040.22123116546</v>
      </c>
      <c r="AQ12" s="13">
        <f t="shared" si="12"/>
        <v>1312054.7682040087</v>
      </c>
      <c r="AR12" s="13">
        <f t="shared" si="12"/>
        <v>509639.92948738427</v>
      </c>
      <c r="AS12" s="13">
        <f t="shared" si="12"/>
        <v>2065889.7328917135</v>
      </c>
      <c r="AT12" s="13">
        <f t="shared" si="12"/>
        <v>40824.861360004856</v>
      </c>
      <c r="AU12" s="13">
        <f t="shared" si="12"/>
        <v>843161.12903760164</v>
      </c>
      <c r="AV12" s="13">
        <f t="shared" si="12"/>
        <v>343246.88860496343</v>
      </c>
      <c r="AW12" s="13">
        <f t="shared" si="12"/>
        <v>682397.75890551193</v>
      </c>
      <c r="AX12" s="13">
        <f t="shared" si="12"/>
        <v>253183.47487060461</v>
      </c>
      <c r="AY12" s="13">
        <f t="shared" si="12"/>
        <v>357978.62658660457</v>
      </c>
      <c r="AZ12" s="13">
        <f t="shared" si="12"/>
        <v>87647.069269385189</v>
      </c>
      <c r="BA12" s="13">
        <f t="shared" si="12"/>
        <v>529823.93279520597</v>
      </c>
      <c r="BB12" s="13">
        <f t="shared" si="12"/>
        <v>0</v>
      </c>
      <c r="BC12" s="13">
        <f t="shared" si="12"/>
        <v>0</v>
      </c>
      <c r="BD12" s="13">
        <f t="shared" si="12"/>
        <v>921031.25119806617</v>
      </c>
      <c r="BE12" s="13">
        <f t="shared" si="12"/>
        <v>0</v>
      </c>
      <c r="BF12" s="13">
        <f t="shared" si="12"/>
        <v>611158.24696186802</v>
      </c>
      <c r="BG12" s="13">
        <f t="shared" si="12"/>
        <v>742595.88124334975</v>
      </c>
      <c r="BH12" s="13">
        <f t="shared" si="12"/>
        <v>100844.21001822595</v>
      </c>
      <c r="BI12" s="13">
        <f t="shared" si="12"/>
        <v>0</v>
      </c>
      <c r="BJ12" s="13">
        <f t="shared" si="12"/>
        <v>0</v>
      </c>
      <c r="BK12" s="13">
        <f t="shared" si="12"/>
        <v>0</v>
      </c>
      <c r="BL12" s="13">
        <f t="shared" si="12"/>
        <v>1396707.0153141748</v>
      </c>
      <c r="BM12" s="13">
        <f t="shared" si="12"/>
        <v>0</v>
      </c>
      <c r="BN12" s="13">
        <f t="shared" si="12"/>
        <v>0</v>
      </c>
      <c r="BO12" s="13">
        <f t="shared" si="12"/>
        <v>0</v>
      </c>
      <c r="BP12" s="13">
        <f t="shared" si="12"/>
        <v>0</v>
      </c>
      <c r="BQ12" s="13">
        <f t="shared" ref="BQ12:CJ12" si="14">SUM(BQ50:BQ62)</f>
        <v>0</v>
      </c>
      <c r="BR12" s="13">
        <f t="shared" si="14"/>
        <v>0</v>
      </c>
      <c r="BS12" s="13">
        <f t="shared" si="14"/>
        <v>0</v>
      </c>
      <c r="BT12" s="13">
        <f t="shared" si="14"/>
        <v>0</v>
      </c>
      <c r="BU12" s="13">
        <f t="shared" si="14"/>
        <v>0</v>
      </c>
      <c r="BV12" s="13">
        <f t="shared" si="14"/>
        <v>0</v>
      </c>
      <c r="BW12" s="13">
        <f t="shared" si="14"/>
        <v>0</v>
      </c>
      <c r="BX12" s="13">
        <f t="shared" si="14"/>
        <v>0</v>
      </c>
      <c r="BY12" s="13">
        <f t="shared" si="14"/>
        <v>0</v>
      </c>
      <c r="BZ12" s="13">
        <f t="shared" si="14"/>
        <v>0</v>
      </c>
      <c r="CA12" s="13">
        <f t="shared" si="14"/>
        <v>0</v>
      </c>
      <c r="CB12" s="13">
        <f t="shared" si="14"/>
        <v>0</v>
      </c>
      <c r="CC12" s="13">
        <f t="shared" si="14"/>
        <v>0</v>
      </c>
      <c r="CD12" s="13">
        <f t="shared" si="14"/>
        <v>0</v>
      </c>
      <c r="CE12" s="13">
        <f t="shared" si="14"/>
        <v>0</v>
      </c>
      <c r="CF12" s="13">
        <f t="shared" si="14"/>
        <v>0</v>
      </c>
      <c r="CG12" s="13">
        <f t="shared" si="14"/>
        <v>0</v>
      </c>
      <c r="CH12" s="13">
        <f t="shared" si="14"/>
        <v>0</v>
      </c>
      <c r="CI12" s="13">
        <f t="shared" si="14"/>
        <v>0</v>
      </c>
      <c r="CJ12" s="13">
        <f t="shared" si="14"/>
        <v>0</v>
      </c>
    </row>
    <row r="13" spans="1:88" x14ac:dyDescent="0.3">
      <c r="A13" s="93"/>
      <c r="B13" s="18" t="s">
        <v>10</v>
      </c>
      <c r="C13" s="13">
        <f>SUM(C65:C77)</f>
        <v>0</v>
      </c>
      <c r="D13" s="13">
        <f>SUM(D65:D77)</f>
        <v>0</v>
      </c>
      <c r="E13" s="13">
        <f t="shared" ref="E13:BP13" si="15">SUM(E65:E77)</f>
        <v>0</v>
      </c>
      <c r="F13" s="62"/>
      <c r="G13" s="62"/>
      <c r="H13" s="62"/>
      <c r="I13" s="62"/>
      <c r="J13" s="13">
        <f t="shared" si="15"/>
        <v>0</v>
      </c>
      <c r="K13" s="13">
        <f t="shared" si="15"/>
        <v>0</v>
      </c>
      <c r="L13" s="13">
        <f t="shared" si="15"/>
        <v>0</v>
      </c>
      <c r="M13" s="13">
        <f t="shared" si="15"/>
        <v>0</v>
      </c>
      <c r="N13" s="13">
        <f t="shared" si="15"/>
        <v>0</v>
      </c>
      <c r="O13" s="13">
        <f t="shared" si="15"/>
        <v>0</v>
      </c>
      <c r="P13" s="13">
        <f t="shared" si="15"/>
        <v>0</v>
      </c>
      <c r="Q13" s="13">
        <f t="shared" si="15"/>
        <v>0</v>
      </c>
      <c r="R13" s="13">
        <f t="shared" si="15"/>
        <v>0</v>
      </c>
      <c r="S13" s="13">
        <f t="shared" si="15"/>
        <v>0</v>
      </c>
      <c r="T13" s="13">
        <f t="shared" si="15"/>
        <v>0</v>
      </c>
      <c r="U13" s="13">
        <f t="shared" si="15"/>
        <v>0</v>
      </c>
      <c r="V13" s="13">
        <f t="shared" si="15"/>
        <v>0</v>
      </c>
      <c r="W13" s="13">
        <f t="shared" si="15"/>
        <v>0</v>
      </c>
      <c r="X13" s="13">
        <f t="shared" si="15"/>
        <v>0</v>
      </c>
      <c r="Y13" s="13">
        <f t="shared" si="15"/>
        <v>0</v>
      </c>
      <c r="Z13" s="13">
        <f t="shared" si="15"/>
        <v>0</v>
      </c>
      <c r="AA13" s="13">
        <f t="shared" si="15"/>
        <v>0</v>
      </c>
      <c r="AB13" s="13">
        <f t="shared" si="15"/>
        <v>0</v>
      </c>
      <c r="AC13" s="13">
        <f t="shared" si="15"/>
        <v>0</v>
      </c>
      <c r="AD13" s="13">
        <f t="shared" si="15"/>
        <v>0</v>
      </c>
      <c r="AE13" s="13">
        <f t="shared" ref="AE13" si="16">SUM(AE65:AE77)</f>
        <v>0</v>
      </c>
      <c r="AF13" s="13">
        <f t="shared" si="15"/>
        <v>0</v>
      </c>
      <c r="AG13" s="13">
        <f t="shared" si="15"/>
        <v>0</v>
      </c>
      <c r="AH13" s="13">
        <f t="shared" si="15"/>
        <v>0</v>
      </c>
      <c r="AI13" s="13">
        <f t="shared" si="15"/>
        <v>0</v>
      </c>
      <c r="AJ13" s="13">
        <f t="shared" si="15"/>
        <v>0</v>
      </c>
      <c r="AK13" s="13">
        <f t="shared" si="15"/>
        <v>0</v>
      </c>
      <c r="AL13" s="13">
        <f t="shared" si="15"/>
        <v>0</v>
      </c>
      <c r="AM13" s="13">
        <f t="shared" si="15"/>
        <v>0</v>
      </c>
      <c r="AN13" s="13">
        <f t="shared" si="15"/>
        <v>0</v>
      </c>
      <c r="AO13" s="13">
        <f t="shared" si="15"/>
        <v>0</v>
      </c>
      <c r="AP13" s="13">
        <f t="shared" si="15"/>
        <v>0</v>
      </c>
      <c r="AQ13" s="13">
        <f t="shared" si="15"/>
        <v>1056521.6865633503</v>
      </c>
      <c r="AR13" s="13">
        <f t="shared" si="15"/>
        <v>0</v>
      </c>
      <c r="AS13" s="13">
        <f t="shared" si="15"/>
        <v>0</v>
      </c>
      <c r="AT13" s="13">
        <f t="shared" si="15"/>
        <v>0</v>
      </c>
      <c r="AU13" s="13">
        <f t="shared" si="15"/>
        <v>436886.66376026842</v>
      </c>
      <c r="AV13" s="13">
        <f t="shared" si="15"/>
        <v>293636.66979651799</v>
      </c>
      <c r="AW13" s="13">
        <f t="shared" si="15"/>
        <v>29623.839733114914</v>
      </c>
      <c r="AX13" s="13">
        <f t="shared" si="15"/>
        <v>0</v>
      </c>
      <c r="AY13" s="13">
        <f t="shared" si="15"/>
        <v>0</v>
      </c>
      <c r="AZ13" s="13">
        <f t="shared" si="15"/>
        <v>0</v>
      </c>
      <c r="BA13" s="13">
        <f t="shared" si="15"/>
        <v>0</v>
      </c>
      <c r="BB13" s="13">
        <f t="shared" si="15"/>
        <v>0</v>
      </c>
      <c r="BC13" s="13">
        <f t="shared" si="15"/>
        <v>0</v>
      </c>
      <c r="BD13" s="13">
        <f t="shared" si="15"/>
        <v>0</v>
      </c>
      <c r="BE13" s="13">
        <f t="shared" si="15"/>
        <v>0</v>
      </c>
      <c r="BF13" s="13">
        <f t="shared" si="15"/>
        <v>3589065.874546906</v>
      </c>
      <c r="BG13" s="13">
        <f t="shared" si="15"/>
        <v>0</v>
      </c>
      <c r="BH13" s="13">
        <f t="shared" si="15"/>
        <v>0</v>
      </c>
      <c r="BI13" s="13">
        <f t="shared" si="15"/>
        <v>0</v>
      </c>
      <c r="BJ13" s="13">
        <f t="shared" si="15"/>
        <v>1536900.5900268459</v>
      </c>
      <c r="BK13" s="13">
        <f t="shared" si="15"/>
        <v>0</v>
      </c>
      <c r="BL13" s="13">
        <f t="shared" si="15"/>
        <v>0</v>
      </c>
      <c r="BM13" s="13">
        <f t="shared" si="15"/>
        <v>0</v>
      </c>
      <c r="BN13" s="13">
        <f t="shared" si="15"/>
        <v>0</v>
      </c>
      <c r="BO13" s="13">
        <f t="shared" si="15"/>
        <v>0</v>
      </c>
      <c r="BP13" s="13">
        <f t="shared" si="15"/>
        <v>0</v>
      </c>
      <c r="BQ13" s="13">
        <f t="shared" ref="BQ13:CJ13" si="17">SUM(BQ65:BQ77)</f>
        <v>0</v>
      </c>
      <c r="BR13" s="13">
        <f t="shared" si="17"/>
        <v>0</v>
      </c>
      <c r="BS13" s="13">
        <f t="shared" si="17"/>
        <v>0</v>
      </c>
      <c r="BT13" s="13">
        <f t="shared" si="17"/>
        <v>0</v>
      </c>
      <c r="BU13" s="13">
        <f t="shared" si="17"/>
        <v>0</v>
      </c>
      <c r="BV13" s="13">
        <f t="shared" si="17"/>
        <v>0</v>
      </c>
      <c r="BW13" s="13">
        <f t="shared" si="17"/>
        <v>0</v>
      </c>
      <c r="BX13" s="13">
        <f t="shared" si="17"/>
        <v>0</v>
      </c>
      <c r="BY13" s="13">
        <f t="shared" si="17"/>
        <v>0</v>
      </c>
      <c r="BZ13" s="13">
        <f t="shared" si="17"/>
        <v>0</v>
      </c>
      <c r="CA13" s="13">
        <f t="shared" si="17"/>
        <v>0</v>
      </c>
      <c r="CB13" s="13">
        <f t="shared" si="17"/>
        <v>0</v>
      </c>
      <c r="CC13" s="13">
        <f t="shared" si="17"/>
        <v>0</v>
      </c>
      <c r="CD13" s="13">
        <f t="shared" si="17"/>
        <v>0</v>
      </c>
      <c r="CE13" s="13">
        <f t="shared" si="17"/>
        <v>0</v>
      </c>
      <c r="CF13" s="13">
        <f t="shared" si="17"/>
        <v>0</v>
      </c>
      <c r="CG13" s="13">
        <f t="shared" si="17"/>
        <v>0</v>
      </c>
      <c r="CH13" s="13">
        <f t="shared" si="17"/>
        <v>0</v>
      </c>
      <c r="CI13" s="13">
        <f t="shared" si="17"/>
        <v>0</v>
      </c>
      <c r="CJ13" s="13">
        <f t="shared" si="17"/>
        <v>0</v>
      </c>
    </row>
    <row r="14" spans="1:88" x14ac:dyDescent="0.3">
      <c r="A14" s="93"/>
      <c r="B14" s="18" t="s">
        <v>11</v>
      </c>
      <c r="C14" s="13">
        <f>SUM(C80:C92)</f>
        <v>0</v>
      </c>
      <c r="D14" s="13">
        <f>SUM(D80:D92)</f>
        <v>0</v>
      </c>
      <c r="E14" s="13">
        <f t="shared" ref="E14:BP14" si="18">SUM(E80:E92)</f>
        <v>0</v>
      </c>
      <c r="F14" s="62"/>
      <c r="G14" s="62"/>
      <c r="H14" s="62"/>
      <c r="I14" s="62"/>
      <c r="J14" s="13">
        <f t="shared" si="18"/>
        <v>0</v>
      </c>
      <c r="K14" s="13">
        <f t="shared" si="18"/>
        <v>0</v>
      </c>
      <c r="L14" s="13">
        <f t="shared" si="18"/>
        <v>0</v>
      </c>
      <c r="M14" s="13">
        <f t="shared" si="18"/>
        <v>0</v>
      </c>
      <c r="N14" s="13">
        <f t="shared" si="18"/>
        <v>0</v>
      </c>
      <c r="O14" s="13">
        <f t="shared" si="18"/>
        <v>0</v>
      </c>
      <c r="P14" s="13">
        <f t="shared" si="18"/>
        <v>0</v>
      </c>
      <c r="Q14" s="13">
        <f t="shared" si="18"/>
        <v>0</v>
      </c>
      <c r="R14" s="13">
        <f t="shared" si="18"/>
        <v>0</v>
      </c>
      <c r="S14" s="13">
        <f t="shared" si="18"/>
        <v>0</v>
      </c>
      <c r="T14" s="13">
        <f t="shared" si="18"/>
        <v>0</v>
      </c>
      <c r="U14" s="13">
        <f t="shared" si="18"/>
        <v>0</v>
      </c>
      <c r="V14" s="13">
        <f t="shared" si="18"/>
        <v>0</v>
      </c>
      <c r="W14" s="13">
        <f t="shared" si="18"/>
        <v>0</v>
      </c>
      <c r="X14" s="13">
        <f t="shared" si="18"/>
        <v>0</v>
      </c>
      <c r="Y14" s="13">
        <f t="shared" si="18"/>
        <v>0</v>
      </c>
      <c r="Z14" s="13">
        <f t="shared" si="18"/>
        <v>0</v>
      </c>
      <c r="AA14" s="13">
        <f t="shared" si="18"/>
        <v>0</v>
      </c>
      <c r="AB14" s="13">
        <f t="shared" si="18"/>
        <v>0</v>
      </c>
      <c r="AC14" s="13">
        <f t="shared" si="18"/>
        <v>0</v>
      </c>
      <c r="AD14" s="13">
        <f t="shared" si="18"/>
        <v>0</v>
      </c>
      <c r="AE14" s="13">
        <f t="shared" ref="AE14" si="19">SUM(AE80:AE92)</f>
        <v>0</v>
      </c>
      <c r="AF14" s="13">
        <f t="shared" si="18"/>
        <v>0</v>
      </c>
      <c r="AG14" s="13">
        <f t="shared" si="18"/>
        <v>0</v>
      </c>
      <c r="AH14" s="13">
        <f t="shared" si="18"/>
        <v>0</v>
      </c>
      <c r="AI14" s="13">
        <f t="shared" si="18"/>
        <v>0</v>
      </c>
      <c r="AJ14" s="13">
        <f t="shared" si="18"/>
        <v>0</v>
      </c>
      <c r="AK14" s="13">
        <f t="shared" si="18"/>
        <v>0</v>
      </c>
      <c r="AL14" s="13">
        <f t="shared" si="18"/>
        <v>0</v>
      </c>
      <c r="AM14" s="13">
        <f t="shared" si="18"/>
        <v>0</v>
      </c>
      <c r="AN14" s="13">
        <f t="shared" si="18"/>
        <v>0</v>
      </c>
      <c r="AO14" s="13">
        <f t="shared" si="18"/>
        <v>0</v>
      </c>
      <c r="AP14" s="13">
        <f t="shared" si="18"/>
        <v>0</v>
      </c>
      <c r="AQ14" s="13">
        <f t="shared" si="18"/>
        <v>0</v>
      </c>
      <c r="AR14" s="13">
        <f t="shared" si="18"/>
        <v>0</v>
      </c>
      <c r="AS14" s="13">
        <f t="shared" si="18"/>
        <v>0</v>
      </c>
      <c r="AT14" s="13">
        <f t="shared" si="18"/>
        <v>0</v>
      </c>
      <c r="AU14" s="13">
        <f t="shared" si="18"/>
        <v>0</v>
      </c>
      <c r="AV14" s="13">
        <f t="shared" si="18"/>
        <v>127404.63195067795</v>
      </c>
      <c r="AW14" s="13">
        <f t="shared" si="18"/>
        <v>0</v>
      </c>
      <c r="AX14" s="13">
        <f t="shared" si="18"/>
        <v>0</v>
      </c>
      <c r="AY14" s="13">
        <f t="shared" si="18"/>
        <v>0</v>
      </c>
      <c r="AZ14" s="13">
        <f t="shared" si="18"/>
        <v>0</v>
      </c>
      <c r="BA14" s="13">
        <f t="shared" si="18"/>
        <v>0</v>
      </c>
      <c r="BB14" s="13">
        <f t="shared" si="18"/>
        <v>0</v>
      </c>
      <c r="BC14" s="13">
        <f t="shared" si="18"/>
        <v>0</v>
      </c>
      <c r="BD14" s="13">
        <f t="shared" si="18"/>
        <v>0</v>
      </c>
      <c r="BE14" s="13">
        <f t="shared" si="18"/>
        <v>0</v>
      </c>
      <c r="BF14" s="13">
        <f t="shared" si="18"/>
        <v>0</v>
      </c>
      <c r="BG14" s="13">
        <f t="shared" si="18"/>
        <v>0</v>
      </c>
      <c r="BH14" s="13">
        <f t="shared" si="18"/>
        <v>0</v>
      </c>
      <c r="BI14" s="13">
        <f t="shared" si="18"/>
        <v>0</v>
      </c>
      <c r="BJ14" s="13">
        <f t="shared" si="18"/>
        <v>0</v>
      </c>
      <c r="BK14" s="13">
        <f t="shared" si="18"/>
        <v>0</v>
      </c>
      <c r="BL14" s="13">
        <f t="shared" si="18"/>
        <v>0</v>
      </c>
      <c r="BM14" s="13">
        <f t="shared" si="18"/>
        <v>0</v>
      </c>
      <c r="BN14" s="13">
        <f t="shared" si="18"/>
        <v>0</v>
      </c>
      <c r="BO14" s="13">
        <f t="shared" si="18"/>
        <v>0</v>
      </c>
      <c r="BP14" s="13">
        <f t="shared" si="18"/>
        <v>0</v>
      </c>
      <c r="BQ14" s="13">
        <f t="shared" ref="BQ14:CJ14" si="20">SUM(BQ80:BQ92)</f>
        <v>0</v>
      </c>
      <c r="BR14" s="13">
        <f t="shared" si="20"/>
        <v>0</v>
      </c>
      <c r="BS14" s="13">
        <f t="shared" si="20"/>
        <v>0</v>
      </c>
      <c r="BT14" s="13">
        <f t="shared" si="20"/>
        <v>0</v>
      </c>
      <c r="BU14" s="13">
        <f t="shared" si="20"/>
        <v>0</v>
      </c>
      <c r="BV14" s="13">
        <f t="shared" si="20"/>
        <v>0</v>
      </c>
      <c r="BW14" s="13">
        <f t="shared" si="20"/>
        <v>0</v>
      </c>
      <c r="BX14" s="13">
        <f t="shared" si="20"/>
        <v>0</v>
      </c>
      <c r="BY14" s="13">
        <f t="shared" si="20"/>
        <v>0</v>
      </c>
      <c r="BZ14" s="13">
        <f t="shared" si="20"/>
        <v>0</v>
      </c>
      <c r="CA14" s="13">
        <f t="shared" si="20"/>
        <v>0</v>
      </c>
      <c r="CB14" s="13">
        <f t="shared" si="20"/>
        <v>0</v>
      </c>
      <c r="CC14" s="13">
        <f t="shared" si="20"/>
        <v>0</v>
      </c>
      <c r="CD14" s="13">
        <f t="shared" si="20"/>
        <v>0</v>
      </c>
      <c r="CE14" s="13">
        <f t="shared" si="20"/>
        <v>0</v>
      </c>
      <c r="CF14" s="13">
        <f t="shared" si="20"/>
        <v>0</v>
      </c>
      <c r="CG14" s="13">
        <f t="shared" si="20"/>
        <v>0</v>
      </c>
      <c r="CH14" s="13">
        <f t="shared" si="20"/>
        <v>0</v>
      </c>
      <c r="CI14" s="13">
        <f t="shared" si="20"/>
        <v>0</v>
      </c>
      <c r="CJ14" s="13">
        <f t="shared" si="20"/>
        <v>0</v>
      </c>
    </row>
    <row r="15" spans="1:88" ht="15" thickBot="1" x14ac:dyDescent="0.35">
      <c r="A15" s="94"/>
      <c r="B15" s="19" t="s">
        <v>12</v>
      </c>
      <c r="C15" s="13">
        <f>SUM(C10:C14)</f>
        <v>0</v>
      </c>
      <c r="D15" s="13">
        <f t="shared" ref="D15:BO15" si="21">SUM(D10:D14)</f>
        <v>0</v>
      </c>
      <c r="E15" s="13">
        <f t="shared" si="21"/>
        <v>0</v>
      </c>
      <c r="F15" s="62"/>
      <c r="G15" s="62"/>
      <c r="H15" s="62"/>
      <c r="I15" s="62"/>
      <c r="J15" s="13">
        <f t="shared" si="21"/>
        <v>0</v>
      </c>
      <c r="K15" s="13">
        <f>SUM(K10:K14)</f>
        <v>0</v>
      </c>
      <c r="L15" s="13">
        <f t="shared" si="21"/>
        <v>0</v>
      </c>
      <c r="M15" s="13">
        <f t="shared" si="21"/>
        <v>0</v>
      </c>
      <c r="N15" s="13">
        <f t="shared" si="21"/>
        <v>0</v>
      </c>
      <c r="O15" s="13">
        <f t="shared" si="21"/>
        <v>0</v>
      </c>
      <c r="P15" s="13">
        <f t="shared" si="21"/>
        <v>0</v>
      </c>
      <c r="Q15" s="13">
        <f t="shared" si="21"/>
        <v>0</v>
      </c>
      <c r="R15" s="13">
        <f t="shared" si="21"/>
        <v>0</v>
      </c>
      <c r="S15" s="13">
        <f t="shared" si="21"/>
        <v>0</v>
      </c>
      <c r="T15" s="13">
        <f t="shared" si="21"/>
        <v>0</v>
      </c>
      <c r="U15" s="13">
        <f t="shared" si="21"/>
        <v>0</v>
      </c>
      <c r="V15" s="13">
        <f t="shared" si="21"/>
        <v>0</v>
      </c>
      <c r="W15" s="13">
        <f t="shared" si="21"/>
        <v>0</v>
      </c>
      <c r="X15" s="13">
        <f t="shared" si="21"/>
        <v>0</v>
      </c>
      <c r="Y15" s="13">
        <f t="shared" si="21"/>
        <v>0</v>
      </c>
      <c r="Z15" s="13">
        <f t="shared" si="21"/>
        <v>0</v>
      </c>
      <c r="AA15" s="13">
        <f t="shared" si="21"/>
        <v>0</v>
      </c>
      <c r="AB15" s="13">
        <f t="shared" si="21"/>
        <v>0</v>
      </c>
      <c r="AC15" s="13">
        <f t="shared" si="21"/>
        <v>0</v>
      </c>
      <c r="AD15" s="13">
        <f t="shared" si="21"/>
        <v>0</v>
      </c>
      <c r="AE15" s="13">
        <f t="shared" si="21"/>
        <v>0</v>
      </c>
      <c r="AF15" s="13">
        <f t="shared" si="21"/>
        <v>0</v>
      </c>
      <c r="AG15" s="13">
        <f t="shared" si="21"/>
        <v>0</v>
      </c>
      <c r="AH15" s="13">
        <f t="shared" si="21"/>
        <v>0</v>
      </c>
      <c r="AI15" s="13">
        <f t="shared" si="21"/>
        <v>0</v>
      </c>
      <c r="AJ15" s="13">
        <f t="shared" si="21"/>
        <v>0</v>
      </c>
      <c r="AK15" s="13">
        <f t="shared" si="21"/>
        <v>0</v>
      </c>
      <c r="AL15" s="13">
        <f t="shared" si="21"/>
        <v>0</v>
      </c>
      <c r="AM15" s="13">
        <f t="shared" si="21"/>
        <v>0</v>
      </c>
      <c r="AN15" s="13">
        <f t="shared" si="21"/>
        <v>0</v>
      </c>
      <c r="AO15" s="13">
        <f t="shared" si="21"/>
        <v>0</v>
      </c>
      <c r="AP15" s="13">
        <f t="shared" si="21"/>
        <v>830387.86848865286</v>
      </c>
      <c r="AQ15" s="13">
        <f t="shared" si="21"/>
        <v>2368576.454767359</v>
      </c>
      <c r="AR15" s="13">
        <f t="shared" si="21"/>
        <v>509639.92948738427</v>
      </c>
      <c r="AS15" s="13">
        <f t="shared" si="21"/>
        <v>2065889.7328917135</v>
      </c>
      <c r="AT15" s="13">
        <f t="shared" si="21"/>
        <v>531528.3635120939</v>
      </c>
      <c r="AU15" s="13">
        <f t="shared" si="21"/>
        <v>1610508.8991964411</v>
      </c>
      <c r="AV15" s="13">
        <f t="shared" si="21"/>
        <v>814423.14733693004</v>
      </c>
      <c r="AW15" s="13">
        <f t="shared" si="21"/>
        <v>722358.65576362354</v>
      </c>
      <c r="AX15" s="13">
        <f t="shared" si="21"/>
        <v>275199.56103590614</v>
      </c>
      <c r="AY15" s="13">
        <f t="shared" si="21"/>
        <v>357978.62658660457</v>
      </c>
      <c r="AZ15" s="13">
        <f t="shared" si="21"/>
        <v>87647.069269385189</v>
      </c>
      <c r="BA15" s="13">
        <f t="shared" si="21"/>
        <v>529823.93279520597</v>
      </c>
      <c r="BB15" s="13">
        <f t="shared" si="21"/>
        <v>0</v>
      </c>
      <c r="BC15" s="13">
        <f t="shared" si="21"/>
        <v>0</v>
      </c>
      <c r="BD15" s="13">
        <f t="shared" si="21"/>
        <v>921031.25119806617</v>
      </c>
      <c r="BE15" s="13">
        <f t="shared" si="21"/>
        <v>0</v>
      </c>
      <c r="BF15" s="13">
        <f t="shared" si="21"/>
        <v>4200224.1215087743</v>
      </c>
      <c r="BG15" s="13">
        <f t="shared" si="21"/>
        <v>742595.88124334975</v>
      </c>
      <c r="BH15" s="13">
        <f t="shared" si="21"/>
        <v>100844.21001822595</v>
      </c>
      <c r="BI15" s="13">
        <f t="shared" si="21"/>
        <v>0</v>
      </c>
      <c r="BJ15" s="13">
        <f t="shared" si="21"/>
        <v>1536900.5900268459</v>
      </c>
      <c r="BK15" s="13">
        <f t="shared" si="21"/>
        <v>0</v>
      </c>
      <c r="BL15" s="13">
        <f t="shared" si="21"/>
        <v>1619118.7447021257</v>
      </c>
      <c r="BM15" s="13">
        <f t="shared" si="21"/>
        <v>0</v>
      </c>
      <c r="BN15" s="13">
        <f t="shared" si="21"/>
        <v>0</v>
      </c>
      <c r="BO15" s="13">
        <f t="shared" si="21"/>
        <v>0</v>
      </c>
      <c r="BP15" s="13">
        <f t="shared" ref="BP15:CJ15" si="22">SUM(BP10:BP14)</f>
        <v>0</v>
      </c>
      <c r="BQ15" s="13">
        <f t="shared" si="22"/>
        <v>0</v>
      </c>
      <c r="BR15" s="13">
        <f t="shared" si="22"/>
        <v>0</v>
      </c>
      <c r="BS15" s="13">
        <f t="shared" si="22"/>
        <v>0</v>
      </c>
      <c r="BT15" s="13">
        <f t="shared" si="22"/>
        <v>0</v>
      </c>
      <c r="BU15" s="13">
        <f t="shared" si="22"/>
        <v>0</v>
      </c>
      <c r="BV15" s="13">
        <f t="shared" si="22"/>
        <v>0</v>
      </c>
      <c r="BW15" s="13">
        <f t="shared" si="22"/>
        <v>0</v>
      </c>
      <c r="BX15" s="13">
        <f t="shared" si="22"/>
        <v>0</v>
      </c>
      <c r="BY15" s="13">
        <f t="shared" si="22"/>
        <v>0</v>
      </c>
      <c r="BZ15" s="13">
        <f t="shared" si="22"/>
        <v>0</v>
      </c>
      <c r="CA15" s="13">
        <f t="shared" si="22"/>
        <v>0</v>
      </c>
      <c r="CB15" s="13">
        <f t="shared" si="22"/>
        <v>0</v>
      </c>
      <c r="CC15" s="13">
        <f t="shared" si="22"/>
        <v>0</v>
      </c>
      <c r="CD15" s="13">
        <f t="shared" si="22"/>
        <v>0</v>
      </c>
      <c r="CE15" s="13">
        <f t="shared" si="22"/>
        <v>0</v>
      </c>
      <c r="CF15" s="13">
        <f t="shared" si="22"/>
        <v>0</v>
      </c>
      <c r="CG15" s="13">
        <f t="shared" si="22"/>
        <v>0</v>
      </c>
      <c r="CH15" s="13">
        <f t="shared" si="22"/>
        <v>0</v>
      </c>
      <c r="CI15" s="13">
        <f t="shared" si="22"/>
        <v>0</v>
      </c>
      <c r="CJ15" s="13">
        <f t="shared" si="22"/>
        <v>0</v>
      </c>
    </row>
    <row r="16" spans="1:88" x14ac:dyDescent="0.3">
      <c r="C16" s="20" t="str">
        <f t="shared" ref="C16:AH16" si="23">IF(C15=C5,"Match", "ERROR")</f>
        <v>Match</v>
      </c>
      <c r="D16" s="20" t="str">
        <f t="shared" si="23"/>
        <v>Match</v>
      </c>
      <c r="E16" s="20" t="str">
        <f t="shared" si="23"/>
        <v>Match</v>
      </c>
      <c r="F16" s="20"/>
      <c r="G16" s="20"/>
      <c r="H16" s="20"/>
      <c r="I16" s="20"/>
      <c r="J16" s="20" t="str">
        <f t="shared" si="23"/>
        <v>Match</v>
      </c>
      <c r="K16" s="20" t="str">
        <f t="shared" si="23"/>
        <v>Match</v>
      </c>
      <c r="L16" s="20" t="str">
        <f t="shared" si="23"/>
        <v>Match</v>
      </c>
      <c r="M16" s="20" t="str">
        <f t="shared" si="23"/>
        <v>Match</v>
      </c>
      <c r="N16" s="20" t="str">
        <f t="shared" si="23"/>
        <v>Match</v>
      </c>
      <c r="O16" s="20" t="str">
        <f t="shared" si="23"/>
        <v>Match</v>
      </c>
      <c r="P16" s="20" t="str">
        <f t="shared" si="23"/>
        <v>Match</v>
      </c>
      <c r="Q16" s="20" t="str">
        <f t="shared" si="23"/>
        <v>Match</v>
      </c>
      <c r="R16" s="20" t="str">
        <f t="shared" si="23"/>
        <v>Match</v>
      </c>
      <c r="S16" s="20" t="str">
        <f t="shared" si="23"/>
        <v>Match</v>
      </c>
      <c r="T16" s="20" t="str">
        <f t="shared" si="23"/>
        <v>Match</v>
      </c>
      <c r="U16" s="20" t="str">
        <f t="shared" si="23"/>
        <v>Match</v>
      </c>
      <c r="V16" s="20" t="str">
        <f t="shared" si="23"/>
        <v>Match</v>
      </c>
      <c r="W16" s="20" t="str">
        <f t="shared" si="23"/>
        <v>Match</v>
      </c>
      <c r="X16" s="20" t="str">
        <f t="shared" si="23"/>
        <v>Match</v>
      </c>
      <c r="Y16" s="20" t="str">
        <f t="shared" si="23"/>
        <v>Match</v>
      </c>
      <c r="Z16" s="20" t="str">
        <f t="shared" si="23"/>
        <v>Match</v>
      </c>
      <c r="AA16" s="20" t="str">
        <f t="shared" si="23"/>
        <v>Match</v>
      </c>
      <c r="AB16" s="20" t="str">
        <f t="shared" si="23"/>
        <v>Match</v>
      </c>
      <c r="AC16" s="20" t="str">
        <f t="shared" si="23"/>
        <v>Match</v>
      </c>
      <c r="AD16" s="20" t="str">
        <f t="shared" si="23"/>
        <v>Match</v>
      </c>
      <c r="AE16" s="20" t="str">
        <f t="shared" si="23"/>
        <v>Match</v>
      </c>
      <c r="AF16" s="20" t="str">
        <f t="shared" si="23"/>
        <v>Match</v>
      </c>
      <c r="AG16" s="20" t="str">
        <f t="shared" si="23"/>
        <v>Match</v>
      </c>
      <c r="AH16" s="20" t="str">
        <f t="shared" si="23"/>
        <v>Match</v>
      </c>
      <c r="AI16" s="20" t="str">
        <f t="shared" ref="AI16:BN16" si="24">IF(AI15=AI5,"Match", "ERROR")</f>
        <v>Match</v>
      </c>
      <c r="AJ16" s="20" t="str">
        <f t="shared" si="24"/>
        <v>Match</v>
      </c>
      <c r="AK16" s="20" t="str">
        <f t="shared" si="24"/>
        <v>Match</v>
      </c>
      <c r="AL16" s="20" t="str">
        <f t="shared" si="24"/>
        <v>Match</v>
      </c>
      <c r="AM16" s="20" t="str">
        <f t="shared" si="24"/>
        <v>Match</v>
      </c>
      <c r="AN16" s="20" t="str">
        <f t="shared" si="24"/>
        <v>Match</v>
      </c>
      <c r="AO16" s="20" t="str">
        <f t="shared" si="24"/>
        <v>Match</v>
      </c>
      <c r="AP16" s="20" t="str">
        <f t="shared" si="24"/>
        <v>Match</v>
      </c>
      <c r="AQ16" s="20" t="str">
        <f t="shared" si="24"/>
        <v>Match</v>
      </c>
      <c r="AR16" s="20" t="str">
        <f t="shared" si="24"/>
        <v>Match</v>
      </c>
      <c r="AS16" s="20" t="str">
        <f t="shared" si="24"/>
        <v>Match</v>
      </c>
      <c r="AT16" s="20" t="str">
        <f t="shared" si="24"/>
        <v>Match</v>
      </c>
      <c r="AU16" s="20" t="str">
        <f t="shared" si="24"/>
        <v>Match</v>
      </c>
      <c r="AV16" s="20" t="str">
        <f t="shared" si="24"/>
        <v>Match</v>
      </c>
      <c r="AW16" s="20" t="str">
        <f t="shared" si="24"/>
        <v>Match</v>
      </c>
      <c r="AX16" s="20" t="str">
        <f t="shared" si="24"/>
        <v>Match</v>
      </c>
      <c r="AY16" s="20" t="str">
        <f t="shared" si="24"/>
        <v>Match</v>
      </c>
      <c r="AZ16" s="20" t="str">
        <f t="shared" si="24"/>
        <v>Match</v>
      </c>
      <c r="BA16" s="20" t="str">
        <f t="shared" si="24"/>
        <v>Match</v>
      </c>
      <c r="BB16" s="20" t="str">
        <f t="shared" si="24"/>
        <v>Match</v>
      </c>
      <c r="BC16" s="20" t="str">
        <f t="shared" si="24"/>
        <v>Match</v>
      </c>
      <c r="BD16" s="20" t="str">
        <f t="shared" si="24"/>
        <v>Match</v>
      </c>
      <c r="BE16" s="20" t="str">
        <f t="shared" si="24"/>
        <v>Match</v>
      </c>
      <c r="BF16" s="20" t="str">
        <f t="shared" si="24"/>
        <v>Match</v>
      </c>
      <c r="BG16" s="20" t="str">
        <f t="shared" si="24"/>
        <v>Match</v>
      </c>
      <c r="BH16" s="20" t="str">
        <f t="shared" si="24"/>
        <v>Match</v>
      </c>
      <c r="BI16" s="20" t="str">
        <f t="shared" si="24"/>
        <v>Match</v>
      </c>
      <c r="BJ16" s="20" t="str">
        <f t="shared" si="24"/>
        <v>Match</v>
      </c>
      <c r="BK16" s="20" t="str">
        <f t="shared" si="24"/>
        <v>Match</v>
      </c>
      <c r="BL16" s="20" t="str">
        <f t="shared" si="24"/>
        <v>Match</v>
      </c>
      <c r="BM16" s="20" t="str">
        <f t="shared" si="24"/>
        <v>Match</v>
      </c>
      <c r="BN16" s="20" t="str">
        <f t="shared" si="24"/>
        <v>Match</v>
      </c>
      <c r="BO16" s="20" t="str">
        <f t="shared" ref="BO16:CJ16" si="25">IF(BO15=BO5,"Match", "ERROR")</f>
        <v>Match</v>
      </c>
      <c r="BP16" s="20" t="str">
        <f t="shared" si="25"/>
        <v>Match</v>
      </c>
      <c r="BQ16" s="20" t="str">
        <f t="shared" si="25"/>
        <v>Match</v>
      </c>
      <c r="BR16" s="20" t="str">
        <f t="shared" si="25"/>
        <v>Match</v>
      </c>
      <c r="BS16" s="20" t="str">
        <f t="shared" si="25"/>
        <v>Match</v>
      </c>
      <c r="BT16" s="20" t="str">
        <f t="shared" si="25"/>
        <v>Match</v>
      </c>
      <c r="BU16" s="20" t="str">
        <f t="shared" si="25"/>
        <v>Match</v>
      </c>
      <c r="BV16" s="20" t="str">
        <f t="shared" si="25"/>
        <v>Match</v>
      </c>
      <c r="BW16" s="20" t="str">
        <f t="shared" si="25"/>
        <v>Match</v>
      </c>
      <c r="BX16" s="20" t="str">
        <f t="shared" si="25"/>
        <v>Match</v>
      </c>
      <c r="BY16" s="20" t="str">
        <f t="shared" si="25"/>
        <v>Match</v>
      </c>
      <c r="BZ16" s="20" t="str">
        <f t="shared" si="25"/>
        <v>Match</v>
      </c>
      <c r="CA16" s="20" t="str">
        <f t="shared" si="25"/>
        <v>Match</v>
      </c>
      <c r="CB16" s="20" t="str">
        <f t="shared" si="25"/>
        <v>Match</v>
      </c>
      <c r="CC16" s="20" t="str">
        <f t="shared" si="25"/>
        <v>Match</v>
      </c>
      <c r="CD16" s="20" t="str">
        <f t="shared" si="25"/>
        <v>Match</v>
      </c>
      <c r="CE16" s="20" t="str">
        <f t="shared" si="25"/>
        <v>Match</v>
      </c>
      <c r="CF16" s="20" t="str">
        <f t="shared" si="25"/>
        <v>Match</v>
      </c>
      <c r="CG16" s="20" t="str">
        <f t="shared" si="25"/>
        <v>Match</v>
      </c>
      <c r="CH16" s="20" t="str">
        <f t="shared" si="25"/>
        <v>Match</v>
      </c>
      <c r="CI16" s="20" t="str">
        <f t="shared" si="25"/>
        <v>Match</v>
      </c>
      <c r="CJ16" s="20" t="str">
        <f t="shared" si="25"/>
        <v>Match</v>
      </c>
    </row>
    <row r="18" spans="1:88" x14ac:dyDescent="0.3">
      <c r="B18" s="6" t="s">
        <v>42</v>
      </c>
      <c r="C18" s="6">
        <f t="shared" ref="C18:AH18" si="26">C5/1000</f>
        <v>0</v>
      </c>
      <c r="D18" s="6">
        <f t="shared" si="26"/>
        <v>0</v>
      </c>
      <c r="E18" s="6">
        <f t="shared" si="26"/>
        <v>0</v>
      </c>
      <c r="F18" s="6"/>
      <c r="G18" s="6"/>
      <c r="H18" s="6"/>
      <c r="I18" s="6"/>
      <c r="J18" s="6">
        <f t="shared" si="26"/>
        <v>0</v>
      </c>
      <c r="K18" s="6">
        <f t="shared" si="26"/>
        <v>0</v>
      </c>
      <c r="L18" s="6">
        <f t="shared" si="26"/>
        <v>0</v>
      </c>
      <c r="M18" s="6">
        <f t="shared" si="26"/>
        <v>0</v>
      </c>
      <c r="N18" s="6">
        <f t="shared" si="26"/>
        <v>0</v>
      </c>
      <c r="O18" s="6">
        <f t="shared" si="26"/>
        <v>0</v>
      </c>
      <c r="P18" s="6">
        <f t="shared" si="26"/>
        <v>0</v>
      </c>
      <c r="Q18" s="6">
        <f t="shared" si="26"/>
        <v>0</v>
      </c>
      <c r="R18" s="6">
        <f t="shared" si="26"/>
        <v>0</v>
      </c>
      <c r="S18" s="6">
        <f t="shared" si="26"/>
        <v>0</v>
      </c>
      <c r="T18" s="6">
        <f t="shared" si="26"/>
        <v>0</v>
      </c>
      <c r="U18" s="6">
        <f t="shared" si="26"/>
        <v>0</v>
      </c>
      <c r="V18" s="6">
        <f t="shared" si="26"/>
        <v>0</v>
      </c>
      <c r="W18" s="6">
        <f t="shared" si="26"/>
        <v>0</v>
      </c>
      <c r="X18" s="6">
        <f t="shared" si="26"/>
        <v>0</v>
      </c>
      <c r="Y18" s="6">
        <f t="shared" si="26"/>
        <v>0</v>
      </c>
      <c r="Z18" s="6">
        <f t="shared" si="26"/>
        <v>0</v>
      </c>
      <c r="AA18" s="6">
        <f t="shared" si="26"/>
        <v>0</v>
      </c>
      <c r="AB18" s="6">
        <f t="shared" si="26"/>
        <v>0</v>
      </c>
      <c r="AC18" s="6">
        <f t="shared" si="26"/>
        <v>0</v>
      </c>
      <c r="AD18" s="6">
        <f t="shared" si="26"/>
        <v>0</v>
      </c>
      <c r="AE18" s="6">
        <f t="shared" si="26"/>
        <v>0</v>
      </c>
      <c r="AF18" s="6">
        <f t="shared" si="26"/>
        <v>0</v>
      </c>
      <c r="AG18" s="6">
        <f t="shared" si="26"/>
        <v>0</v>
      </c>
      <c r="AH18" s="6">
        <f t="shared" si="26"/>
        <v>0</v>
      </c>
      <c r="AI18" s="6">
        <f t="shared" ref="AI18:BN18" si="27">AI5/1000</f>
        <v>0</v>
      </c>
      <c r="AJ18" s="6">
        <f t="shared" si="27"/>
        <v>0</v>
      </c>
      <c r="AK18" s="6">
        <f t="shared" si="27"/>
        <v>0</v>
      </c>
      <c r="AL18" s="6">
        <f t="shared" si="27"/>
        <v>0</v>
      </c>
      <c r="AM18" s="6">
        <f t="shared" si="27"/>
        <v>0</v>
      </c>
      <c r="AN18" s="6">
        <f t="shared" si="27"/>
        <v>0</v>
      </c>
      <c r="AO18" s="6">
        <f t="shared" si="27"/>
        <v>0</v>
      </c>
      <c r="AP18" s="6">
        <f t="shared" si="27"/>
        <v>830.38786848865288</v>
      </c>
      <c r="AQ18" s="6">
        <f t="shared" si="27"/>
        <v>2368.5764547673589</v>
      </c>
      <c r="AR18" s="6">
        <f t="shared" si="27"/>
        <v>509.63992948738428</v>
      </c>
      <c r="AS18" s="6">
        <f t="shared" si="27"/>
        <v>2065.8897328917137</v>
      </c>
      <c r="AT18" s="6">
        <f t="shared" si="27"/>
        <v>531.52836351209385</v>
      </c>
      <c r="AU18" s="6">
        <f t="shared" si="27"/>
        <v>1610.508899196441</v>
      </c>
      <c r="AV18" s="6">
        <f t="shared" si="27"/>
        <v>814.42314733693001</v>
      </c>
      <c r="AW18" s="6">
        <f t="shared" si="27"/>
        <v>722.35865576362357</v>
      </c>
      <c r="AX18" s="6">
        <f t="shared" si="27"/>
        <v>275.19956103590613</v>
      </c>
      <c r="AY18" s="6">
        <f t="shared" si="27"/>
        <v>357.97862658660455</v>
      </c>
      <c r="AZ18" s="6">
        <f t="shared" si="27"/>
        <v>87.647069269385184</v>
      </c>
      <c r="BA18" s="6">
        <f t="shared" si="27"/>
        <v>529.82393279520602</v>
      </c>
      <c r="BB18" s="6">
        <f t="shared" si="27"/>
        <v>0</v>
      </c>
      <c r="BC18" s="6">
        <f t="shared" si="27"/>
        <v>0</v>
      </c>
      <c r="BD18" s="6">
        <f t="shared" si="27"/>
        <v>921.03125119806612</v>
      </c>
      <c r="BE18" s="6">
        <f t="shared" si="27"/>
        <v>0</v>
      </c>
      <c r="BF18" s="6">
        <f t="shared" si="27"/>
        <v>4200.2241215087743</v>
      </c>
      <c r="BG18" s="6">
        <f t="shared" si="27"/>
        <v>742.59588124334971</v>
      </c>
      <c r="BH18" s="6">
        <f t="shared" si="27"/>
        <v>100.84421001822595</v>
      </c>
      <c r="BI18" s="6">
        <f t="shared" si="27"/>
        <v>0</v>
      </c>
      <c r="BJ18" s="6">
        <f t="shared" si="27"/>
        <v>1536.900590026846</v>
      </c>
      <c r="BK18" s="6">
        <f t="shared" si="27"/>
        <v>0</v>
      </c>
      <c r="BL18" s="6">
        <f t="shared" si="27"/>
        <v>1619.1187447021257</v>
      </c>
      <c r="BM18" s="6">
        <f t="shared" si="27"/>
        <v>0</v>
      </c>
      <c r="BN18" s="6">
        <f t="shared" si="27"/>
        <v>0</v>
      </c>
      <c r="BO18" s="6">
        <f t="shared" ref="BO18:CJ18" si="28">BO5/1000</f>
        <v>0</v>
      </c>
      <c r="BP18" s="6">
        <f t="shared" si="28"/>
        <v>0</v>
      </c>
      <c r="BQ18" s="6">
        <f t="shared" si="28"/>
        <v>0</v>
      </c>
      <c r="BR18" s="6">
        <f t="shared" si="28"/>
        <v>0</v>
      </c>
      <c r="BS18" s="6">
        <f t="shared" si="28"/>
        <v>0</v>
      </c>
      <c r="BT18" s="6">
        <f t="shared" si="28"/>
        <v>0</v>
      </c>
      <c r="BU18" s="6">
        <f t="shared" si="28"/>
        <v>0</v>
      </c>
      <c r="BV18" s="6">
        <f t="shared" si="28"/>
        <v>0</v>
      </c>
      <c r="BW18" s="6">
        <f t="shared" si="28"/>
        <v>0</v>
      </c>
      <c r="BX18" s="6">
        <f t="shared" si="28"/>
        <v>0</v>
      </c>
      <c r="BY18" s="6">
        <f t="shared" si="28"/>
        <v>0</v>
      </c>
      <c r="BZ18" s="6">
        <f t="shared" si="28"/>
        <v>0</v>
      </c>
      <c r="CA18" s="6">
        <f t="shared" si="28"/>
        <v>0</v>
      </c>
      <c r="CB18" s="6">
        <f t="shared" si="28"/>
        <v>0</v>
      </c>
      <c r="CC18" s="6">
        <f t="shared" si="28"/>
        <v>0</v>
      </c>
      <c r="CD18" s="6">
        <f t="shared" si="28"/>
        <v>0</v>
      </c>
      <c r="CE18" s="6">
        <f t="shared" si="28"/>
        <v>0</v>
      </c>
      <c r="CF18" s="6">
        <f t="shared" si="28"/>
        <v>0</v>
      </c>
      <c r="CG18" s="6">
        <f t="shared" si="28"/>
        <v>0</v>
      </c>
      <c r="CH18" s="6">
        <f t="shared" si="28"/>
        <v>0</v>
      </c>
      <c r="CI18" s="6">
        <f t="shared" si="28"/>
        <v>0</v>
      </c>
      <c r="CJ18" s="6">
        <f t="shared" si="28"/>
        <v>0</v>
      </c>
    </row>
    <row r="19" spans="1:88" x14ac:dyDescent="0.3"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</row>
    <row r="20" spans="1:88" x14ac:dyDescent="0.3">
      <c r="H20" s="47"/>
    </row>
    <row r="21" spans="1:88" ht="24" thickBot="1" x14ac:dyDescent="0.5">
      <c r="A21" s="21"/>
      <c r="B21" s="21"/>
      <c r="C21" s="95" t="s">
        <v>51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88" ht="15.6" x14ac:dyDescent="0.3">
      <c r="A22" s="22"/>
      <c r="B22" s="23" t="s">
        <v>13</v>
      </c>
      <c r="C22" s="49">
        <v>42370</v>
      </c>
      <c r="D22" s="49">
        <v>42401</v>
      </c>
      <c r="E22" s="49">
        <v>42430</v>
      </c>
      <c r="F22" s="69">
        <v>42461</v>
      </c>
      <c r="G22" s="69">
        <v>42491</v>
      </c>
      <c r="H22" s="69">
        <v>42522</v>
      </c>
      <c r="I22" s="6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96" t="s">
        <v>14</v>
      </c>
      <c r="B23" s="24" t="s">
        <v>15</v>
      </c>
      <c r="C23" s="13"/>
      <c r="D23" s="13"/>
      <c r="E23" s="13"/>
      <c r="F23" s="73"/>
      <c r="G23" s="73"/>
      <c r="H23" s="73"/>
      <c r="I23" s="7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96"/>
      <c r="B24" s="25" t="s">
        <v>16</v>
      </c>
      <c r="C24" s="13"/>
      <c r="D24" s="13"/>
      <c r="E24" s="13"/>
      <c r="F24" s="73"/>
      <c r="G24" s="73"/>
      <c r="H24" s="73"/>
      <c r="I24" s="7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96"/>
      <c r="B25" s="24" t="s">
        <v>17</v>
      </c>
      <c r="C25" s="13"/>
      <c r="D25" s="13"/>
      <c r="E25" s="13"/>
      <c r="F25" s="73"/>
      <c r="G25" s="73"/>
      <c r="H25" s="73"/>
      <c r="I25" s="7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96"/>
      <c r="B26" s="25" t="s">
        <v>18</v>
      </c>
      <c r="C26" s="13"/>
      <c r="D26" s="13"/>
      <c r="E26" s="13"/>
      <c r="F26" s="73"/>
      <c r="G26" s="73"/>
      <c r="H26" s="73"/>
      <c r="I26" s="7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96"/>
      <c r="B27" s="24" t="s">
        <v>19</v>
      </c>
      <c r="C27" s="13"/>
      <c r="D27" s="13"/>
      <c r="E27" s="13"/>
      <c r="F27" s="73"/>
      <c r="G27" s="73"/>
      <c r="H27" s="73"/>
      <c r="I27" s="7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96"/>
      <c r="B28" s="24" t="s">
        <v>20</v>
      </c>
      <c r="C28" s="13"/>
      <c r="D28" s="13"/>
      <c r="E28" s="13"/>
      <c r="F28" s="73"/>
      <c r="G28" s="73"/>
      <c r="H28" s="73"/>
      <c r="I28" s="7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96"/>
      <c r="B29" s="24" t="s">
        <v>21</v>
      </c>
      <c r="C29" s="13"/>
      <c r="D29" s="13"/>
      <c r="E29" s="13"/>
      <c r="F29" s="73"/>
      <c r="G29" s="73"/>
      <c r="H29" s="73"/>
      <c r="I29" s="7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96"/>
      <c r="B30" s="24" t="s">
        <v>22</v>
      </c>
      <c r="C30" s="13"/>
      <c r="D30" s="13"/>
      <c r="E30" s="13"/>
      <c r="F30" s="73"/>
      <c r="G30" s="73"/>
      <c r="H30" s="73"/>
      <c r="I30" s="7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96"/>
      <c r="B31" s="24" t="s">
        <v>23</v>
      </c>
      <c r="C31" s="13"/>
      <c r="D31" s="13"/>
      <c r="E31" s="13"/>
      <c r="F31" s="73"/>
      <c r="G31" s="73"/>
      <c r="H31" s="73"/>
      <c r="I31" s="7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8"/>
      <c r="B32" s="29"/>
      <c r="C32" s="13"/>
      <c r="D32" s="13"/>
      <c r="E32" s="13"/>
      <c r="F32" s="73"/>
      <c r="G32" s="73"/>
      <c r="H32" s="73"/>
      <c r="I32" s="7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F33" s="74"/>
      <c r="G33" s="74"/>
      <c r="H33" s="74"/>
      <c r="I33" s="74"/>
    </row>
    <row r="34" spans="1:88" ht="15.6" x14ac:dyDescent="0.3">
      <c r="A34" s="30"/>
      <c r="B34" s="23" t="s">
        <v>24</v>
      </c>
      <c r="C34" s="8">
        <v>42370</v>
      </c>
      <c r="D34" s="8">
        <v>42401</v>
      </c>
      <c r="E34" s="9">
        <v>42430</v>
      </c>
      <c r="F34" s="69">
        <v>42461</v>
      </c>
      <c r="G34" s="69">
        <v>42491</v>
      </c>
      <c r="H34" s="69">
        <v>42522</v>
      </c>
      <c r="I34" s="6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89" t="s">
        <v>25</v>
      </c>
      <c r="B35" s="24" t="s">
        <v>26</v>
      </c>
      <c r="C35" s="13"/>
      <c r="D35" s="13"/>
      <c r="E35" s="13"/>
      <c r="F35" s="73"/>
      <c r="G35" s="73"/>
      <c r="H35" s="73"/>
      <c r="I35" s="7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>
        <f>(Custom!AO35*Custom!AO$20)+(Standard!AO35*Standard!AO$20)+('New Con.'!AO35*'New Con.'!AO$20)+(RCX!AO35*RCX!AO$20)+(SBDI!AO35*SBDI!AO$20)+('Cust Ext Lighting'!AO35*'Cust Ext Lighting'!AO$20)</f>
        <v>0</v>
      </c>
      <c r="AP35" s="13">
        <f>(Custom!AP35*Custom!AP$20)+(Standard!AP35*Standard!AP$20)+('New Con.'!AP35*'New Con.'!AP$20)+(RCX!AP35*RCX!AP$20)+(SBDI!AP35*SBDI!AP$20)+('Cust Ext Lighting'!AP35*'Cust Ext Lighting'!AP$20)</f>
        <v>0</v>
      </c>
      <c r="AQ35" s="13">
        <f>(Custom!AQ35*Custom!AQ$20)+(Standard!AQ35*Standard!AQ$20)+('New Con.'!AQ35*'New Con.'!AQ$20)+(RCX!AQ35*RCX!AQ$20)+(SBDI!AQ35*SBDI!AQ$20)+('Cust Ext Lighting'!AQ35*'Cust Ext Lighting'!AQ$20)</f>
        <v>0</v>
      </c>
      <c r="AR35" s="13">
        <f>(Custom!AR35*Custom!AR$20)+(Standard!AR35*Standard!AR$20)+('New Con.'!AR35*'New Con.'!AR$20)+(RCX!AR35*RCX!AR$20)+(SBDI!AR35*SBDI!AR$20)+('Cust Ext Lighting'!AR35*'Cust Ext Lighting'!AR$20)</f>
        <v>0</v>
      </c>
      <c r="AS35" s="13">
        <f>(Custom!AS35*Custom!AS$20)+(Standard!AS35*Standard!AS$20)+('New Con.'!AS35*'New Con.'!AS$20)+(RCX!AS35*RCX!AS$20)+(SBDI!AS35*SBDI!AS$20)+('Cust Ext Lighting'!AS35*'Cust Ext Lighting'!AS$20)</f>
        <v>0</v>
      </c>
      <c r="AT35" s="13">
        <f>(Custom!AT35*Custom!AT$20)+(Standard!AT35*Standard!AT$20)+('New Con.'!AT35*'New Con.'!AT$20)+(RCX!AT35*RCX!AT$20)+(SBDI!AT35*SBDI!AT$20)+('Cust Ext Lighting'!AT35*'Cust Ext Lighting'!AT$20)</f>
        <v>0</v>
      </c>
      <c r="AU35" s="13">
        <f>(Custom!AU35*Custom!AU$20)+(Standard!AU35*Standard!AU$20)+('New Con.'!AU35*'New Con.'!AU$20)+(RCX!AU35*RCX!AU$20)+(SBDI!AU35*SBDI!AU$20)+('Cust Ext Lighting'!AU35*'Cust Ext Lighting'!AU$20)</f>
        <v>0</v>
      </c>
      <c r="AV35" s="67">
        <f>(Custom!AV35*Custom!AV$20)+(Standard!AV35*Standard!AV$20)+('New Con.'!AV35*'New Con.'!AV$20)+(RCX!AV35*RCX!AV$20)+(SBDI!AV35*SBDI!AV$20)+('Cust Ext Lighting'!AV35*'Cust Ext Lighting'!AV$20)</f>
        <v>0</v>
      </c>
      <c r="AW35" s="13">
        <f>(Custom!AW35*Custom!AW$20)+(Standard!AW35*Standard!AW$20)+('New Con.'!AW35*'New Con.'!AW$20)+(RCX!AW35*RCX!AW$20)+(SBDI!AW35*SBDI!AW$20)+('Cust Ext Lighting'!AW35*'Cust Ext Lighting'!AW$20)</f>
        <v>0</v>
      </c>
      <c r="AX35" s="13">
        <f>(Custom!AX35*Custom!AX$20)+(Standard!AX35*Standard!AX$20)+('New Con.'!AX35*'New Con.'!AX$20)+(RCX!AX35*RCX!AX$20)+(SBDI!AX35*SBDI!AX$20)+('Cust Ext Lighting'!AX35*'Cust Ext Lighting'!AX$20)</f>
        <v>0</v>
      </c>
      <c r="AY35" s="67">
        <f>(Custom!AY35*Custom!AY$20)+(Standard!AY35*Standard!AY$20)+('New Con.'!AY35*'New Con.'!AY$20)+(RCX!AY35*RCX!AY$20)+(SBDI!AY35*SBDI!AY$20)+('Cust Ext Lighting'!AY35*'Cust Ext Lighting'!AY$20)</f>
        <v>0</v>
      </c>
      <c r="AZ35" s="67">
        <f>(Custom!AZ35*Custom!AZ$20)+(Standard!AZ35*Standard!AZ$20)+('New Con.'!AZ35*'New Con.'!AZ$20)+(RCX!AZ35*RCX!AZ$20)+(SBDI!AZ35*SBDI!AZ$20)+('Cust Ext Lighting'!AZ35*'Cust Ext Lighting'!AZ$20)</f>
        <v>0</v>
      </c>
      <c r="BA35" s="67">
        <f>(Custom!BA35*Custom!BA$20)+(Standard!BA35*Standard!BA$20)+('New Con.'!BA35*'New Con.'!BA$20)+(RCX!BA35*RCX!BA$20)+(SBDI!BA35*SBDI!BA$20)+('Cust Ext Lighting'!BA35*'Cust Ext Lighting'!BA$20)</f>
        <v>0</v>
      </c>
      <c r="BB35" s="67">
        <f>(Custom!BB35*Custom!BB$20)+(Standard!BB35*Standard!BB$20)+('New Con.'!BB35*'New Con.'!BB$20)+(RCX!BB35*RCX!BB$20)+(SBDI!BB35*SBDI!BB$20)+('Cust Ext Lighting'!BB35*'Cust Ext Lighting'!BB$20)</f>
        <v>0</v>
      </c>
      <c r="BC35" s="67">
        <f>(Custom!BC35*Custom!BC$20)+(Standard!BC35*Standard!BC$20)+('New Con.'!BC35*'New Con.'!BC$20)+(RCX!BC35*RCX!BC$20)+(SBDI!BC35*SBDI!BC$20)+('Cust Ext Lighting'!BC35*'Cust Ext Lighting'!BC$20)</f>
        <v>0</v>
      </c>
      <c r="BD35" s="67">
        <f>(Custom!BD35*Custom!BD$20)+(Standard!BD35*Standard!BD$20)+('New Con.'!BD35*'New Con.'!BD$20)+(RCX!BD35*RCX!BD$20)+(SBDI!BD35*SBDI!BD$20)+('Cust Ext Lighting'!BD35*'Cust Ext Lighting'!BD$20)</f>
        <v>0</v>
      </c>
      <c r="BE35" s="67">
        <f>(Custom!BE35*Custom!BE$20)+(Standard!BE35*Standard!BE$20)+('New Con.'!BE35*'New Con.'!BE$20)+(RCX!BE35*RCX!BE$20)+(SBDI!BE35*SBDI!BE$20)+('Cust Ext Lighting'!BE35*'Cust Ext Lighting'!BE$20)</f>
        <v>0</v>
      </c>
      <c r="BF35" s="67">
        <f>(Custom!BF35*Custom!BF$20)+(Standard!BF35*Standard!BF$20)+('New Con.'!BF35*'New Con.'!BF$20)+(RCX!BF35*RCX!BF$20)+(SBDI!BF35*SBDI!BF$20)+('Cust Ext Lighting'!BF35*'Cust Ext Lighting'!BF$20)</f>
        <v>0</v>
      </c>
      <c r="BG35" s="67">
        <f>(Custom!BG35*Custom!BG$20)+(Standard!BG35*Standard!BG$20)+('New Con.'!BG35*'New Con.'!BG$20)+(RCX!BG35*RCX!BG$20)+(SBDI!BG35*SBDI!BG$20)+('Cust Ext Lighting'!BG35*'Cust Ext Lighting'!BG$20)</f>
        <v>0</v>
      </c>
      <c r="BH35" s="67">
        <f>(Custom!BH35*Custom!BH$20)+(Standard!BH35*Standard!BH$20)+('New Con.'!BH35*'New Con.'!BH$20)+(RCX!BH35*RCX!BH$20)+(SBDI!BH35*SBDI!BH$20)+('Cust Ext Lighting'!BH35*'Cust Ext Lighting'!BH$20)</f>
        <v>0</v>
      </c>
      <c r="BI35" s="67">
        <f>(Custom!BI35*Custom!BI$20)+(Standard!BI35*Standard!BI$20)+('New Con.'!BI35*'New Con.'!BI$20)+(RCX!BI35*RCX!BI$20)+(SBDI!BI35*SBDI!BI$20)+('Cust Ext Lighting'!BI35*'Cust Ext Lighting'!BI$20)</f>
        <v>0</v>
      </c>
      <c r="BJ35" s="67">
        <f>(Custom!BJ35*Custom!BJ$20)+(Standard!BJ35*Standard!BJ$20)+('New Con.'!BJ35*'New Con.'!BJ$20)+(RCX!BJ35*RCX!BJ$20)+(SBDI!BJ35*SBDI!BJ$20)+('Cust Ext Lighting'!BJ35*'Cust Ext Lighting'!BJ$20)</f>
        <v>0</v>
      </c>
      <c r="BK35" s="67">
        <f>(Custom!BK35*Custom!BK$20)+(Standard!BK35*Standard!BK$20)+('New Con.'!BK35*'New Con.'!BK$20)+(RCX!BK35*RCX!BK$20)+(SBDI!BK35*SBDI!BK$20)+('Cust Ext Lighting'!BK35*'Cust Ext Lighting'!BK$20)</f>
        <v>0</v>
      </c>
      <c r="BL35" s="67">
        <f>(Custom!BL35*Custom!BL$20)+(Standard!BL35*Standard!BL$20)+('New Con.'!BL35*'New Con.'!BL$20)+(RCX!BL35*RCX!BL$20)+(SBDI!BL35*SBDI!BL$20)+('Cust Ext Lighting'!BL35*'Cust Ext Lighting'!BL$20)</f>
        <v>0</v>
      </c>
      <c r="BM35" s="67">
        <f>(Custom!BM35*Custom!BM$20)+(Standard!BM35*Standard!BM$20)+('New Con.'!BM35*'New Con.'!BM$20)+(RCX!BM35*RCX!BM$20)+(SBDI!BM35*SBDI!BM$20)+('Cust Ext Lighting'!BM35*'Cust Ext Lighting'!BM$20)</f>
        <v>0</v>
      </c>
      <c r="BN35" s="67">
        <f>(Custom!BN35*Custom!BN$20)+(Standard!BN35*Standard!BN$20)+('New Con.'!BN35*'New Con.'!BN$20)+(RCX!BN35*RCX!BN$20)+(SBDI!BN35*SBDI!BN$20)+('Cust Ext Lighting'!BN35*'Cust Ext Lighting'!BN$20)</f>
        <v>0</v>
      </c>
      <c r="BO35" s="67">
        <f>(Custom!BO35*Custom!BO$20)+(Standard!BO35*Standard!BO$20)+('New Con.'!BO35*'New Con.'!BO$20)+(RCX!BO35*RCX!BO$20)+(SBDI!BO35*SBDI!BO$20)+('Cust Ext Lighting'!BO35*'Cust Ext Lighting'!BO$20)</f>
        <v>0</v>
      </c>
      <c r="BP35" s="67">
        <f>(Custom!BP35*Custom!BP$20)+(Standard!BP35*Standard!BP$20)+('New Con.'!BP35*'New Con.'!BP$20)+(RCX!BP35*RCX!BP$20)+(SBDI!BP35*SBDI!BP$20)+('Cust Ext Lighting'!BP35*'Cust Ext Lighting'!BP$20)</f>
        <v>0</v>
      </c>
      <c r="BQ35" s="67">
        <f>(Custom!BQ35*Custom!BQ$20)+(Standard!BQ35*Standard!BQ$20)+('New Con.'!BQ35*'New Con.'!BQ$20)+(RCX!BQ35*RCX!BQ$20)+(SBDI!BQ35*SBDI!BQ$20)+('Cust Ext Lighting'!BQ35*'Cust Ext Lighting'!BQ$20)</f>
        <v>0</v>
      </c>
      <c r="BR35" s="67">
        <f>(Custom!BR35*Custom!BR$20)+(Standard!BR35*Standard!BR$20)+('New Con.'!BR35*'New Con.'!BR$20)+(RCX!BR35*RCX!BR$20)+(SBDI!BR35*SBDI!BR$20)+('Cust Ext Lighting'!BR35*'Cust Ext Lighting'!BR$20)</f>
        <v>0</v>
      </c>
      <c r="BS35" s="67">
        <f>(Custom!BS35*Custom!BS$20)+(Standard!BS35*Standard!BS$20)+('New Con.'!BS35*'New Con.'!BS$20)+(RCX!BS35*RCX!BS$20)+(SBDI!BS35*SBDI!BS$20)+('Cust Ext Lighting'!BS35*'Cust Ext Lighting'!BS$20)</f>
        <v>0</v>
      </c>
      <c r="BT35" s="67">
        <f>(Custom!BT35*Custom!BT$20)+(Standard!BT35*Standard!BT$20)+('New Con.'!BT35*'New Con.'!BT$20)+(RCX!BT35*RCX!BT$20)+(SBDI!BT35*SBDI!BT$20)+('Cust Ext Lighting'!BT35*'Cust Ext Lighting'!BT$20)</f>
        <v>0</v>
      </c>
      <c r="BU35" s="67">
        <f>(Custom!BU35*Custom!BU$20)+(Standard!BU35*Standard!BU$20)+('New Con.'!BU35*'New Con.'!BU$20)+(RCX!BU35*RCX!BU$20)+(SBDI!BU35*SBDI!BU$20)+('Cust Ext Lighting'!BU35*'Cust Ext Lighting'!BU$20)</f>
        <v>0</v>
      </c>
      <c r="BV35" s="67">
        <f>(Custom!BV35*Custom!BV$20)+(Standard!BV35*Standard!BV$20)+('New Con.'!BV35*'New Con.'!BV$20)+(RCX!BV35*RCX!BV$20)+(SBDI!BV35*SBDI!BV$20)+('Cust Ext Lighting'!BV35*'Cust Ext Lighting'!BV$20)</f>
        <v>0</v>
      </c>
      <c r="BW35" s="67">
        <f>(Custom!BW35*Custom!BW$20)+(Standard!BW35*Standard!BW$20)+('New Con.'!BW35*'New Con.'!BW$20)+(RCX!BW35*RCX!BW$20)+(SBDI!BW35*SBDI!BW$20)+('Cust Ext Lighting'!BW35*'Cust Ext Lighting'!BW$20)</f>
        <v>0</v>
      </c>
      <c r="BX35" s="67">
        <f>(Custom!BX35*Custom!BX$20)+(Standard!BX35*Standard!BX$20)+('New Con.'!BX35*'New Con.'!BX$20)+(RCX!BX35*RCX!BX$20)+(SBDI!BX35*SBDI!BX$20)+('Cust Ext Lighting'!BX35*'Cust Ext Lighting'!BX$20)</f>
        <v>0</v>
      </c>
      <c r="BY35" s="67">
        <f>(Custom!BY35*Custom!BY$20)+(Standard!BY35*Standard!BY$20)+('New Con.'!BY35*'New Con.'!BY$20)+(RCX!BY35*RCX!BY$20)+(SBDI!BY35*SBDI!BY$20)+('Cust Ext Lighting'!BY35*'Cust Ext Lighting'!BY$20)</f>
        <v>0</v>
      </c>
      <c r="BZ35" s="67">
        <f>(Custom!BZ35*Custom!BZ$20)+(Standard!BZ35*Standard!BZ$20)+('New Con.'!BZ35*'New Con.'!BZ$20)+(RCX!BZ35*RCX!BZ$20)+(SBDI!BZ35*SBDI!BZ$20)+('Cust Ext Lighting'!BZ35*'Cust Ext Lighting'!BZ$20)</f>
        <v>0</v>
      </c>
      <c r="CA35" s="67">
        <f>(Custom!CA35*Custom!CA$20)+(Standard!CA35*Standard!CA$20)+('New Con.'!CA35*'New Con.'!CA$20)+(RCX!CA35*RCX!CA$20)+(SBDI!CA35*SBDI!CA$20)+('Cust Ext Lighting'!CA35*'Cust Ext Lighting'!CA$20)</f>
        <v>0</v>
      </c>
      <c r="CB35" s="67">
        <f>(Custom!CB35*Custom!CB$20)+(Standard!CB35*Standard!CB$20)+('New Con.'!CB35*'New Con.'!CB$20)+(RCX!CB35*RCX!CB$20)+(SBDI!CB35*SBDI!CB$20)+('Cust Ext Lighting'!CB35*'Cust Ext Lighting'!CB$20)</f>
        <v>0</v>
      </c>
      <c r="CC35" s="67">
        <f>(Custom!CC35*Custom!CC$20)+(Standard!CC35*Standard!CC$20)+('New Con.'!CC35*'New Con.'!CC$20)+(RCX!CC35*RCX!CC$20)+(SBDI!CC35*SBDI!CC$20)+('Cust Ext Lighting'!CC35*'Cust Ext Lighting'!CC$20)</f>
        <v>0</v>
      </c>
      <c r="CD35" s="67">
        <f>(Custom!CD35*Custom!CD$20)+(Standard!CD35*Standard!CD$20)+('New Con.'!CD35*'New Con.'!CD$20)+(RCX!CD35*RCX!CD$20)+(SBDI!CD35*SBDI!CD$20)+('Cust Ext Lighting'!CD35*'Cust Ext Lighting'!CD$20)</f>
        <v>0</v>
      </c>
      <c r="CE35" s="67">
        <f>(Custom!CE35*Custom!CE$20)+(Standard!CE35*Standard!CE$20)+('New Con.'!CE35*'New Con.'!CE$20)+(RCX!CE35*RCX!CE$20)+(SBDI!CE35*SBDI!CE$20)+('Cust Ext Lighting'!CE35*'Cust Ext Lighting'!CE$20)</f>
        <v>0</v>
      </c>
      <c r="CF35" s="67">
        <f>(Custom!CF35*Custom!CF$20)+(Standard!CF35*Standard!CF$20)+('New Con.'!CF35*'New Con.'!CF$20)+(RCX!CF35*RCX!CF$20)+(SBDI!CF35*SBDI!CF$20)+('Cust Ext Lighting'!CF35*'Cust Ext Lighting'!CF$20)</f>
        <v>0</v>
      </c>
      <c r="CG35" s="67">
        <f>(Custom!CG35*Custom!CG$20)+(Standard!CG35*Standard!CG$20)+('New Con.'!CG35*'New Con.'!CG$20)+(RCX!CG35*RCX!CG$20)+(SBDI!CG35*SBDI!CG$20)+('Cust Ext Lighting'!CG35*'Cust Ext Lighting'!CG$20)</f>
        <v>0</v>
      </c>
      <c r="CH35" s="67">
        <f>(Custom!CH35*Custom!CH$20)+(Standard!CH35*Standard!CH$20)+('New Con.'!CH35*'New Con.'!CH$20)+(RCX!CH35*RCX!CH$20)+(SBDI!CH35*SBDI!CH$20)+('Cust Ext Lighting'!CH35*'Cust Ext Lighting'!CH$20)</f>
        <v>0</v>
      </c>
      <c r="CI35" s="67">
        <f>(Custom!CI35*Custom!CI$20)+(Standard!CI35*Standard!CI$20)+('New Con.'!CI35*'New Con.'!CI$20)+(RCX!CI35*RCX!CI$20)+(SBDI!CI35*SBDI!CI$20)+('Cust Ext Lighting'!CI35*'Cust Ext Lighting'!CI$20)</f>
        <v>0</v>
      </c>
      <c r="CJ35" s="67">
        <f>(Custom!CJ35*Custom!CJ$20)+(Standard!CJ35*Standard!CJ$20)+('New Con.'!CJ35*'New Con.'!CJ$20)+(RCX!CJ35*RCX!CJ$20)+(SBDI!CJ35*SBDI!CJ$20)+('Cust Ext Lighting'!CJ35*'Cust Ext Lighting'!CJ$20)</f>
        <v>0</v>
      </c>
    </row>
    <row r="36" spans="1:88" x14ac:dyDescent="0.3">
      <c r="A36" s="89"/>
      <c r="B36" s="24" t="s">
        <v>15</v>
      </c>
      <c r="C36" s="13"/>
      <c r="D36" s="13"/>
      <c r="E36" s="13"/>
      <c r="F36" s="73"/>
      <c r="G36" s="73"/>
      <c r="H36" s="73"/>
      <c r="I36" s="7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>
        <f>(Custom!AO36*Custom!AO$20)+(Standard!AO36*Standard!AO$20)+('New Con.'!AO36*'New Con.'!AO$20)+(RCX!AO36*RCX!AO$20)+(SBDI!AO36*SBDI!AO$20)+('Cust Ext Lighting'!AO36*'Cust Ext Lighting'!AO$20)</f>
        <v>0</v>
      </c>
      <c r="AP36" s="13">
        <f>(Custom!AP36*Custom!AP$20)+(Standard!AP36*Standard!AP$20)+('New Con.'!AP36*'New Con.'!AP$20)+(RCX!AP36*RCX!AP$20)+(SBDI!AP36*SBDI!AP$20)+('Cust Ext Lighting'!AP36*'Cust Ext Lighting'!AP$20)</f>
        <v>0</v>
      </c>
      <c r="AQ36" s="13">
        <f>(Custom!AQ36*Custom!AQ$20)+(Standard!AQ36*Standard!AQ$20)+('New Con.'!AQ36*'New Con.'!AQ$20)+(RCX!AQ36*RCX!AQ$20)+(SBDI!AQ36*SBDI!AQ$20)+('Cust Ext Lighting'!AQ36*'Cust Ext Lighting'!AQ$20)</f>
        <v>0</v>
      </c>
      <c r="AR36" s="13">
        <f>(Custom!AR36*Custom!AR$20)+(Standard!AR36*Standard!AR$20)+('New Con.'!AR36*'New Con.'!AR$20)+(RCX!AR36*RCX!AR$20)+(SBDI!AR36*SBDI!AR$20)+('Cust Ext Lighting'!AR36*'Cust Ext Lighting'!AR$20)</f>
        <v>0</v>
      </c>
      <c r="AS36" s="13">
        <f>(Custom!AS36*Custom!AS$20)+(Standard!AS36*Standard!AS$20)+('New Con.'!AS36*'New Con.'!AS$20)+(RCX!AS36*RCX!AS$20)+(SBDI!AS36*SBDI!AS$20)+('Cust Ext Lighting'!AS36*'Cust Ext Lighting'!AS$20)</f>
        <v>0</v>
      </c>
      <c r="AT36" s="13">
        <f>(Custom!AT36*Custom!AT$20)+(Standard!AT36*Standard!AT$20)+('New Con.'!AT36*'New Con.'!AT$20)+(RCX!AT36*RCX!AT$20)+(SBDI!AT36*SBDI!AT$20)+('Cust Ext Lighting'!AT36*'Cust Ext Lighting'!AT$20)</f>
        <v>0</v>
      </c>
      <c r="AU36" s="13">
        <f>(Custom!AU36*Custom!AU$20)+(Standard!AU36*Standard!AU$20)+('New Con.'!AU36*'New Con.'!AU$20)+(RCX!AU36*RCX!AU$20)+(SBDI!AU36*SBDI!AU$20)+('Cust Ext Lighting'!AU36*'Cust Ext Lighting'!AU$20)</f>
        <v>0</v>
      </c>
      <c r="AV36" s="13">
        <f>(Custom!AV36*Custom!AV$20)+(Standard!AV36*Standard!AV$20)+('New Con.'!AV36*'New Con.'!AV$20)+(RCX!AV36*RCX!AV$20)+(SBDI!AV36*SBDI!AV$20)+('Cust Ext Lighting'!AV36*'Cust Ext Lighting'!AV$20)</f>
        <v>0</v>
      </c>
      <c r="AW36" s="13">
        <f>(Custom!AW36*Custom!AW$20)+(Standard!AW36*Standard!AW$20)+('New Con.'!AW36*'New Con.'!AW$20)+(RCX!AW36*RCX!AW$20)+(SBDI!AW36*SBDI!AW$20)+('Cust Ext Lighting'!AW36*'Cust Ext Lighting'!AW$20)</f>
        <v>0</v>
      </c>
      <c r="AX36" s="13">
        <f>(Custom!AX36*Custom!AX$20)+(Standard!AX36*Standard!AX$20)+('New Con.'!AX36*'New Con.'!AX$20)+(RCX!AX36*RCX!AX$20)+(SBDI!AX36*SBDI!AX$20)+('Cust Ext Lighting'!AX36*'Cust Ext Lighting'!AX$20)</f>
        <v>0</v>
      </c>
      <c r="AY36" s="67">
        <f>(Custom!AY36*Custom!AY$20)+(Standard!AY36*Standard!AY$20)+('New Con.'!AY36*'New Con.'!AY$20)+(RCX!AY36*RCX!AY$20)+(SBDI!AY36*SBDI!AY$20)+('Cust Ext Lighting'!AY36*'Cust Ext Lighting'!AY$20)</f>
        <v>0</v>
      </c>
      <c r="AZ36" s="67">
        <f>(Custom!AZ36*Custom!AZ$20)+(Standard!AZ36*Standard!AZ$20)+('New Con.'!AZ36*'New Con.'!AZ$20)+(RCX!AZ36*RCX!AZ$20)+(SBDI!AZ36*SBDI!AZ$20)+('Cust Ext Lighting'!AZ36*'Cust Ext Lighting'!AZ$20)</f>
        <v>0</v>
      </c>
      <c r="BA36" s="67">
        <f>(Custom!BA36*Custom!BA$20)+(Standard!BA36*Standard!BA$20)+('New Con.'!BA36*'New Con.'!BA$20)+(RCX!BA36*RCX!BA$20)+(SBDI!BA36*SBDI!BA$20)+('Cust Ext Lighting'!BA36*'Cust Ext Lighting'!BA$20)</f>
        <v>0</v>
      </c>
      <c r="BB36" s="67">
        <f>(Custom!BB36*Custom!BB$20)+(Standard!BB36*Standard!BB$20)+('New Con.'!BB36*'New Con.'!BB$20)+(RCX!BB36*RCX!BB$20)+(SBDI!BB36*SBDI!BB$20)+('Cust Ext Lighting'!BB36*'Cust Ext Lighting'!BB$20)</f>
        <v>0</v>
      </c>
      <c r="BC36" s="67">
        <f>(Custom!BC36*Custom!BC$20)+(Standard!BC36*Standard!BC$20)+('New Con.'!BC36*'New Con.'!BC$20)+(RCX!BC36*RCX!BC$20)+(SBDI!BC36*SBDI!BC$20)+('Cust Ext Lighting'!BC36*'Cust Ext Lighting'!BC$20)</f>
        <v>0</v>
      </c>
      <c r="BD36" s="67">
        <f>(Custom!BD36*Custom!BD$20)+(Standard!BD36*Standard!BD$20)+('New Con.'!BD36*'New Con.'!BD$20)+(RCX!BD36*RCX!BD$20)+(SBDI!BD36*SBDI!BD$20)+('Cust Ext Lighting'!BD36*'Cust Ext Lighting'!BD$20)</f>
        <v>0</v>
      </c>
      <c r="BE36" s="67">
        <f>(Custom!BE36*Custom!BE$20)+(Standard!BE36*Standard!BE$20)+('New Con.'!BE36*'New Con.'!BE$20)+(RCX!BE36*RCX!BE$20)+(SBDI!BE36*SBDI!BE$20)+('Cust Ext Lighting'!BE36*'Cust Ext Lighting'!BE$20)</f>
        <v>0</v>
      </c>
      <c r="BF36" s="67">
        <f>(Custom!BF36*Custom!BF$20)+(Standard!BF36*Standard!BF$20)+('New Con.'!BF36*'New Con.'!BF$20)+(RCX!BF36*RCX!BF$20)+(SBDI!BF36*SBDI!BF$20)+('Cust Ext Lighting'!BF36*'Cust Ext Lighting'!BF$20)</f>
        <v>0</v>
      </c>
      <c r="BG36" s="67">
        <f>(Custom!BG36*Custom!BG$20)+(Standard!BG36*Standard!BG$20)+('New Con.'!BG36*'New Con.'!BG$20)+(RCX!BG36*RCX!BG$20)+(SBDI!BG36*SBDI!BG$20)+('Cust Ext Lighting'!BG36*'Cust Ext Lighting'!BG$20)</f>
        <v>0</v>
      </c>
      <c r="BH36" s="67">
        <f>(Custom!BH36*Custom!BH$20)+(Standard!BH36*Standard!BH$20)+('New Con.'!BH36*'New Con.'!BH$20)+(RCX!BH36*RCX!BH$20)+(SBDI!BH36*SBDI!BH$20)+('Cust Ext Lighting'!BH36*'Cust Ext Lighting'!BH$20)</f>
        <v>0</v>
      </c>
      <c r="BI36" s="67">
        <f>(Custom!BI36*Custom!BI$20)+(Standard!BI36*Standard!BI$20)+('New Con.'!BI36*'New Con.'!BI$20)+(RCX!BI36*RCX!BI$20)+(SBDI!BI36*SBDI!BI$20)+('Cust Ext Lighting'!BI36*'Cust Ext Lighting'!BI$20)</f>
        <v>0</v>
      </c>
      <c r="BJ36" s="67">
        <f>(Custom!BJ36*Custom!BJ$20)+(Standard!BJ36*Standard!BJ$20)+('New Con.'!BJ36*'New Con.'!BJ$20)+(RCX!BJ36*RCX!BJ$20)+(SBDI!BJ36*SBDI!BJ$20)+('Cust Ext Lighting'!BJ36*'Cust Ext Lighting'!BJ$20)</f>
        <v>0</v>
      </c>
      <c r="BK36" s="67">
        <f>(Custom!BK36*Custom!BK$20)+(Standard!BK36*Standard!BK$20)+('New Con.'!BK36*'New Con.'!BK$20)+(RCX!BK36*RCX!BK$20)+(SBDI!BK36*SBDI!BK$20)+('Cust Ext Lighting'!BK36*'Cust Ext Lighting'!BK$20)</f>
        <v>0</v>
      </c>
      <c r="BL36" s="67">
        <f>(Custom!BL36*Custom!BL$20)+(Standard!BL36*Standard!BL$20)+('New Con.'!BL36*'New Con.'!BL$20)+(RCX!BL36*RCX!BL$20)+(SBDI!BL36*SBDI!BL$20)+('Cust Ext Lighting'!BL36*'Cust Ext Lighting'!BL$20)</f>
        <v>0</v>
      </c>
      <c r="BM36" s="67">
        <f>(Custom!BM36*Custom!BM$20)+(Standard!BM36*Standard!BM$20)+('New Con.'!BM36*'New Con.'!BM$20)+(RCX!BM36*RCX!BM$20)+(SBDI!BM36*SBDI!BM$20)+('Cust Ext Lighting'!BM36*'Cust Ext Lighting'!BM$20)</f>
        <v>0</v>
      </c>
      <c r="BN36" s="67">
        <f>(Custom!BN36*Custom!BN$20)+(Standard!BN36*Standard!BN$20)+('New Con.'!BN36*'New Con.'!BN$20)+(RCX!BN36*RCX!BN$20)+(SBDI!BN36*SBDI!BN$20)+('Cust Ext Lighting'!BN36*'Cust Ext Lighting'!BN$20)</f>
        <v>0</v>
      </c>
      <c r="BO36" s="67">
        <f>(Custom!BO36*Custom!BO$20)+(Standard!BO36*Standard!BO$20)+('New Con.'!BO36*'New Con.'!BO$20)+(RCX!BO36*RCX!BO$20)+(SBDI!BO36*SBDI!BO$20)+('Cust Ext Lighting'!BO36*'Cust Ext Lighting'!BO$20)</f>
        <v>0</v>
      </c>
      <c r="BP36" s="67">
        <f>(Custom!BP36*Custom!BP$20)+(Standard!BP36*Standard!BP$20)+('New Con.'!BP36*'New Con.'!BP$20)+(RCX!BP36*RCX!BP$20)+(SBDI!BP36*SBDI!BP$20)+('Cust Ext Lighting'!BP36*'Cust Ext Lighting'!BP$20)</f>
        <v>0</v>
      </c>
      <c r="BQ36" s="67">
        <f>(Custom!BQ36*Custom!BQ$20)+(Standard!BQ36*Standard!BQ$20)+('New Con.'!BQ36*'New Con.'!BQ$20)+(RCX!BQ36*RCX!BQ$20)+(SBDI!BQ36*SBDI!BQ$20)+('Cust Ext Lighting'!BQ36*'Cust Ext Lighting'!BQ$20)</f>
        <v>0</v>
      </c>
      <c r="BR36" s="67">
        <f>(Custom!BR36*Custom!BR$20)+(Standard!BR36*Standard!BR$20)+('New Con.'!BR36*'New Con.'!BR$20)+(RCX!BR36*RCX!BR$20)+(SBDI!BR36*SBDI!BR$20)+('Cust Ext Lighting'!BR36*'Cust Ext Lighting'!BR$20)</f>
        <v>0</v>
      </c>
      <c r="BS36" s="67">
        <f>(Custom!BS36*Custom!BS$20)+(Standard!BS36*Standard!BS$20)+('New Con.'!BS36*'New Con.'!BS$20)+(RCX!BS36*RCX!BS$20)+(SBDI!BS36*SBDI!BS$20)+('Cust Ext Lighting'!BS36*'Cust Ext Lighting'!BS$20)</f>
        <v>0</v>
      </c>
      <c r="BT36" s="67">
        <f>(Custom!BT36*Custom!BT$20)+(Standard!BT36*Standard!BT$20)+('New Con.'!BT36*'New Con.'!BT$20)+(RCX!BT36*RCX!BT$20)+(SBDI!BT36*SBDI!BT$20)+('Cust Ext Lighting'!BT36*'Cust Ext Lighting'!BT$20)</f>
        <v>0</v>
      </c>
      <c r="BU36" s="67">
        <f>(Custom!BU36*Custom!BU$20)+(Standard!BU36*Standard!BU$20)+('New Con.'!BU36*'New Con.'!BU$20)+(RCX!BU36*RCX!BU$20)+(SBDI!BU36*SBDI!BU$20)+('Cust Ext Lighting'!BU36*'Cust Ext Lighting'!BU$20)</f>
        <v>0</v>
      </c>
      <c r="BV36" s="67">
        <f>(Custom!BV36*Custom!BV$20)+(Standard!BV36*Standard!BV$20)+('New Con.'!BV36*'New Con.'!BV$20)+(RCX!BV36*RCX!BV$20)+(SBDI!BV36*SBDI!BV$20)+('Cust Ext Lighting'!BV36*'Cust Ext Lighting'!BV$20)</f>
        <v>0</v>
      </c>
      <c r="BW36" s="67">
        <f>(Custom!BW36*Custom!BW$20)+(Standard!BW36*Standard!BW$20)+('New Con.'!BW36*'New Con.'!BW$20)+(RCX!BW36*RCX!BW$20)+(SBDI!BW36*SBDI!BW$20)+('Cust Ext Lighting'!BW36*'Cust Ext Lighting'!BW$20)</f>
        <v>0</v>
      </c>
      <c r="BX36" s="67">
        <f>(Custom!BX36*Custom!BX$20)+(Standard!BX36*Standard!BX$20)+('New Con.'!BX36*'New Con.'!BX$20)+(RCX!BX36*RCX!BX$20)+(SBDI!BX36*SBDI!BX$20)+('Cust Ext Lighting'!BX36*'Cust Ext Lighting'!BX$20)</f>
        <v>0</v>
      </c>
      <c r="BY36" s="67">
        <f>(Custom!BY36*Custom!BY$20)+(Standard!BY36*Standard!BY$20)+('New Con.'!BY36*'New Con.'!BY$20)+(RCX!BY36*RCX!BY$20)+(SBDI!BY36*SBDI!BY$20)+('Cust Ext Lighting'!BY36*'Cust Ext Lighting'!BY$20)</f>
        <v>0</v>
      </c>
      <c r="BZ36" s="67">
        <f>(Custom!BZ36*Custom!BZ$20)+(Standard!BZ36*Standard!BZ$20)+('New Con.'!BZ36*'New Con.'!BZ$20)+(RCX!BZ36*RCX!BZ$20)+(SBDI!BZ36*SBDI!BZ$20)+('Cust Ext Lighting'!BZ36*'Cust Ext Lighting'!BZ$20)</f>
        <v>0</v>
      </c>
      <c r="CA36" s="67">
        <f>(Custom!CA36*Custom!CA$20)+(Standard!CA36*Standard!CA$20)+('New Con.'!CA36*'New Con.'!CA$20)+(RCX!CA36*RCX!CA$20)+(SBDI!CA36*SBDI!CA$20)+('Cust Ext Lighting'!CA36*'Cust Ext Lighting'!CA$20)</f>
        <v>0</v>
      </c>
      <c r="CB36" s="67">
        <f>(Custom!CB36*Custom!CB$20)+(Standard!CB36*Standard!CB$20)+('New Con.'!CB36*'New Con.'!CB$20)+(RCX!CB36*RCX!CB$20)+(SBDI!CB36*SBDI!CB$20)+('Cust Ext Lighting'!CB36*'Cust Ext Lighting'!CB$20)</f>
        <v>0</v>
      </c>
      <c r="CC36" s="67">
        <f>(Custom!CC36*Custom!CC$20)+(Standard!CC36*Standard!CC$20)+('New Con.'!CC36*'New Con.'!CC$20)+(RCX!CC36*RCX!CC$20)+(SBDI!CC36*SBDI!CC$20)+('Cust Ext Lighting'!CC36*'Cust Ext Lighting'!CC$20)</f>
        <v>0</v>
      </c>
      <c r="CD36" s="67">
        <f>(Custom!CD36*Custom!CD$20)+(Standard!CD36*Standard!CD$20)+('New Con.'!CD36*'New Con.'!CD$20)+(RCX!CD36*RCX!CD$20)+(SBDI!CD36*SBDI!CD$20)+('Cust Ext Lighting'!CD36*'Cust Ext Lighting'!CD$20)</f>
        <v>0</v>
      </c>
      <c r="CE36" s="67">
        <f>(Custom!CE36*Custom!CE$20)+(Standard!CE36*Standard!CE$20)+('New Con.'!CE36*'New Con.'!CE$20)+(RCX!CE36*RCX!CE$20)+(SBDI!CE36*SBDI!CE$20)+('Cust Ext Lighting'!CE36*'Cust Ext Lighting'!CE$20)</f>
        <v>0</v>
      </c>
      <c r="CF36" s="67">
        <f>(Custom!CF36*Custom!CF$20)+(Standard!CF36*Standard!CF$20)+('New Con.'!CF36*'New Con.'!CF$20)+(RCX!CF36*RCX!CF$20)+(SBDI!CF36*SBDI!CF$20)+('Cust Ext Lighting'!CF36*'Cust Ext Lighting'!CF$20)</f>
        <v>0</v>
      </c>
      <c r="CG36" s="67">
        <f>(Custom!CG36*Custom!CG$20)+(Standard!CG36*Standard!CG$20)+('New Con.'!CG36*'New Con.'!CG$20)+(RCX!CG36*RCX!CG$20)+(SBDI!CG36*SBDI!CG$20)+('Cust Ext Lighting'!CG36*'Cust Ext Lighting'!CG$20)</f>
        <v>0</v>
      </c>
      <c r="CH36" s="67">
        <f>(Custom!CH36*Custom!CH$20)+(Standard!CH36*Standard!CH$20)+('New Con.'!CH36*'New Con.'!CH$20)+(RCX!CH36*RCX!CH$20)+(SBDI!CH36*SBDI!CH$20)+('Cust Ext Lighting'!CH36*'Cust Ext Lighting'!CH$20)</f>
        <v>0</v>
      </c>
      <c r="CI36" s="67">
        <f>(Custom!CI36*Custom!CI$20)+(Standard!CI36*Standard!CI$20)+('New Con.'!CI36*'New Con.'!CI$20)+(RCX!CI36*RCX!CI$20)+(SBDI!CI36*SBDI!CI$20)+('Cust Ext Lighting'!CI36*'Cust Ext Lighting'!CI$20)</f>
        <v>0</v>
      </c>
      <c r="CJ36" s="67">
        <f>(Custom!CJ36*Custom!CJ$20)+(Standard!CJ36*Standard!CJ$20)+('New Con.'!CJ36*'New Con.'!CJ$20)+(RCX!CJ36*RCX!CJ$20)+(SBDI!CJ36*SBDI!CJ$20)+('Cust Ext Lighting'!CJ36*'Cust Ext Lighting'!CJ$20)</f>
        <v>0</v>
      </c>
    </row>
    <row r="37" spans="1:88" x14ac:dyDescent="0.3">
      <c r="A37" s="89"/>
      <c r="B37" s="24" t="s">
        <v>27</v>
      </c>
      <c r="C37" s="13"/>
      <c r="D37" s="13"/>
      <c r="E37" s="13"/>
      <c r="F37" s="73"/>
      <c r="G37" s="73"/>
      <c r="H37" s="73"/>
      <c r="I37" s="7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>
        <f>(Custom!AO37*Custom!AO$20)+(Standard!AO37*Standard!AO$20)+('New Con.'!AO37*'New Con.'!AO$20)+(RCX!AO37*RCX!AO$20)+(SBDI!AO37*SBDI!AO$20)+('Cust Ext Lighting'!AO37*'Cust Ext Lighting'!AO$20)</f>
        <v>0</v>
      </c>
      <c r="AP37" s="13">
        <f>(Custom!AP37*Custom!AP$20)+(Standard!AP37*Standard!AP$20)+('New Con.'!AP37*'New Con.'!AP$20)+(RCX!AP37*RCX!AP$20)+(SBDI!AP37*SBDI!AP$20)+('Cust Ext Lighting'!AP37*'Cust Ext Lighting'!AP$20)</f>
        <v>0</v>
      </c>
      <c r="AQ37" s="13">
        <f>(Custom!AQ37*Custom!AQ$20)+(Standard!AQ37*Standard!AQ$20)+('New Con.'!AQ37*'New Con.'!AQ$20)+(RCX!AQ37*RCX!AQ$20)+(SBDI!AQ37*SBDI!AQ$20)+('Cust Ext Lighting'!AQ37*'Cust Ext Lighting'!AQ$20)</f>
        <v>0</v>
      </c>
      <c r="AR37" s="13">
        <f>(Custom!AR37*Custom!AR$20)+(Standard!AR37*Standard!AR$20)+('New Con.'!AR37*'New Con.'!AR$20)+(RCX!AR37*RCX!AR$20)+(SBDI!AR37*SBDI!AR$20)+('Cust Ext Lighting'!AR37*'Cust Ext Lighting'!AR$20)</f>
        <v>0</v>
      </c>
      <c r="AS37" s="13">
        <f>(Custom!AS37*Custom!AS$20)+(Standard!AS37*Standard!AS$20)+('New Con.'!AS37*'New Con.'!AS$20)+(RCX!AS37*RCX!AS$20)+(SBDI!AS37*SBDI!AS$20)+('Cust Ext Lighting'!AS37*'Cust Ext Lighting'!AS$20)</f>
        <v>0</v>
      </c>
      <c r="AT37" s="13">
        <f>(Custom!AT37*Custom!AT$20)+(Standard!AT37*Standard!AT$20)+('New Con.'!AT37*'New Con.'!AT$20)+(RCX!AT37*RCX!AT$20)+(SBDI!AT37*SBDI!AT$20)+('Cust Ext Lighting'!AT37*'Cust Ext Lighting'!AT$20)</f>
        <v>0</v>
      </c>
      <c r="AU37" s="13">
        <f>(Custom!AU37*Custom!AU$20)+(Standard!AU37*Standard!AU$20)+('New Con.'!AU37*'New Con.'!AU$20)+(RCX!AU37*RCX!AU$20)+(SBDI!AU37*SBDI!AU$20)+('Cust Ext Lighting'!AU37*'Cust Ext Lighting'!AU$20)</f>
        <v>0</v>
      </c>
      <c r="AV37" s="13">
        <f>(Custom!AV37*Custom!AV$20)+(Standard!AV37*Standard!AV$20)+('New Con.'!AV37*'New Con.'!AV$20)+(RCX!AV37*RCX!AV$20)+(SBDI!AV37*SBDI!AV$20)+('Cust Ext Lighting'!AV37*'Cust Ext Lighting'!AV$20)</f>
        <v>0</v>
      </c>
      <c r="AW37" s="13">
        <f>(Custom!AW37*Custom!AW$20)+(Standard!AW37*Standard!AW$20)+('New Con.'!AW37*'New Con.'!AW$20)+(RCX!AW37*RCX!AW$20)+(SBDI!AW37*SBDI!AW$20)+('Cust Ext Lighting'!AW37*'Cust Ext Lighting'!AW$20)</f>
        <v>0</v>
      </c>
      <c r="AX37" s="13">
        <f>(Custom!AX37*Custom!AX$20)+(Standard!AX37*Standard!AX$20)+('New Con.'!AX37*'New Con.'!AX$20)+(RCX!AX37*RCX!AX$20)+(SBDI!AX37*SBDI!AX$20)+('Cust Ext Lighting'!AX37*'Cust Ext Lighting'!AX$20)</f>
        <v>0</v>
      </c>
      <c r="AY37" s="67">
        <f>(Custom!AY37*Custom!AY$20)+(Standard!AY37*Standard!AY$20)+('New Con.'!AY37*'New Con.'!AY$20)+(RCX!AY37*RCX!AY$20)+(SBDI!AY37*SBDI!AY$20)+('Cust Ext Lighting'!AY37*'Cust Ext Lighting'!AY$20)</f>
        <v>0</v>
      </c>
      <c r="AZ37" s="67">
        <f>(Custom!AZ37*Custom!AZ$20)+(Standard!AZ37*Standard!AZ$20)+('New Con.'!AZ37*'New Con.'!AZ$20)+(RCX!AZ37*RCX!AZ$20)+(SBDI!AZ37*SBDI!AZ$20)+('Cust Ext Lighting'!AZ37*'Cust Ext Lighting'!AZ$20)</f>
        <v>0</v>
      </c>
      <c r="BA37" s="67">
        <f>(Custom!BA37*Custom!BA$20)+(Standard!BA37*Standard!BA$20)+('New Con.'!BA37*'New Con.'!BA$20)+(RCX!BA37*RCX!BA$20)+(SBDI!BA37*SBDI!BA$20)+('Cust Ext Lighting'!BA37*'Cust Ext Lighting'!BA$20)</f>
        <v>0</v>
      </c>
      <c r="BB37" s="67">
        <f>(Custom!BB37*Custom!BB$20)+(Standard!BB37*Standard!BB$20)+('New Con.'!BB37*'New Con.'!BB$20)+(RCX!BB37*RCX!BB$20)+(SBDI!BB37*SBDI!BB$20)+('Cust Ext Lighting'!BB37*'Cust Ext Lighting'!BB$20)</f>
        <v>0</v>
      </c>
      <c r="BC37" s="67">
        <f>(Custom!BC37*Custom!BC$20)+(Standard!BC37*Standard!BC$20)+('New Con.'!BC37*'New Con.'!BC$20)+(RCX!BC37*RCX!BC$20)+(SBDI!BC37*SBDI!BC$20)+('Cust Ext Lighting'!BC37*'Cust Ext Lighting'!BC$20)</f>
        <v>0</v>
      </c>
      <c r="BD37" s="67">
        <f>(Custom!BD37*Custom!BD$20)+(Standard!BD37*Standard!BD$20)+('New Con.'!BD37*'New Con.'!BD$20)+(RCX!BD37*RCX!BD$20)+(SBDI!BD37*SBDI!BD$20)+('Cust Ext Lighting'!BD37*'Cust Ext Lighting'!BD$20)</f>
        <v>0</v>
      </c>
      <c r="BE37" s="67">
        <f>(Custom!BE37*Custom!BE$20)+(Standard!BE37*Standard!BE$20)+('New Con.'!BE37*'New Con.'!BE$20)+(RCX!BE37*RCX!BE$20)+(SBDI!BE37*SBDI!BE$20)+('Cust Ext Lighting'!BE37*'Cust Ext Lighting'!BE$20)</f>
        <v>0</v>
      </c>
      <c r="BF37" s="67">
        <f>(Custom!BF37*Custom!BF$20)+(Standard!BF37*Standard!BF$20)+('New Con.'!BF37*'New Con.'!BF$20)+(RCX!BF37*RCX!BF$20)+(SBDI!BF37*SBDI!BF$20)+('Cust Ext Lighting'!BF37*'Cust Ext Lighting'!BF$20)</f>
        <v>0</v>
      </c>
      <c r="BG37" s="67">
        <f>(Custom!BG37*Custom!BG$20)+(Standard!BG37*Standard!BG$20)+('New Con.'!BG37*'New Con.'!BG$20)+(RCX!BG37*RCX!BG$20)+(SBDI!BG37*SBDI!BG$20)+('Cust Ext Lighting'!BG37*'Cust Ext Lighting'!BG$20)</f>
        <v>0</v>
      </c>
      <c r="BH37" s="67">
        <f>(Custom!BH37*Custom!BH$20)+(Standard!BH37*Standard!BH$20)+('New Con.'!BH37*'New Con.'!BH$20)+(RCX!BH37*RCX!BH$20)+(SBDI!BH37*SBDI!BH$20)+('Cust Ext Lighting'!BH37*'Cust Ext Lighting'!BH$20)</f>
        <v>0</v>
      </c>
      <c r="BI37" s="67">
        <f>(Custom!BI37*Custom!BI$20)+(Standard!BI37*Standard!BI$20)+('New Con.'!BI37*'New Con.'!BI$20)+(RCX!BI37*RCX!BI$20)+(SBDI!BI37*SBDI!BI$20)+('Cust Ext Lighting'!BI37*'Cust Ext Lighting'!BI$20)</f>
        <v>0</v>
      </c>
      <c r="BJ37" s="67">
        <f>(Custom!BJ37*Custom!BJ$20)+(Standard!BJ37*Standard!BJ$20)+('New Con.'!BJ37*'New Con.'!BJ$20)+(RCX!BJ37*RCX!BJ$20)+(SBDI!BJ37*SBDI!BJ$20)+('Cust Ext Lighting'!BJ37*'Cust Ext Lighting'!BJ$20)</f>
        <v>0</v>
      </c>
      <c r="BK37" s="67">
        <f>(Custom!BK37*Custom!BK$20)+(Standard!BK37*Standard!BK$20)+('New Con.'!BK37*'New Con.'!BK$20)+(RCX!BK37*RCX!BK$20)+(SBDI!BK37*SBDI!BK$20)+('Cust Ext Lighting'!BK37*'Cust Ext Lighting'!BK$20)</f>
        <v>0</v>
      </c>
      <c r="BL37" s="67">
        <f>(Custom!BL37*Custom!BL$20)+(Standard!BL37*Standard!BL$20)+('New Con.'!BL37*'New Con.'!BL$20)+(RCX!BL37*RCX!BL$20)+(SBDI!BL37*SBDI!BL$20)+('Cust Ext Lighting'!BL37*'Cust Ext Lighting'!BL$20)</f>
        <v>0</v>
      </c>
      <c r="BM37" s="67">
        <f>(Custom!BM37*Custom!BM$20)+(Standard!BM37*Standard!BM$20)+('New Con.'!BM37*'New Con.'!BM$20)+(RCX!BM37*RCX!BM$20)+(SBDI!BM37*SBDI!BM$20)+('Cust Ext Lighting'!BM37*'Cust Ext Lighting'!BM$20)</f>
        <v>0</v>
      </c>
      <c r="BN37" s="67">
        <f>(Custom!BN37*Custom!BN$20)+(Standard!BN37*Standard!BN$20)+('New Con.'!BN37*'New Con.'!BN$20)+(RCX!BN37*RCX!BN$20)+(SBDI!BN37*SBDI!BN$20)+('Cust Ext Lighting'!BN37*'Cust Ext Lighting'!BN$20)</f>
        <v>0</v>
      </c>
      <c r="BO37" s="67">
        <f>(Custom!BO37*Custom!BO$20)+(Standard!BO37*Standard!BO$20)+('New Con.'!BO37*'New Con.'!BO$20)+(RCX!BO37*RCX!BO$20)+(SBDI!BO37*SBDI!BO$20)+('Cust Ext Lighting'!BO37*'Cust Ext Lighting'!BO$20)</f>
        <v>0</v>
      </c>
      <c r="BP37" s="67">
        <f>(Custom!BP37*Custom!BP$20)+(Standard!BP37*Standard!BP$20)+('New Con.'!BP37*'New Con.'!BP$20)+(RCX!BP37*RCX!BP$20)+(SBDI!BP37*SBDI!BP$20)+('Cust Ext Lighting'!BP37*'Cust Ext Lighting'!BP$20)</f>
        <v>0</v>
      </c>
      <c r="BQ37" s="67">
        <f>(Custom!BQ37*Custom!BQ$20)+(Standard!BQ37*Standard!BQ$20)+('New Con.'!BQ37*'New Con.'!BQ$20)+(RCX!BQ37*RCX!BQ$20)+(SBDI!BQ37*SBDI!BQ$20)+('Cust Ext Lighting'!BQ37*'Cust Ext Lighting'!BQ$20)</f>
        <v>0</v>
      </c>
      <c r="BR37" s="67">
        <f>(Custom!BR37*Custom!BR$20)+(Standard!BR37*Standard!BR$20)+('New Con.'!BR37*'New Con.'!BR$20)+(RCX!BR37*RCX!BR$20)+(SBDI!BR37*SBDI!BR$20)+('Cust Ext Lighting'!BR37*'Cust Ext Lighting'!BR$20)</f>
        <v>0</v>
      </c>
      <c r="BS37" s="67">
        <f>(Custom!BS37*Custom!BS$20)+(Standard!BS37*Standard!BS$20)+('New Con.'!BS37*'New Con.'!BS$20)+(RCX!BS37*RCX!BS$20)+(SBDI!BS37*SBDI!BS$20)+('Cust Ext Lighting'!BS37*'Cust Ext Lighting'!BS$20)</f>
        <v>0</v>
      </c>
      <c r="BT37" s="67">
        <f>(Custom!BT37*Custom!BT$20)+(Standard!BT37*Standard!BT$20)+('New Con.'!BT37*'New Con.'!BT$20)+(RCX!BT37*RCX!BT$20)+(SBDI!BT37*SBDI!BT$20)+('Cust Ext Lighting'!BT37*'Cust Ext Lighting'!BT$20)</f>
        <v>0</v>
      </c>
      <c r="BU37" s="67">
        <f>(Custom!BU37*Custom!BU$20)+(Standard!BU37*Standard!BU$20)+('New Con.'!BU37*'New Con.'!BU$20)+(RCX!BU37*RCX!BU$20)+(SBDI!BU37*SBDI!BU$20)+('Cust Ext Lighting'!BU37*'Cust Ext Lighting'!BU$20)</f>
        <v>0</v>
      </c>
      <c r="BV37" s="67">
        <f>(Custom!BV37*Custom!BV$20)+(Standard!BV37*Standard!BV$20)+('New Con.'!BV37*'New Con.'!BV$20)+(RCX!BV37*RCX!BV$20)+(SBDI!BV37*SBDI!BV$20)+('Cust Ext Lighting'!BV37*'Cust Ext Lighting'!BV$20)</f>
        <v>0</v>
      </c>
      <c r="BW37" s="67">
        <f>(Custom!BW37*Custom!BW$20)+(Standard!BW37*Standard!BW$20)+('New Con.'!BW37*'New Con.'!BW$20)+(RCX!BW37*RCX!BW$20)+(SBDI!BW37*SBDI!BW$20)+('Cust Ext Lighting'!BW37*'Cust Ext Lighting'!BW$20)</f>
        <v>0</v>
      </c>
      <c r="BX37" s="67">
        <f>(Custom!BX37*Custom!BX$20)+(Standard!BX37*Standard!BX$20)+('New Con.'!BX37*'New Con.'!BX$20)+(RCX!BX37*RCX!BX$20)+(SBDI!BX37*SBDI!BX$20)+('Cust Ext Lighting'!BX37*'Cust Ext Lighting'!BX$20)</f>
        <v>0</v>
      </c>
      <c r="BY37" s="67">
        <f>(Custom!BY37*Custom!BY$20)+(Standard!BY37*Standard!BY$20)+('New Con.'!BY37*'New Con.'!BY$20)+(RCX!BY37*RCX!BY$20)+(SBDI!BY37*SBDI!BY$20)+('Cust Ext Lighting'!BY37*'Cust Ext Lighting'!BY$20)</f>
        <v>0</v>
      </c>
      <c r="BZ37" s="67">
        <f>(Custom!BZ37*Custom!BZ$20)+(Standard!BZ37*Standard!BZ$20)+('New Con.'!BZ37*'New Con.'!BZ$20)+(RCX!BZ37*RCX!BZ$20)+(SBDI!BZ37*SBDI!BZ$20)+('Cust Ext Lighting'!BZ37*'Cust Ext Lighting'!BZ$20)</f>
        <v>0</v>
      </c>
      <c r="CA37" s="67">
        <f>(Custom!CA37*Custom!CA$20)+(Standard!CA37*Standard!CA$20)+('New Con.'!CA37*'New Con.'!CA$20)+(RCX!CA37*RCX!CA$20)+(SBDI!CA37*SBDI!CA$20)+('Cust Ext Lighting'!CA37*'Cust Ext Lighting'!CA$20)</f>
        <v>0</v>
      </c>
      <c r="CB37" s="67">
        <f>(Custom!CB37*Custom!CB$20)+(Standard!CB37*Standard!CB$20)+('New Con.'!CB37*'New Con.'!CB$20)+(RCX!CB37*RCX!CB$20)+(SBDI!CB37*SBDI!CB$20)+('Cust Ext Lighting'!CB37*'Cust Ext Lighting'!CB$20)</f>
        <v>0</v>
      </c>
      <c r="CC37" s="67">
        <f>(Custom!CC37*Custom!CC$20)+(Standard!CC37*Standard!CC$20)+('New Con.'!CC37*'New Con.'!CC$20)+(RCX!CC37*RCX!CC$20)+(SBDI!CC37*SBDI!CC$20)+('Cust Ext Lighting'!CC37*'Cust Ext Lighting'!CC$20)</f>
        <v>0</v>
      </c>
      <c r="CD37" s="67">
        <f>(Custom!CD37*Custom!CD$20)+(Standard!CD37*Standard!CD$20)+('New Con.'!CD37*'New Con.'!CD$20)+(RCX!CD37*RCX!CD$20)+(SBDI!CD37*SBDI!CD$20)+('Cust Ext Lighting'!CD37*'Cust Ext Lighting'!CD$20)</f>
        <v>0</v>
      </c>
      <c r="CE37" s="67">
        <f>(Custom!CE37*Custom!CE$20)+(Standard!CE37*Standard!CE$20)+('New Con.'!CE37*'New Con.'!CE$20)+(RCX!CE37*RCX!CE$20)+(SBDI!CE37*SBDI!CE$20)+('Cust Ext Lighting'!CE37*'Cust Ext Lighting'!CE$20)</f>
        <v>0</v>
      </c>
      <c r="CF37" s="67">
        <f>(Custom!CF37*Custom!CF$20)+(Standard!CF37*Standard!CF$20)+('New Con.'!CF37*'New Con.'!CF$20)+(RCX!CF37*RCX!CF$20)+(SBDI!CF37*SBDI!CF$20)+('Cust Ext Lighting'!CF37*'Cust Ext Lighting'!CF$20)</f>
        <v>0</v>
      </c>
      <c r="CG37" s="67">
        <f>(Custom!CG37*Custom!CG$20)+(Standard!CG37*Standard!CG$20)+('New Con.'!CG37*'New Con.'!CG$20)+(RCX!CG37*RCX!CG$20)+(SBDI!CG37*SBDI!CG$20)+('Cust Ext Lighting'!CG37*'Cust Ext Lighting'!CG$20)</f>
        <v>0</v>
      </c>
      <c r="CH37" s="67">
        <f>(Custom!CH37*Custom!CH$20)+(Standard!CH37*Standard!CH$20)+('New Con.'!CH37*'New Con.'!CH$20)+(RCX!CH37*RCX!CH$20)+(SBDI!CH37*SBDI!CH$20)+('Cust Ext Lighting'!CH37*'Cust Ext Lighting'!CH$20)</f>
        <v>0</v>
      </c>
      <c r="CI37" s="67">
        <f>(Custom!CI37*Custom!CI$20)+(Standard!CI37*Standard!CI$20)+('New Con.'!CI37*'New Con.'!CI$20)+(RCX!CI37*RCX!CI$20)+(SBDI!CI37*SBDI!CI$20)+('Cust Ext Lighting'!CI37*'Cust Ext Lighting'!CI$20)</f>
        <v>0</v>
      </c>
      <c r="CJ37" s="67">
        <f>(Custom!CJ37*Custom!CJ$20)+(Standard!CJ37*Standard!CJ$20)+('New Con.'!CJ37*'New Con.'!CJ$20)+(RCX!CJ37*RCX!CJ$20)+(SBDI!CJ37*SBDI!CJ$20)+('Cust Ext Lighting'!CJ37*'Cust Ext Lighting'!CJ$20)</f>
        <v>0</v>
      </c>
    </row>
    <row r="38" spans="1:88" x14ac:dyDescent="0.3">
      <c r="A38" s="89"/>
      <c r="B38" s="24" t="s">
        <v>16</v>
      </c>
      <c r="C38" s="13"/>
      <c r="D38" s="13"/>
      <c r="E38" s="13"/>
      <c r="F38" s="73"/>
      <c r="G38" s="73"/>
      <c r="H38" s="73"/>
      <c r="I38" s="7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>
        <f>(Custom!AO38*Custom!AO$20)+(Standard!AO38*Standard!AO$20)+('New Con.'!AO38*'New Con.'!AO$20)+(RCX!AO38*RCX!AO$20)+(SBDI!AO38*SBDI!AO$20)+('Cust Ext Lighting'!AO38*'Cust Ext Lighting'!AO$20)</f>
        <v>0</v>
      </c>
      <c r="AP38" s="13">
        <f>(Custom!AP38*Custom!AP$20)+(Standard!AP38*Standard!AP$20)+('New Con.'!AP38*'New Con.'!AP$20)+(RCX!AP38*RCX!AP$20)+(SBDI!AP38*SBDI!AP$20)+('Cust Ext Lighting'!AP38*'Cust Ext Lighting'!AP$20)</f>
        <v>0</v>
      </c>
      <c r="AQ38" s="13">
        <f>(Custom!AQ38*Custom!AQ$20)+(Standard!AQ38*Standard!AQ$20)+('New Con.'!AQ38*'New Con.'!AQ$20)+(RCX!AQ38*RCX!AQ$20)+(SBDI!AQ38*SBDI!AQ$20)+('Cust Ext Lighting'!AQ38*'Cust Ext Lighting'!AQ$20)</f>
        <v>0</v>
      </c>
      <c r="AR38" s="13">
        <f>(Custom!AR38*Custom!AR$20)+(Standard!AR38*Standard!AR$20)+('New Con.'!AR38*'New Con.'!AR$20)+(RCX!AR38*RCX!AR$20)+(SBDI!AR38*SBDI!AR$20)+('Cust Ext Lighting'!AR38*'Cust Ext Lighting'!AR$20)</f>
        <v>0</v>
      </c>
      <c r="AS38" s="13">
        <f>(Custom!AS38*Custom!AS$20)+(Standard!AS38*Standard!AS$20)+('New Con.'!AS38*'New Con.'!AS$20)+(RCX!AS38*RCX!AS$20)+(SBDI!AS38*SBDI!AS$20)+('Cust Ext Lighting'!AS38*'Cust Ext Lighting'!AS$20)</f>
        <v>0</v>
      </c>
      <c r="AT38" s="13">
        <f>(Custom!AT38*Custom!AT$20)+(Standard!AT38*Standard!AT$20)+('New Con.'!AT38*'New Con.'!AT$20)+(RCX!AT38*RCX!AT$20)+(SBDI!AT38*SBDI!AT$20)+('Cust Ext Lighting'!AT38*'Cust Ext Lighting'!AT$20)</f>
        <v>1948.3665891365306</v>
      </c>
      <c r="AU38" s="13">
        <f>(Custom!AU38*Custom!AU$20)+(Standard!AU38*Standard!AU$20)+('New Con.'!AU38*'New Con.'!AU$20)+(RCX!AU38*RCX!AU$20)+(SBDI!AU38*SBDI!AU$20)+('Cust Ext Lighting'!AU38*'Cust Ext Lighting'!AU$20)</f>
        <v>0</v>
      </c>
      <c r="AV38" s="13">
        <f>(Custom!AV38*Custom!AV$20)+(Standard!AV38*Standard!AV$20)+('New Con.'!AV38*'New Con.'!AV$20)+(RCX!AV38*RCX!AV$20)+(SBDI!AV38*SBDI!AV$20)+('Cust Ext Lighting'!AV38*'Cust Ext Lighting'!AV$20)</f>
        <v>0</v>
      </c>
      <c r="AW38" s="13">
        <f>(Custom!AW38*Custom!AW$20)+(Standard!AW38*Standard!AW$20)+('New Con.'!AW38*'New Con.'!AW$20)+(RCX!AW38*RCX!AW$20)+(SBDI!AW38*SBDI!AW$20)+('Cust Ext Lighting'!AW38*'Cust Ext Lighting'!AW$20)</f>
        <v>0</v>
      </c>
      <c r="AX38" s="13">
        <f>(Custom!AX38*Custom!AX$20)+(Standard!AX38*Standard!AX$20)+('New Con.'!AX38*'New Con.'!AX$20)+(RCX!AX38*RCX!AX$20)+(SBDI!AX38*SBDI!AX$20)+('Cust Ext Lighting'!AX38*'Cust Ext Lighting'!AX$20)</f>
        <v>0</v>
      </c>
      <c r="AY38" s="67">
        <f>(Custom!AY38*Custom!AY$20)+(Standard!AY38*Standard!AY$20)+('New Con.'!AY38*'New Con.'!AY$20)+(RCX!AY38*RCX!AY$20)+(SBDI!AY38*SBDI!AY$20)+('Cust Ext Lighting'!AY38*'Cust Ext Lighting'!AY$20)</f>
        <v>0</v>
      </c>
      <c r="AZ38" s="67">
        <f>(Custom!AZ38*Custom!AZ$20)+(Standard!AZ38*Standard!AZ$20)+('New Con.'!AZ38*'New Con.'!AZ$20)+(RCX!AZ38*RCX!AZ$20)+(SBDI!AZ38*SBDI!AZ$20)+('Cust Ext Lighting'!AZ38*'Cust Ext Lighting'!AZ$20)</f>
        <v>0</v>
      </c>
      <c r="BA38" s="67">
        <f>(Custom!BA38*Custom!BA$20)+(Standard!BA38*Standard!BA$20)+('New Con.'!BA38*'New Con.'!BA$20)+(RCX!BA38*RCX!BA$20)+(SBDI!BA38*SBDI!BA$20)+('Cust Ext Lighting'!BA38*'Cust Ext Lighting'!BA$20)</f>
        <v>0</v>
      </c>
      <c r="BB38" s="67">
        <f>(Custom!BB38*Custom!BB$20)+(Standard!BB38*Standard!BB$20)+('New Con.'!BB38*'New Con.'!BB$20)+(RCX!BB38*RCX!BB$20)+(SBDI!BB38*SBDI!BB$20)+('Cust Ext Lighting'!BB38*'Cust Ext Lighting'!BB$20)</f>
        <v>0</v>
      </c>
      <c r="BC38" s="67">
        <f>(Custom!BC38*Custom!BC$20)+(Standard!BC38*Standard!BC$20)+('New Con.'!BC38*'New Con.'!BC$20)+(RCX!BC38*RCX!BC$20)+(SBDI!BC38*SBDI!BC$20)+('Cust Ext Lighting'!BC38*'Cust Ext Lighting'!BC$20)</f>
        <v>0</v>
      </c>
      <c r="BD38" s="67">
        <f>(Custom!BD38*Custom!BD$20)+(Standard!BD38*Standard!BD$20)+('New Con.'!BD38*'New Con.'!BD$20)+(RCX!BD38*RCX!BD$20)+(SBDI!BD38*SBDI!BD$20)+('Cust Ext Lighting'!BD38*'Cust Ext Lighting'!BD$20)</f>
        <v>0</v>
      </c>
      <c r="BE38" s="67">
        <f>(Custom!BE38*Custom!BE$20)+(Standard!BE38*Standard!BE$20)+('New Con.'!BE38*'New Con.'!BE$20)+(RCX!BE38*RCX!BE$20)+(SBDI!BE38*SBDI!BE$20)+('Cust Ext Lighting'!BE38*'Cust Ext Lighting'!BE$20)</f>
        <v>0</v>
      </c>
      <c r="BF38" s="67">
        <f>(Custom!BF38*Custom!BF$20)+(Standard!BF38*Standard!BF$20)+('New Con.'!BF38*'New Con.'!BF$20)+(RCX!BF38*RCX!BF$20)+(SBDI!BF38*SBDI!BF$20)+('Cust Ext Lighting'!BF38*'Cust Ext Lighting'!BF$20)</f>
        <v>0</v>
      </c>
      <c r="BG38" s="67">
        <f>(Custom!BG38*Custom!BG$20)+(Standard!BG38*Standard!BG$20)+('New Con.'!BG38*'New Con.'!BG$20)+(RCX!BG38*RCX!BG$20)+(SBDI!BG38*SBDI!BG$20)+('Cust Ext Lighting'!BG38*'Cust Ext Lighting'!BG$20)</f>
        <v>0</v>
      </c>
      <c r="BH38" s="67">
        <f>(Custom!BH38*Custom!BH$20)+(Standard!BH38*Standard!BH$20)+('New Con.'!BH38*'New Con.'!BH$20)+(RCX!BH38*RCX!BH$20)+(SBDI!BH38*SBDI!BH$20)+('Cust Ext Lighting'!BH38*'Cust Ext Lighting'!BH$20)</f>
        <v>0</v>
      </c>
      <c r="BI38" s="67">
        <f>(Custom!BI38*Custom!BI$20)+(Standard!BI38*Standard!BI$20)+('New Con.'!BI38*'New Con.'!BI$20)+(RCX!BI38*RCX!BI$20)+(SBDI!BI38*SBDI!BI$20)+('Cust Ext Lighting'!BI38*'Cust Ext Lighting'!BI$20)</f>
        <v>0</v>
      </c>
      <c r="BJ38" s="67">
        <f>(Custom!BJ38*Custom!BJ$20)+(Standard!BJ38*Standard!BJ$20)+('New Con.'!BJ38*'New Con.'!BJ$20)+(RCX!BJ38*RCX!BJ$20)+(SBDI!BJ38*SBDI!BJ$20)+('Cust Ext Lighting'!BJ38*'Cust Ext Lighting'!BJ$20)</f>
        <v>0</v>
      </c>
      <c r="BK38" s="67">
        <f>(Custom!BK38*Custom!BK$20)+(Standard!BK38*Standard!BK$20)+('New Con.'!BK38*'New Con.'!BK$20)+(RCX!BK38*RCX!BK$20)+(SBDI!BK38*SBDI!BK$20)+('Cust Ext Lighting'!BK38*'Cust Ext Lighting'!BK$20)</f>
        <v>0</v>
      </c>
      <c r="BL38" s="67">
        <f>(Custom!BL38*Custom!BL$20)+(Standard!BL38*Standard!BL$20)+('New Con.'!BL38*'New Con.'!BL$20)+(RCX!BL38*RCX!BL$20)+(SBDI!BL38*SBDI!BL$20)+('Cust Ext Lighting'!BL38*'Cust Ext Lighting'!BL$20)</f>
        <v>50448.549608457397</v>
      </c>
      <c r="BM38" s="67">
        <f>(Custom!BM38*Custom!BM$20)+(Standard!BM38*Standard!BM$20)+('New Con.'!BM38*'New Con.'!BM$20)+(RCX!BM38*RCX!BM$20)+(SBDI!BM38*SBDI!BM$20)+('Cust Ext Lighting'!BM38*'Cust Ext Lighting'!BM$20)</f>
        <v>0</v>
      </c>
      <c r="BN38" s="67">
        <f>(Custom!BN38*Custom!BN$20)+(Standard!BN38*Standard!BN$20)+('New Con.'!BN38*'New Con.'!BN$20)+(RCX!BN38*RCX!BN$20)+(SBDI!BN38*SBDI!BN$20)+('Cust Ext Lighting'!BN38*'Cust Ext Lighting'!BN$20)</f>
        <v>0</v>
      </c>
      <c r="BO38" s="67">
        <f>(Custom!BO38*Custom!BO$20)+(Standard!BO38*Standard!BO$20)+('New Con.'!BO38*'New Con.'!BO$20)+(RCX!BO38*RCX!BO$20)+(SBDI!BO38*SBDI!BO$20)+('Cust Ext Lighting'!BO38*'Cust Ext Lighting'!BO$20)</f>
        <v>0</v>
      </c>
      <c r="BP38" s="67">
        <f>(Custom!BP38*Custom!BP$20)+(Standard!BP38*Standard!BP$20)+('New Con.'!BP38*'New Con.'!BP$20)+(RCX!BP38*RCX!BP$20)+(SBDI!BP38*SBDI!BP$20)+('Cust Ext Lighting'!BP38*'Cust Ext Lighting'!BP$20)</f>
        <v>0</v>
      </c>
      <c r="BQ38" s="67">
        <f>(Custom!BQ38*Custom!BQ$20)+(Standard!BQ38*Standard!BQ$20)+('New Con.'!BQ38*'New Con.'!BQ$20)+(RCX!BQ38*RCX!BQ$20)+(SBDI!BQ38*SBDI!BQ$20)+('Cust Ext Lighting'!BQ38*'Cust Ext Lighting'!BQ$20)</f>
        <v>0</v>
      </c>
      <c r="BR38" s="67">
        <f>(Custom!BR38*Custom!BR$20)+(Standard!BR38*Standard!BR$20)+('New Con.'!BR38*'New Con.'!BR$20)+(RCX!BR38*RCX!BR$20)+(SBDI!BR38*SBDI!BR$20)+('Cust Ext Lighting'!BR38*'Cust Ext Lighting'!BR$20)</f>
        <v>0</v>
      </c>
      <c r="BS38" s="67">
        <f>(Custom!BS38*Custom!BS$20)+(Standard!BS38*Standard!BS$20)+('New Con.'!BS38*'New Con.'!BS$20)+(RCX!BS38*RCX!BS$20)+(SBDI!BS38*SBDI!BS$20)+('Cust Ext Lighting'!BS38*'Cust Ext Lighting'!BS$20)</f>
        <v>0</v>
      </c>
      <c r="BT38" s="67">
        <f>(Custom!BT38*Custom!BT$20)+(Standard!BT38*Standard!BT$20)+('New Con.'!BT38*'New Con.'!BT$20)+(RCX!BT38*RCX!BT$20)+(SBDI!BT38*SBDI!BT$20)+('Cust Ext Lighting'!BT38*'Cust Ext Lighting'!BT$20)</f>
        <v>0</v>
      </c>
      <c r="BU38" s="67">
        <f>(Custom!BU38*Custom!BU$20)+(Standard!BU38*Standard!BU$20)+('New Con.'!BU38*'New Con.'!BU$20)+(RCX!BU38*RCX!BU$20)+(SBDI!BU38*SBDI!BU$20)+('Cust Ext Lighting'!BU38*'Cust Ext Lighting'!BU$20)</f>
        <v>0</v>
      </c>
      <c r="BV38" s="67">
        <f>(Custom!BV38*Custom!BV$20)+(Standard!BV38*Standard!BV$20)+('New Con.'!BV38*'New Con.'!BV$20)+(RCX!BV38*RCX!BV$20)+(SBDI!BV38*SBDI!BV$20)+('Cust Ext Lighting'!BV38*'Cust Ext Lighting'!BV$20)</f>
        <v>0</v>
      </c>
      <c r="BW38" s="67">
        <f>(Custom!BW38*Custom!BW$20)+(Standard!BW38*Standard!BW$20)+('New Con.'!BW38*'New Con.'!BW$20)+(RCX!BW38*RCX!BW$20)+(SBDI!BW38*SBDI!BW$20)+('Cust Ext Lighting'!BW38*'Cust Ext Lighting'!BW$20)</f>
        <v>0</v>
      </c>
      <c r="BX38" s="67">
        <f>(Custom!BX38*Custom!BX$20)+(Standard!BX38*Standard!BX$20)+('New Con.'!BX38*'New Con.'!BX$20)+(RCX!BX38*RCX!BX$20)+(SBDI!BX38*SBDI!BX$20)+('Cust Ext Lighting'!BX38*'Cust Ext Lighting'!BX$20)</f>
        <v>0</v>
      </c>
      <c r="BY38" s="67">
        <f>(Custom!BY38*Custom!BY$20)+(Standard!BY38*Standard!BY$20)+('New Con.'!BY38*'New Con.'!BY$20)+(RCX!BY38*RCX!BY$20)+(SBDI!BY38*SBDI!BY$20)+('Cust Ext Lighting'!BY38*'Cust Ext Lighting'!BY$20)</f>
        <v>0</v>
      </c>
      <c r="BZ38" s="67">
        <f>(Custom!BZ38*Custom!BZ$20)+(Standard!BZ38*Standard!BZ$20)+('New Con.'!BZ38*'New Con.'!BZ$20)+(RCX!BZ38*RCX!BZ$20)+(SBDI!BZ38*SBDI!BZ$20)+('Cust Ext Lighting'!BZ38*'Cust Ext Lighting'!BZ$20)</f>
        <v>0</v>
      </c>
      <c r="CA38" s="67">
        <f>(Custom!CA38*Custom!CA$20)+(Standard!CA38*Standard!CA$20)+('New Con.'!CA38*'New Con.'!CA$20)+(RCX!CA38*RCX!CA$20)+(SBDI!CA38*SBDI!CA$20)+('Cust Ext Lighting'!CA38*'Cust Ext Lighting'!CA$20)</f>
        <v>0</v>
      </c>
      <c r="CB38" s="67">
        <f>(Custom!CB38*Custom!CB$20)+(Standard!CB38*Standard!CB$20)+('New Con.'!CB38*'New Con.'!CB$20)+(RCX!CB38*RCX!CB$20)+(SBDI!CB38*SBDI!CB$20)+('Cust Ext Lighting'!CB38*'Cust Ext Lighting'!CB$20)</f>
        <v>0</v>
      </c>
      <c r="CC38" s="67">
        <f>(Custom!CC38*Custom!CC$20)+(Standard!CC38*Standard!CC$20)+('New Con.'!CC38*'New Con.'!CC$20)+(RCX!CC38*RCX!CC$20)+(SBDI!CC38*SBDI!CC$20)+('Cust Ext Lighting'!CC38*'Cust Ext Lighting'!CC$20)</f>
        <v>0</v>
      </c>
      <c r="CD38" s="67">
        <f>(Custom!CD38*Custom!CD$20)+(Standard!CD38*Standard!CD$20)+('New Con.'!CD38*'New Con.'!CD$20)+(RCX!CD38*RCX!CD$20)+(SBDI!CD38*SBDI!CD$20)+('Cust Ext Lighting'!CD38*'Cust Ext Lighting'!CD$20)</f>
        <v>0</v>
      </c>
      <c r="CE38" s="67">
        <f>(Custom!CE38*Custom!CE$20)+(Standard!CE38*Standard!CE$20)+('New Con.'!CE38*'New Con.'!CE$20)+(RCX!CE38*RCX!CE$20)+(SBDI!CE38*SBDI!CE$20)+('Cust Ext Lighting'!CE38*'Cust Ext Lighting'!CE$20)</f>
        <v>0</v>
      </c>
      <c r="CF38" s="67">
        <f>(Custom!CF38*Custom!CF$20)+(Standard!CF38*Standard!CF$20)+('New Con.'!CF38*'New Con.'!CF$20)+(RCX!CF38*RCX!CF$20)+(SBDI!CF38*SBDI!CF$20)+('Cust Ext Lighting'!CF38*'Cust Ext Lighting'!CF$20)</f>
        <v>0</v>
      </c>
      <c r="CG38" s="67">
        <f>(Custom!CG38*Custom!CG$20)+(Standard!CG38*Standard!CG$20)+('New Con.'!CG38*'New Con.'!CG$20)+(RCX!CG38*RCX!CG$20)+(SBDI!CG38*SBDI!CG$20)+('Cust Ext Lighting'!CG38*'Cust Ext Lighting'!CG$20)</f>
        <v>0</v>
      </c>
      <c r="CH38" s="67">
        <f>(Custom!CH38*Custom!CH$20)+(Standard!CH38*Standard!CH$20)+('New Con.'!CH38*'New Con.'!CH$20)+(RCX!CH38*RCX!CH$20)+(SBDI!CH38*SBDI!CH$20)+('Cust Ext Lighting'!CH38*'Cust Ext Lighting'!CH$20)</f>
        <v>0</v>
      </c>
      <c r="CI38" s="67">
        <f>(Custom!CI38*Custom!CI$20)+(Standard!CI38*Standard!CI$20)+('New Con.'!CI38*'New Con.'!CI$20)+(RCX!CI38*RCX!CI$20)+(SBDI!CI38*SBDI!CI$20)+('Cust Ext Lighting'!CI38*'Cust Ext Lighting'!CI$20)</f>
        <v>0</v>
      </c>
      <c r="CJ38" s="67">
        <f>(Custom!CJ38*Custom!CJ$20)+(Standard!CJ38*Standard!CJ$20)+('New Con.'!CJ38*'New Con.'!CJ$20)+(RCX!CJ38*RCX!CJ$20)+(SBDI!CJ38*SBDI!CJ$20)+('Cust Ext Lighting'!CJ38*'Cust Ext Lighting'!CJ$20)</f>
        <v>0</v>
      </c>
    </row>
    <row r="39" spans="1:88" x14ac:dyDescent="0.3">
      <c r="A39" s="89"/>
      <c r="B39" s="24" t="s">
        <v>28</v>
      </c>
      <c r="C39" s="13"/>
      <c r="D39" s="13"/>
      <c r="E39" s="13"/>
      <c r="F39" s="73"/>
      <c r="G39" s="73"/>
      <c r="H39" s="73"/>
      <c r="I39" s="7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>
        <f>(Custom!AO39*Custom!AO$20)+(Standard!AO39*Standard!AO$20)+('New Con.'!AO39*'New Con.'!AO$20)+(RCX!AO39*RCX!AO$20)+(SBDI!AO39*SBDI!AO$20)+('Cust Ext Lighting'!AO39*'Cust Ext Lighting'!AO$20)</f>
        <v>0</v>
      </c>
      <c r="AP39" s="13">
        <f>(Custom!AP39*Custom!AP$20)+(Standard!AP39*Standard!AP$20)+('New Con.'!AP39*'New Con.'!AP$20)+(RCX!AP39*RCX!AP$20)+(SBDI!AP39*SBDI!AP$20)+('Cust Ext Lighting'!AP39*'Cust Ext Lighting'!AP$20)</f>
        <v>15044.857886887514</v>
      </c>
      <c r="AQ39" s="13">
        <f>(Custom!AQ39*Custom!AQ$20)+(Standard!AQ39*Standard!AQ$20)+('New Con.'!AQ39*'New Con.'!AQ$20)+(RCX!AQ39*RCX!AQ$20)+(SBDI!AQ39*SBDI!AQ$20)+('Cust Ext Lighting'!AQ39*'Cust Ext Lighting'!AQ$20)</f>
        <v>0</v>
      </c>
      <c r="AR39" s="13">
        <f>(Custom!AR39*Custom!AR$20)+(Standard!AR39*Standard!AR$20)+('New Con.'!AR39*'New Con.'!AR$20)+(RCX!AR39*RCX!AR$20)+(SBDI!AR39*SBDI!AR$20)+('Cust Ext Lighting'!AR39*'Cust Ext Lighting'!AR$20)</f>
        <v>0</v>
      </c>
      <c r="AS39" s="13">
        <f>(Custom!AS39*Custom!AS$20)+(Standard!AS39*Standard!AS$20)+('New Con.'!AS39*'New Con.'!AS$20)+(RCX!AS39*RCX!AS$20)+(SBDI!AS39*SBDI!AS$20)+('Cust Ext Lighting'!AS39*'Cust Ext Lighting'!AS$20)</f>
        <v>0</v>
      </c>
      <c r="AT39" s="13">
        <f>(Custom!AT39*Custom!AT$20)+(Standard!AT39*Standard!AT$20)+('New Con.'!AT39*'New Con.'!AT$20)+(RCX!AT39*RCX!AT$20)+(SBDI!AT39*SBDI!AT$20)+('Cust Ext Lighting'!AT39*'Cust Ext Lighting'!AT$20)</f>
        <v>0</v>
      </c>
      <c r="AU39" s="13">
        <f>(Custom!AU39*Custom!AU$20)+(Standard!AU39*Standard!AU$20)+('New Con.'!AU39*'New Con.'!AU$20)+(RCX!AU39*RCX!AU$20)+(SBDI!AU39*SBDI!AU$20)+('Cust Ext Lighting'!AU39*'Cust Ext Lighting'!AU$20)</f>
        <v>0</v>
      </c>
      <c r="AV39" s="13">
        <f>(Custom!AV39*Custom!AV$20)+(Standard!AV39*Standard!AV$20)+('New Con.'!AV39*'New Con.'!AV$20)+(RCX!AV39*RCX!AV$20)+(SBDI!AV39*SBDI!AV$20)+('Cust Ext Lighting'!AV39*'Cust Ext Lighting'!AV$20)</f>
        <v>0</v>
      </c>
      <c r="AW39" s="13">
        <f>(Custom!AW39*Custom!AW$20)+(Standard!AW39*Standard!AW$20)+('New Con.'!AW39*'New Con.'!AW$20)+(RCX!AW39*RCX!AW$20)+(SBDI!AW39*SBDI!AW$20)+('Cust Ext Lighting'!AW39*'Cust Ext Lighting'!AW$20)</f>
        <v>0</v>
      </c>
      <c r="AX39" s="13">
        <f>(Custom!AX39*Custom!AX$20)+(Standard!AX39*Standard!AX$20)+('New Con.'!AX39*'New Con.'!AX$20)+(RCX!AX39*RCX!AX$20)+(SBDI!AX39*SBDI!AX$20)+('Cust Ext Lighting'!AX39*'Cust Ext Lighting'!AX$20)</f>
        <v>22016.086165301545</v>
      </c>
      <c r="AY39" s="67">
        <f>(Custom!AY39*Custom!AY$20)+(Standard!AY39*Standard!AY$20)+('New Con.'!AY39*'New Con.'!AY$20)+(RCX!AY39*RCX!AY$20)+(SBDI!AY39*SBDI!AY$20)+('Cust Ext Lighting'!AY39*'Cust Ext Lighting'!AY$20)</f>
        <v>0</v>
      </c>
      <c r="AZ39" s="67">
        <f>(Custom!AZ39*Custom!AZ$20)+(Standard!AZ39*Standard!AZ$20)+('New Con.'!AZ39*'New Con.'!AZ$20)+(RCX!AZ39*RCX!AZ$20)+(SBDI!AZ39*SBDI!AZ$20)+('Cust Ext Lighting'!AZ39*'Cust Ext Lighting'!AZ$20)</f>
        <v>0</v>
      </c>
      <c r="BA39" s="67">
        <f>(Custom!BA39*Custom!BA$20)+(Standard!BA39*Standard!BA$20)+('New Con.'!BA39*'New Con.'!BA$20)+(RCX!BA39*RCX!BA$20)+(SBDI!BA39*SBDI!BA$20)+('Cust Ext Lighting'!BA39*'Cust Ext Lighting'!BA$20)</f>
        <v>0</v>
      </c>
      <c r="BB39" s="67">
        <f>(Custom!BB39*Custom!BB$20)+(Standard!BB39*Standard!BB$20)+('New Con.'!BB39*'New Con.'!BB$20)+(RCX!BB39*RCX!BB$20)+(SBDI!BB39*SBDI!BB$20)+('Cust Ext Lighting'!BB39*'Cust Ext Lighting'!BB$20)</f>
        <v>0</v>
      </c>
      <c r="BC39" s="67">
        <f>(Custom!BC39*Custom!BC$20)+(Standard!BC39*Standard!BC$20)+('New Con.'!BC39*'New Con.'!BC$20)+(RCX!BC39*RCX!BC$20)+(SBDI!BC39*SBDI!BC$20)+('Cust Ext Lighting'!BC39*'Cust Ext Lighting'!BC$20)</f>
        <v>0</v>
      </c>
      <c r="BD39" s="67">
        <f>(Custom!BD39*Custom!BD$20)+(Standard!BD39*Standard!BD$20)+('New Con.'!BD39*'New Con.'!BD$20)+(RCX!BD39*RCX!BD$20)+(SBDI!BD39*SBDI!BD$20)+('Cust Ext Lighting'!BD39*'Cust Ext Lighting'!BD$20)</f>
        <v>0</v>
      </c>
      <c r="BE39" s="67">
        <f>(Custom!BE39*Custom!BE$20)+(Standard!BE39*Standard!BE$20)+('New Con.'!BE39*'New Con.'!BE$20)+(RCX!BE39*RCX!BE$20)+(SBDI!BE39*SBDI!BE$20)+('Cust Ext Lighting'!BE39*'Cust Ext Lighting'!BE$20)</f>
        <v>0</v>
      </c>
      <c r="BF39" s="67">
        <f>(Custom!BF39*Custom!BF$20)+(Standard!BF39*Standard!BF$20)+('New Con.'!BF39*'New Con.'!BF$20)+(RCX!BF39*RCX!BF$20)+(SBDI!BF39*SBDI!BF$20)+('Cust Ext Lighting'!BF39*'Cust Ext Lighting'!BF$20)</f>
        <v>0</v>
      </c>
      <c r="BG39" s="67">
        <f>(Custom!BG39*Custom!BG$20)+(Standard!BG39*Standard!BG$20)+('New Con.'!BG39*'New Con.'!BG$20)+(RCX!BG39*RCX!BG$20)+(SBDI!BG39*SBDI!BG$20)+('Cust Ext Lighting'!BG39*'Cust Ext Lighting'!BG$20)</f>
        <v>0</v>
      </c>
      <c r="BH39" s="67">
        <f>(Custom!BH39*Custom!BH$20)+(Standard!BH39*Standard!BH$20)+('New Con.'!BH39*'New Con.'!BH$20)+(RCX!BH39*RCX!BH$20)+(SBDI!BH39*SBDI!BH$20)+('Cust Ext Lighting'!BH39*'Cust Ext Lighting'!BH$20)</f>
        <v>0</v>
      </c>
      <c r="BI39" s="67">
        <f>(Custom!BI39*Custom!BI$20)+(Standard!BI39*Standard!BI$20)+('New Con.'!BI39*'New Con.'!BI$20)+(RCX!BI39*RCX!BI$20)+(SBDI!BI39*SBDI!BI$20)+('Cust Ext Lighting'!BI39*'Cust Ext Lighting'!BI$20)</f>
        <v>0</v>
      </c>
      <c r="BJ39" s="67">
        <f>(Custom!BJ39*Custom!BJ$20)+(Standard!BJ39*Standard!BJ$20)+('New Con.'!BJ39*'New Con.'!BJ$20)+(RCX!BJ39*RCX!BJ$20)+(SBDI!BJ39*SBDI!BJ$20)+('Cust Ext Lighting'!BJ39*'Cust Ext Lighting'!BJ$20)</f>
        <v>0</v>
      </c>
      <c r="BK39" s="67">
        <f>(Custom!BK39*Custom!BK$20)+(Standard!BK39*Standard!BK$20)+('New Con.'!BK39*'New Con.'!BK$20)+(RCX!BK39*RCX!BK$20)+(SBDI!BK39*SBDI!BK$20)+('Cust Ext Lighting'!BK39*'Cust Ext Lighting'!BK$20)</f>
        <v>0</v>
      </c>
      <c r="BL39" s="67">
        <f>(Custom!BL39*Custom!BL$20)+(Standard!BL39*Standard!BL$20)+('New Con.'!BL39*'New Con.'!BL$20)+(RCX!BL39*RCX!BL$20)+(SBDI!BL39*SBDI!BL$20)+('Cust Ext Lighting'!BL39*'Cust Ext Lighting'!BL$20)</f>
        <v>0</v>
      </c>
      <c r="BM39" s="67">
        <f>(Custom!BM39*Custom!BM$20)+(Standard!BM39*Standard!BM$20)+('New Con.'!BM39*'New Con.'!BM$20)+(RCX!BM39*RCX!BM$20)+(SBDI!BM39*SBDI!BM$20)+('Cust Ext Lighting'!BM39*'Cust Ext Lighting'!BM$20)</f>
        <v>0</v>
      </c>
      <c r="BN39" s="67">
        <f>(Custom!BN39*Custom!BN$20)+(Standard!BN39*Standard!BN$20)+('New Con.'!BN39*'New Con.'!BN$20)+(RCX!BN39*RCX!BN$20)+(SBDI!BN39*SBDI!BN$20)+('Cust Ext Lighting'!BN39*'Cust Ext Lighting'!BN$20)</f>
        <v>0</v>
      </c>
      <c r="BO39" s="67">
        <f>(Custom!BO39*Custom!BO$20)+(Standard!BO39*Standard!BO$20)+('New Con.'!BO39*'New Con.'!BO$20)+(RCX!BO39*RCX!BO$20)+(SBDI!BO39*SBDI!BO$20)+('Cust Ext Lighting'!BO39*'Cust Ext Lighting'!BO$20)</f>
        <v>0</v>
      </c>
      <c r="BP39" s="67">
        <f>(Custom!BP39*Custom!BP$20)+(Standard!BP39*Standard!BP$20)+('New Con.'!BP39*'New Con.'!BP$20)+(RCX!BP39*RCX!BP$20)+(SBDI!BP39*SBDI!BP$20)+('Cust Ext Lighting'!BP39*'Cust Ext Lighting'!BP$20)</f>
        <v>0</v>
      </c>
      <c r="BQ39" s="67">
        <f>(Custom!BQ39*Custom!BQ$20)+(Standard!BQ39*Standard!BQ$20)+('New Con.'!BQ39*'New Con.'!BQ$20)+(RCX!BQ39*RCX!BQ$20)+(SBDI!BQ39*SBDI!BQ$20)+('Cust Ext Lighting'!BQ39*'Cust Ext Lighting'!BQ$20)</f>
        <v>0</v>
      </c>
      <c r="BR39" s="67">
        <f>(Custom!BR39*Custom!BR$20)+(Standard!BR39*Standard!BR$20)+('New Con.'!BR39*'New Con.'!BR$20)+(RCX!BR39*RCX!BR$20)+(SBDI!BR39*SBDI!BR$20)+('Cust Ext Lighting'!BR39*'Cust Ext Lighting'!BR$20)</f>
        <v>0</v>
      </c>
      <c r="BS39" s="67">
        <f>(Custom!BS39*Custom!BS$20)+(Standard!BS39*Standard!BS$20)+('New Con.'!BS39*'New Con.'!BS$20)+(RCX!BS39*RCX!BS$20)+(SBDI!BS39*SBDI!BS$20)+('Cust Ext Lighting'!BS39*'Cust Ext Lighting'!BS$20)</f>
        <v>0</v>
      </c>
      <c r="BT39" s="67">
        <f>(Custom!BT39*Custom!BT$20)+(Standard!BT39*Standard!BT$20)+('New Con.'!BT39*'New Con.'!BT$20)+(RCX!BT39*RCX!BT$20)+(SBDI!BT39*SBDI!BT$20)+('Cust Ext Lighting'!BT39*'Cust Ext Lighting'!BT$20)</f>
        <v>0</v>
      </c>
      <c r="BU39" s="67">
        <f>(Custom!BU39*Custom!BU$20)+(Standard!BU39*Standard!BU$20)+('New Con.'!BU39*'New Con.'!BU$20)+(RCX!BU39*RCX!BU$20)+(SBDI!BU39*SBDI!BU$20)+('Cust Ext Lighting'!BU39*'Cust Ext Lighting'!BU$20)</f>
        <v>0</v>
      </c>
      <c r="BV39" s="67">
        <f>(Custom!BV39*Custom!BV$20)+(Standard!BV39*Standard!BV$20)+('New Con.'!BV39*'New Con.'!BV$20)+(RCX!BV39*RCX!BV$20)+(SBDI!BV39*SBDI!BV$20)+('Cust Ext Lighting'!BV39*'Cust Ext Lighting'!BV$20)</f>
        <v>0</v>
      </c>
      <c r="BW39" s="67">
        <f>(Custom!BW39*Custom!BW$20)+(Standard!BW39*Standard!BW$20)+('New Con.'!BW39*'New Con.'!BW$20)+(RCX!BW39*RCX!BW$20)+(SBDI!BW39*SBDI!BW$20)+('Cust Ext Lighting'!BW39*'Cust Ext Lighting'!BW$20)</f>
        <v>0</v>
      </c>
      <c r="BX39" s="67">
        <f>(Custom!BX39*Custom!BX$20)+(Standard!BX39*Standard!BX$20)+('New Con.'!BX39*'New Con.'!BX$20)+(RCX!BX39*RCX!BX$20)+(SBDI!BX39*SBDI!BX$20)+('Cust Ext Lighting'!BX39*'Cust Ext Lighting'!BX$20)</f>
        <v>0</v>
      </c>
      <c r="BY39" s="67">
        <f>(Custom!BY39*Custom!BY$20)+(Standard!BY39*Standard!BY$20)+('New Con.'!BY39*'New Con.'!BY$20)+(RCX!BY39*RCX!BY$20)+(SBDI!BY39*SBDI!BY$20)+('Cust Ext Lighting'!BY39*'Cust Ext Lighting'!BY$20)</f>
        <v>0</v>
      </c>
      <c r="BZ39" s="67">
        <f>(Custom!BZ39*Custom!BZ$20)+(Standard!BZ39*Standard!BZ$20)+('New Con.'!BZ39*'New Con.'!BZ$20)+(RCX!BZ39*RCX!BZ$20)+(SBDI!BZ39*SBDI!BZ$20)+('Cust Ext Lighting'!BZ39*'Cust Ext Lighting'!BZ$20)</f>
        <v>0</v>
      </c>
      <c r="CA39" s="67">
        <f>(Custom!CA39*Custom!CA$20)+(Standard!CA39*Standard!CA$20)+('New Con.'!CA39*'New Con.'!CA$20)+(RCX!CA39*RCX!CA$20)+(SBDI!CA39*SBDI!CA$20)+('Cust Ext Lighting'!CA39*'Cust Ext Lighting'!CA$20)</f>
        <v>0</v>
      </c>
      <c r="CB39" s="67">
        <f>(Custom!CB39*Custom!CB$20)+(Standard!CB39*Standard!CB$20)+('New Con.'!CB39*'New Con.'!CB$20)+(RCX!CB39*RCX!CB$20)+(SBDI!CB39*SBDI!CB$20)+('Cust Ext Lighting'!CB39*'Cust Ext Lighting'!CB$20)</f>
        <v>0</v>
      </c>
      <c r="CC39" s="67">
        <f>(Custom!CC39*Custom!CC$20)+(Standard!CC39*Standard!CC$20)+('New Con.'!CC39*'New Con.'!CC$20)+(RCX!CC39*RCX!CC$20)+(SBDI!CC39*SBDI!CC$20)+('Cust Ext Lighting'!CC39*'Cust Ext Lighting'!CC$20)</f>
        <v>0</v>
      </c>
      <c r="CD39" s="67">
        <f>(Custom!CD39*Custom!CD$20)+(Standard!CD39*Standard!CD$20)+('New Con.'!CD39*'New Con.'!CD$20)+(RCX!CD39*RCX!CD$20)+(SBDI!CD39*SBDI!CD$20)+('Cust Ext Lighting'!CD39*'Cust Ext Lighting'!CD$20)</f>
        <v>0</v>
      </c>
      <c r="CE39" s="67">
        <f>(Custom!CE39*Custom!CE$20)+(Standard!CE39*Standard!CE$20)+('New Con.'!CE39*'New Con.'!CE$20)+(RCX!CE39*RCX!CE$20)+(SBDI!CE39*SBDI!CE$20)+('Cust Ext Lighting'!CE39*'Cust Ext Lighting'!CE$20)</f>
        <v>0</v>
      </c>
      <c r="CF39" s="67">
        <f>(Custom!CF39*Custom!CF$20)+(Standard!CF39*Standard!CF$20)+('New Con.'!CF39*'New Con.'!CF$20)+(RCX!CF39*RCX!CF$20)+(SBDI!CF39*SBDI!CF$20)+('Cust Ext Lighting'!CF39*'Cust Ext Lighting'!CF$20)</f>
        <v>0</v>
      </c>
      <c r="CG39" s="67">
        <f>(Custom!CG39*Custom!CG$20)+(Standard!CG39*Standard!CG$20)+('New Con.'!CG39*'New Con.'!CG$20)+(RCX!CG39*RCX!CG$20)+(SBDI!CG39*SBDI!CG$20)+('Cust Ext Lighting'!CG39*'Cust Ext Lighting'!CG$20)</f>
        <v>0</v>
      </c>
      <c r="CH39" s="67">
        <f>(Custom!CH39*Custom!CH$20)+(Standard!CH39*Standard!CH$20)+('New Con.'!CH39*'New Con.'!CH$20)+(RCX!CH39*RCX!CH$20)+(SBDI!CH39*SBDI!CH$20)+('Cust Ext Lighting'!CH39*'Cust Ext Lighting'!CH$20)</f>
        <v>0</v>
      </c>
      <c r="CI39" s="67">
        <f>(Custom!CI39*Custom!CI$20)+(Standard!CI39*Standard!CI$20)+('New Con.'!CI39*'New Con.'!CI$20)+(RCX!CI39*RCX!CI$20)+(SBDI!CI39*SBDI!CI$20)+('Cust Ext Lighting'!CI39*'Cust Ext Lighting'!CI$20)</f>
        <v>0</v>
      </c>
      <c r="CJ39" s="67">
        <f>(Custom!CJ39*Custom!CJ$20)+(Standard!CJ39*Standard!CJ$20)+('New Con.'!CJ39*'New Con.'!CJ$20)+(RCX!CJ39*RCX!CJ$20)+(SBDI!CJ39*SBDI!CJ$20)+('Cust Ext Lighting'!CJ39*'Cust Ext Lighting'!CJ$20)</f>
        <v>0</v>
      </c>
    </row>
    <row r="40" spans="1:88" x14ac:dyDescent="0.3">
      <c r="A40" s="89"/>
      <c r="B40" s="24" t="s">
        <v>29</v>
      </c>
      <c r="C40" s="13"/>
      <c r="D40" s="13"/>
      <c r="E40" s="13"/>
      <c r="F40" s="73"/>
      <c r="G40" s="73"/>
      <c r="H40" s="73"/>
      <c r="I40" s="7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>
        <f>(Custom!AO40*Custom!AO$20)+(Standard!AO40*Standard!AO$20)+('New Con.'!AO40*'New Con.'!AO$20)+(RCX!AO40*RCX!AO$20)+(SBDI!AO40*SBDI!AO$20)+('Cust Ext Lighting'!AO40*'Cust Ext Lighting'!AO$20)</f>
        <v>0</v>
      </c>
      <c r="AP40" s="13">
        <f>(Custom!AP40*Custom!AP$20)+(Standard!AP40*Standard!AP$20)+('New Con.'!AP40*'New Con.'!AP$20)+(RCX!AP40*RCX!AP$20)+(SBDI!AP40*SBDI!AP$20)+('Cust Ext Lighting'!AP40*'Cust Ext Lighting'!AP$20)</f>
        <v>0</v>
      </c>
      <c r="AQ40" s="13">
        <f>(Custom!AQ40*Custom!AQ$20)+(Standard!AQ40*Standard!AQ$20)+('New Con.'!AQ40*'New Con.'!AQ$20)+(RCX!AQ40*RCX!AQ$20)+(SBDI!AQ40*SBDI!AQ$20)+('Cust Ext Lighting'!AQ40*'Cust Ext Lighting'!AQ$20)</f>
        <v>0</v>
      </c>
      <c r="AR40" s="13">
        <f>(Custom!AR40*Custom!AR$20)+(Standard!AR40*Standard!AR$20)+('New Con.'!AR40*'New Con.'!AR$20)+(RCX!AR40*RCX!AR$20)+(SBDI!AR40*SBDI!AR$20)+('Cust Ext Lighting'!AR40*'Cust Ext Lighting'!AR$20)</f>
        <v>0</v>
      </c>
      <c r="AS40" s="13">
        <f>(Custom!AS40*Custom!AS$20)+(Standard!AS40*Standard!AS$20)+('New Con.'!AS40*'New Con.'!AS$20)+(RCX!AS40*RCX!AS$20)+(SBDI!AS40*SBDI!AS$20)+('Cust Ext Lighting'!AS40*'Cust Ext Lighting'!AS$20)</f>
        <v>0</v>
      </c>
      <c r="AT40" s="13">
        <f>(Custom!AT40*Custom!AT$20)+(Standard!AT40*Standard!AT$20)+('New Con.'!AT40*'New Con.'!AT$20)+(RCX!AT40*RCX!AT$20)+(SBDI!AT40*SBDI!AT$20)+('Cust Ext Lighting'!AT40*'Cust Ext Lighting'!AT$20)</f>
        <v>0</v>
      </c>
      <c r="AU40" s="13">
        <f>(Custom!AU40*Custom!AU$20)+(Standard!AU40*Standard!AU$20)+('New Con.'!AU40*'New Con.'!AU$20)+(RCX!AU40*RCX!AU$20)+(SBDI!AU40*SBDI!AU$20)+('Cust Ext Lighting'!AU40*'Cust Ext Lighting'!AU$20)</f>
        <v>0</v>
      </c>
      <c r="AV40" s="13">
        <f>(Custom!AV40*Custom!AV$20)+(Standard!AV40*Standard!AV$20)+('New Con.'!AV40*'New Con.'!AV$20)+(RCX!AV40*RCX!AV$20)+(SBDI!AV40*SBDI!AV$20)+('Cust Ext Lighting'!AV40*'Cust Ext Lighting'!AV$20)</f>
        <v>0</v>
      </c>
      <c r="AW40" s="13">
        <f>(Custom!AW40*Custom!AW$20)+(Standard!AW40*Standard!AW$20)+('New Con.'!AW40*'New Con.'!AW$20)+(RCX!AW40*RCX!AW$20)+(SBDI!AW40*SBDI!AW$20)+('Cust Ext Lighting'!AW40*'Cust Ext Lighting'!AW$20)</f>
        <v>0</v>
      </c>
      <c r="AX40" s="13">
        <f>(Custom!AX40*Custom!AX$20)+(Standard!AX40*Standard!AX$20)+('New Con.'!AX40*'New Con.'!AX$20)+(RCX!AX40*RCX!AX$20)+(SBDI!AX40*SBDI!AX$20)+('Cust Ext Lighting'!AX40*'Cust Ext Lighting'!AX$20)</f>
        <v>0</v>
      </c>
      <c r="AY40" s="67">
        <f>(Custom!AY40*Custom!AY$20)+(Standard!AY40*Standard!AY$20)+('New Con.'!AY40*'New Con.'!AY$20)+(RCX!AY40*RCX!AY$20)+(SBDI!AY40*SBDI!AY$20)+('Cust Ext Lighting'!AY40*'Cust Ext Lighting'!AY$20)</f>
        <v>0</v>
      </c>
      <c r="AZ40" s="67">
        <f>(Custom!AZ40*Custom!AZ$20)+(Standard!AZ40*Standard!AZ$20)+('New Con.'!AZ40*'New Con.'!AZ$20)+(RCX!AZ40*RCX!AZ$20)+(SBDI!AZ40*SBDI!AZ$20)+('Cust Ext Lighting'!AZ40*'Cust Ext Lighting'!AZ$20)</f>
        <v>0</v>
      </c>
      <c r="BA40" s="67">
        <f>(Custom!BA40*Custom!BA$20)+(Standard!BA40*Standard!BA$20)+('New Con.'!BA40*'New Con.'!BA$20)+(RCX!BA40*RCX!BA$20)+(SBDI!BA40*SBDI!BA$20)+('Cust Ext Lighting'!BA40*'Cust Ext Lighting'!BA$20)</f>
        <v>0</v>
      </c>
      <c r="BB40" s="67">
        <f>(Custom!BB40*Custom!BB$20)+(Standard!BB40*Standard!BB$20)+('New Con.'!BB40*'New Con.'!BB$20)+(RCX!BB40*RCX!BB$20)+(SBDI!BB40*SBDI!BB$20)+('Cust Ext Lighting'!BB40*'Cust Ext Lighting'!BB$20)</f>
        <v>0</v>
      </c>
      <c r="BC40" s="67">
        <f>(Custom!BC40*Custom!BC$20)+(Standard!BC40*Standard!BC$20)+('New Con.'!BC40*'New Con.'!BC$20)+(RCX!BC40*RCX!BC$20)+(SBDI!BC40*SBDI!BC$20)+('Cust Ext Lighting'!BC40*'Cust Ext Lighting'!BC$20)</f>
        <v>0</v>
      </c>
      <c r="BD40" s="67">
        <f>(Custom!BD40*Custom!BD$20)+(Standard!BD40*Standard!BD$20)+('New Con.'!BD40*'New Con.'!BD$20)+(RCX!BD40*RCX!BD$20)+(SBDI!BD40*SBDI!BD$20)+('Cust Ext Lighting'!BD40*'Cust Ext Lighting'!BD$20)</f>
        <v>0</v>
      </c>
      <c r="BE40" s="67">
        <f>(Custom!BE40*Custom!BE$20)+(Standard!BE40*Standard!BE$20)+('New Con.'!BE40*'New Con.'!BE$20)+(RCX!BE40*RCX!BE$20)+(SBDI!BE40*SBDI!BE$20)+('Cust Ext Lighting'!BE40*'Cust Ext Lighting'!BE$20)</f>
        <v>0</v>
      </c>
      <c r="BF40" s="67">
        <f>(Custom!BF40*Custom!BF$20)+(Standard!BF40*Standard!BF$20)+('New Con.'!BF40*'New Con.'!BF$20)+(RCX!BF40*RCX!BF$20)+(SBDI!BF40*SBDI!BF$20)+('Cust Ext Lighting'!BF40*'Cust Ext Lighting'!BF$20)</f>
        <v>0</v>
      </c>
      <c r="BG40" s="67">
        <f>(Custom!BG40*Custom!BG$20)+(Standard!BG40*Standard!BG$20)+('New Con.'!BG40*'New Con.'!BG$20)+(RCX!BG40*RCX!BG$20)+(SBDI!BG40*SBDI!BG$20)+('Cust Ext Lighting'!BG40*'Cust Ext Lighting'!BG$20)</f>
        <v>0</v>
      </c>
      <c r="BH40" s="67">
        <f>(Custom!BH40*Custom!BH$20)+(Standard!BH40*Standard!BH$20)+('New Con.'!BH40*'New Con.'!BH$20)+(RCX!BH40*RCX!BH$20)+(SBDI!BH40*SBDI!BH$20)+('Cust Ext Lighting'!BH40*'Cust Ext Lighting'!BH$20)</f>
        <v>0</v>
      </c>
      <c r="BI40" s="67">
        <f>(Custom!BI40*Custom!BI$20)+(Standard!BI40*Standard!BI$20)+('New Con.'!BI40*'New Con.'!BI$20)+(RCX!BI40*RCX!BI$20)+(SBDI!BI40*SBDI!BI$20)+('Cust Ext Lighting'!BI40*'Cust Ext Lighting'!BI$20)</f>
        <v>0</v>
      </c>
      <c r="BJ40" s="67">
        <f>(Custom!BJ40*Custom!BJ$20)+(Standard!BJ40*Standard!BJ$20)+('New Con.'!BJ40*'New Con.'!BJ$20)+(RCX!BJ40*RCX!BJ$20)+(SBDI!BJ40*SBDI!BJ$20)+('Cust Ext Lighting'!BJ40*'Cust Ext Lighting'!BJ$20)</f>
        <v>0</v>
      </c>
      <c r="BK40" s="67">
        <f>(Custom!BK40*Custom!BK$20)+(Standard!BK40*Standard!BK$20)+('New Con.'!BK40*'New Con.'!BK$20)+(RCX!BK40*RCX!BK$20)+(SBDI!BK40*SBDI!BK$20)+('Cust Ext Lighting'!BK40*'Cust Ext Lighting'!BK$20)</f>
        <v>0</v>
      </c>
      <c r="BL40" s="67">
        <f>(Custom!BL40*Custom!BL$20)+(Standard!BL40*Standard!BL$20)+('New Con.'!BL40*'New Con.'!BL$20)+(RCX!BL40*RCX!BL$20)+(SBDI!BL40*SBDI!BL$20)+('Cust Ext Lighting'!BL40*'Cust Ext Lighting'!BL$20)</f>
        <v>0</v>
      </c>
      <c r="BM40" s="67">
        <f>(Custom!BM40*Custom!BM$20)+(Standard!BM40*Standard!BM$20)+('New Con.'!BM40*'New Con.'!BM$20)+(RCX!BM40*RCX!BM$20)+(SBDI!BM40*SBDI!BM$20)+('Cust Ext Lighting'!BM40*'Cust Ext Lighting'!BM$20)</f>
        <v>0</v>
      </c>
      <c r="BN40" s="67">
        <f>(Custom!BN40*Custom!BN$20)+(Standard!BN40*Standard!BN$20)+('New Con.'!BN40*'New Con.'!BN$20)+(RCX!BN40*RCX!BN$20)+(SBDI!BN40*SBDI!BN$20)+('Cust Ext Lighting'!BN40*'Cust Ext Lighting'!BN$20)</f>
        <v>0</v>
      </c>
      <c r="BO40" s="67">
        <f>(Custom!BO40*Custom!BO$20)+(Standard!BO40*Standard!BO$20)+('New Con.'!BO40*'New Con.'!BO$20)+(RCX!BO40*RCX!BO$20)+(SBDI!BO40*SBDI!BO$20)+('Cust Ext Lighting'!BO40*'Cust Ext Lighting'!BO$20)</f>
        <v>0</v>
      </c>
      <c r="BP40" s="67">
        <f>(Custom!BP40*Custom!BP$20)+(Standard!BP40*Standard!BP$20)+('New Con.'!BP40*'New Con.'!BP$20)+(RCX!BP40*RCX!BP$20)+(SBDI!BP40*SBDI!BP$20)+('Cust Ext Lighting'!BP40*'Cust Ext Lighting'!BP$20)</f>
        <v>0</v>
      </c>
      <c r="BQ40" s="67">
        <f>(Custom!BQ40*Custom!BQ$20)+(Standard!BQ40*Standard!BQ$20)+('New Con.'!BQ40*'New Con.'!BQ$20)+(RCX!BQ40*RCX!BQ$20)+(SBDI!BQ40*SBDI!BQ$20)+('Cust Ext Lighting'!BQ40*'Cust Ext Lighting'!BQ$20)</f>
        <v>0</v>
      </c>
      <c r="BR40" s="67">
        <f>(Custom!BR40*Custom!BR$20)+(Standard!BR40*Standard!BR$20)+('New Con.'!BR40*'New Con.'!BR$20)+(RCX!BR40*RCX!BR$20)+(SBDI!BR40*SBDI!BR$20)+('Cust Ext Lighting'!BR40*'Cust Ext Lighting'!BR$20)</f>
        <v>0</v>
      </c>
      <c r="BS40" s="67">
        <f>(Custom!BS40*Custom!BS$20)+(Standard!BS40*Standard!BS$20)+('New Con.'!BS40*'New Con.'!BS$20)+(RCX!BS40*RCX!BS$20)+(SBDI!BS40*SBDI!BS$20)+('Cust Ext Lighting'!BS40*'Cust Ext Lighting'!BS$20)</f>
        <v>0</v>
      </c>
      <c r="BT40" s="67">
        <f>(Custom!BT40*Custom!BT$20)+(Standard!BT40*Standard!BT$20)+('New Con.'!BT40*'New Con.'!BT$20)+(RCX!BT40*RCX!BT$20)+(SBDI!BT40*SBDI!BT$20)+('Cust Ext Lighting'!BT40*'Cust Ext Lighting'!BT$20)</f>
        <v>0</v>
      </c>
      <c r="BU40" s="67">
        <f>(Custom!BU40*Custom!BU$20)+(Standard!BU40*Standard!BU$20)+('New Con.'!BU40*'New Con.'!BU$20)+(RCX!BU40*RCX!BU$20)+(SBDI!BU40*SBDI!BU$20)+('Cust Ext Lighting'!BU40*'Cust Ext Lighting'!BU$20)</f>
        <v>0</v>
      </c>
      <c r="BV40" s="67">
        <f>(Custom!BV40*Custom!BV$20)+(Standard!BV40*Standard!BV$20)+('New Con.'!BV40*'New Con.'!BV$20)+(RCX!BV40*RCX!BV$20)+(SBDI!BV40*SBDI!BV$20)+('Cust Ext Lighting'!BV40*'Cust Ext Lighting'!BV$20)</f>
        <v>0</v>
      </c>
      <c r="BW40" s="67">
        <f>(Custom!BW40*Custom!BW$20)+(Standard!BW40*Standard!BW$20)+('New Con.'!BW40*'New Con.'!BW$20)+(RCX!BW40*RCX!BW$20)+(SBDI!BW40*SBDI!BW$20)+('Cust Ext Lighting'!BW40*'Cust Ext Lighting'!BW$20)</f>
        <v>0</v>
      </c>
      <c r="BX40" s="67">
        <f>(Custom!BX40*Custom!BX$20)+(Standard!BX40*Standard!BX$20)+('New Con.'!BX40*'New Con.'!BX$20)+(RCX!BX40*RCX!BX$20)+(SBDI!BX40*SBDI!BX$20)+('Cust Ext Lighting'!BX40*'Cust Ext Lighting'!BX$20)</f>
        <v>0</v>
      </c>
      <c r="BY40" s="67">
        <f>(Custom!BY40*Custom!BY$20)+(Standard!BY40*Standard!BY$20)+('New Con.'!BY40*'New Con.'!BY$20)+(RCX!BY40*RCX!BY$20)+(SBDI!BY40*SBDI!BY$20)+('Cust Ext Lighting'!BY40*'Cust Ext Lighting'!BY$20)</f>
        <v>0</v>
      </c>
      <c r="BZ40" s="67">
        <f>(Custom!BZ40*Custom!BZ$20)+(Standard!BZ40*Standard!BZ$20)+('New Con.'!BZ40*'New Con.'!BZ$20)+(RCX!BZ40*RCX!BZ$20)+(SBDI!BZ40*SBDI!BZ$20)+('Cust Ext Lighting'!BZ40*'Cust Ext Lighting'!BZ$20)</f>
        <v>0</v>
      </c>
      <c r="CA40" s="67">
        <f>(Custom!CA40*Custom!CA$20)+(Standard!CA40*Standard!CA$20)+('New Con.'!CA40*'New Con.'!CA$20)+(RCX!CA40*RCX!CA$20)+(SBDI!CA40*SBDI!CA$20)+('Cust Ext Lighting'!CA40*'Cust Ext Lighting'!CA$20)</f>
        <v>0</v>
      </c>
      <c r="CB40" s="67">
        <f>(Custom!CB40*Custom!CB$20)+(Standard!CB40*Standard!CB$20)+('New Con.'!CB40*'New Con.'!CB$20)+(RCX!CB40*RCX!CB$20)+(SBDI!CB40*SBDI!CB$20)+('Cust Ext Lighting'!CB40*'Cust Ext Lighting'!CB$20)</f>
        <v>0</v>
      </c>
      <c r="CC40" s="67">
        <f>(Custom!CC40*Custom!CC$20)+(Standard!CC40*Standard!CC$20)+('New Con.'!CC40*'New Con.'!CC$20)+(RCX!CC40*RCX!CC$20)+(SBDI!CC40*SBDI!CC$20)+('Cust Ext Lighting'!CC40*'Cust Ext Lighting'!CC$20)</f>
        <v>0</v>
      </c>
      <c r="CD40" s="67">
        <f>(Custom!CD40*Custom!CD$20)+(Standard!CD40*Standard!CD$20)+('New Con.'!CD40*'New Con.'!CD$20)+(RCX!CD40*RCX!CD$20)+(SBDI!CD40*SBDI!CD$20)+('Cust Ext Lighting'!CD40*'Cust Ext Lighting'!CD$20)</f>
        <v>0</v>
      </c>
      <c r="CE40" s="67">
        <f>(Custom!CE40*Custom!CE$20)+(Standard!CE40*Standard!CE$20)+('New Con.'!CE40*'New Con.'!CE$20)+(RCX!CE40*RCX!CE$20)+(SBDI!CE40*SBDI!CE$20)+('Cust Ext Lighting'!CE40*'Cust Ext Lighting'!CE$20)</f>
        <v>0</v>
      </c>
      <c r="CF40" s="67">
        <f>(Custom!CF40*Custom!CF$20)+(Standard!CF40*Standard!CF$20)+('New Con.'!CF40*'New Con.'!CF$20)+(RCX!CF40*RCX!CF$20)+(SBDI!CF40*SBDI!CF$20)+('Cust Ext Lighting'!CF40*'Cust Ext Lighting'!CF$20)</f>
        <v>0</v>
      </c>
      <c r="CG40" s="67">
        <f>(Custom!CG40*Custom!CG$20)+(Standard!CG40*Standard!CG$20)+('New Con.'!CG40*'New Con.'!CG$20)+(RCX!CG40*RCX!CG$20)+(SBDI!CG40*SBDI!CG$20)+('Cust Ext Lighting'!CG40*'Cust Ext Lighting'!CG$20)</f>
        <v>0</v>
      </c>
      <c r="CH40" s="67">
        <f>(Custom!CH40*Custom!CH$20)+(Standard!CH40*Standard!CH$20)+('New Con.'!CH40*'New Con.'!CH$20)+(RCX!CH40*RCX!CH$20)+(SBDI!CH40*SBDI!CH$20)+('Cust Ext Lighting'!CH40*'Cust Ext Lighting'!CH$20)</f>
        <v>0</v>
      </c>
      <c r="CI40" s="67">
        <f>(Custom!CI40*Custom!CI$20)+(Standard!CI40*Standard!CI$20)+('New Con.'!CI40*'New Con.'!CI$20)+(RCX!CI40*RCX!CI$20)+(SBDI!CI40*SBDI!CI$20)+('Cust Ext Lighting'!CI40*'Cust Ext Lighting'!CI$20)</f>
        <v>0</v>
      </c>
      <c r="CJ40" s="67">
        <f>(Custom!CJ40*Custom!CJ$20)+(Standard!CJ40*Standard!CJ$20)+('New Con.'!CJ40*'New Con.'!CJ$20)+(RCX!CJ40*RCX!CJ$20)+(SBDI!CJ40*SBDI!CJ$20)+('Cust Ext Lighting'!CJ40*'Cust Ext Lighting'!CJ$20)</f>
        <v>0</v>
      </c>
    </row>
    <row r="41" spans="1:88" x14ac:dyDescent="0.3">
      <c r="A41" s="89"/>
      <c r="B41" s="24" t="s">
        <v>18</v>
      </c>
      <c r="C41" s="13"/>
      <c r="D41" s="13"/>
      <c r="E41" s="13"/>
      <c r="F41" s="73"/>
      <c r="G41" s="73"/>
      <c r="H41" s="73"/>
      <c r="I41" s="7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>
        <f>(Custom!AO41*Custom!AO$20)+(Standard!AO41*Standard!AO$20)+('New Con.'!AO41*'New Con.'!AO$20)+(RCX!AO41*RCX!AO$20)+(SBDI!AO41*SBDI!AO$20)+('Cust Ext Lighting'!AO41*'Cust Ext Lighting'!AO$20)</f>
        <v>0</v>
      </c>
      <c r="AP41" s="13">
        <f>(Custom!AP41*Custom!AP$20)+(Standard!AP41*Standard!AP$20)+('New Con.'!AP41*'New Con.'!AP$20)+(RCX!AP41*RCX!AP$20)+(SBDI!AP41*SBDI!AP$20)+('Cust Ext Lighting'!AP41*'Cust Ext Lighting'!AP$20)</f>
        <v>0</v>
      </c>
      <c r="AQ41" s="13">
        <f>(Custom!AQ41*Custom!AQ$20)+(Standard!AQ41*Standard!AQ$20)+('New Con.'!AQ41*'New Con.'!AQ$20)+(RCX!AQ41*RCX!AQ$20)+(SBDI!AQ41*SBDI!AQ$20)+('Cust Ext Lighting'!AQ41*'Cust Ext Lighting'!AQ$20)</f>
        <v>0</v>
      </c>
      <c r="AR41" s="13">
        <f>(Custom!AR41*Custom!AR$20)+(Standard!AR41*Standard!AR$20)+('New Con.'!AR41*'New Con.'!AR$20)+(RCX!AR41*RCX!AR$20)+(SBDI!AR41*SBDI!AR$20)+('Cust Ext Lighting'!AR41*'Cust Ext Lighting'!AR$20)</f>
        <v>0</v>
      </c>
      <c r="AS41" s="13">
        <f>(Custom!AS41*Custom!AS$20)+(Standard!AS41*Standard!AS$20)+('New Con.'!AS41*'New Con.'!AS$20)+(RCX!AS41*RCX!AS$20)+(SBDI!AS41*SBDI!AS$20)+('Cust Ext Lighting'!AS41*'Cust Ext Lighting'!AS$20)</f>
        <v>0</v>
      </c>
      <c r="AT41" s="13">
        <f>(Custom!AT41*Custom!AT$20)+(Standard!AT41*Standard!AT$20)+('New Con.'!AT41*'New Con.'!AT$20)+(RCX!AT41*RCX!AT$20)+(SBDI!AT41*SBDI!AT$20)+('Cust Ext Lighting'!AT41*'Cust Ext Lighting'!AT$20)</f>
        <v>0</v>
      </c>
      <c r="AU41" s="13">
        <f>(Custom!AU41*Custom!AU$20)+(Standard!AU41*Standard!AU$20)+('New Con.'!AU41*'New Con.'!AU$20)+(RCX!AU41*RCX!AU$20)+(SBDI!AU41*SBDI!AU$20)+('Cust Ext Lighting'!AU41*'Cust Ext Lighting'!AU$20)</f>
        <v>0</v>
      </c>
      <c r="AV41" s="13">
        <f>(Custom!AV41*Custom!AV$20)+(Standard!AV41*Standard!AV$20)+('New Con.'!AV41*'New Con.'!AV$20)+(RCX!AV41*RCX!AV$20)+(SBDI!AV41*SBDI!AV$20)+('Cust Ext Lighting'!AV41*'Cust Ext Lighting'!AV$20)</f>
        <v>0</v>
      </c>
      <c r="AW41" s="13">
        <f>(Custom!AW41*Custom!AW$20)+(Standard!AW41*Standard!AW$20)+('New Con.'!AW41*'New Con.'!AW$20)+(RCX!AW41*RCX!AW$20)+(SBDI!AW41*SBDI!AW$20)+('Cust Ext Lighting'!AW41*'Cust Ext Lighting'!AW$20)</f>
        <v>0</v>
      </c>
      <c r="AX41" s="13">
        <f>(Custom!AX41*Custom!AX$20)+(Standard!AX41*Standard!AX$20)+('New Con.'!AX41*'New Con.'!AX$20)+(RCX!AX41*RCX!AX$20)+(SBDI!AX41*SBDI!AX$20)+('Cust Ext Lighting'!AX41*'Cust Ext Lighting'!AX$20)</f>
        <v>0</v>
      </c>
      <c r="AY41" s="67">
        <f>(Custom!AY41*Custom!AY$20)+(Standard!AY41*Standard!AY$20)+('New Con.'!AY41*'New Con.'!AY$20)+(RCX!AY41*RCX!AY$20)+(SBDI!AY41*SBDI!AY$20)+('Cust Ext Lighting'!AY41*'Cust Ext Lighting'!AY$20)</f>
        <v>0</v>
      </c>
      <c r="AZ41" s="67">
        <f>(Custom!AZ41*Custom!AZ$20)+(Standard!AZ41*Standard!AZ$20)+('New Con.'!AZ41*'New Con.'!AZ$20)+(RCX!AZ41*RCX!AZ$20)+(SBDI!AZ41*SBDI!AZ$20)+('Cust Ext Lighting'!AZ41*'Cust Ext Lighting'!AZ$20)</f>
        <v>0</v>
      </c>
      <c r="BA41" s="67">
        <f>(Custom!BA41*Custom!BA$20)+(Standard!BA41*Standard!BA$20)+('New Con.'!BA41*'New Con.'!BA$20)+(RCX!BA41*RCX!BA$20)+(SBDI!BA41*SBDI!BA$20)+('Cust Ext Lighting'!BA41*'Cust Ext Lighting'!BA$20)</f>
        <v>0</v>
      </c>
      <c r="BB41" s="67">
        <f>(Custom!BB41*Custom!BB$20)+(Standard!BB41*Standard!BB$20)+('New Con.'!BB41*'New Con.'!BB$20)+(RCX!BB41*RCX!BB$20)+(SBDI!BB41*SBDI!BB$20)+('Cust Ext Lighting'!BB41*'Cust Ext Lighting'!BB$20)</f>
        <v>0</v>
      </c>
      <c r="BC41" s="67">
        <f>(Custom!BC41*Custom!BC$20)+(Standard!BC41*Standard!BC$20)+('New Con.'!BC41*'New Con.'!BC$20)+(RCX!BC41*RCX!BC$20)+(SBDI!BC41*SBDI!BC$20)+('Cust Ext Lighting'!BC41*'Cust Ext Lighting'!BC$20)</f>
        <v>0</v>
      </c>
      <c r="BD41" s="67">
        <f>(Custom!BD41*Custom!BD$20)+(Standard!BD41*Standard!BD$20)+('New Con.'!BD41*'New Con.'!BD$20)+(RCX!BD41*RCX!BD$20)+(SBDI!BD41*SBDI!BD$20)+('Cust Ext Lighting'!BD41*'Cust Ext Lighting'!BD$20)</f>
        <v>0</v>
      </c>
      <c r="BE41" s="67">
        <f>(Custom!BE41*Custom!BE$20)+(Standard!BE41*Standard!BE$20)+('New Con.'!BE41*'New Con.'!BE$20)+(RCX!BE41*RCX!BE$20)+(SBDI!BE41*SBDI!BE$20)+('Cust Ext Lighting'!BE41*'Cust Ext Lighting'!BE$20)</f>
        <v>0</v>
      </c>
      <c r="BF41" s="67">
        <f>(Custom!BF41*Custom!BF$20)+(Standard!BF41*Standard!BF$20)+('New Con.'!BF41*'New Con.'!BF$20)+(RCX!BF41*RCX!BF$20)+(SBDI!BF41*SBDI!BF$20)+('Cust Ext Lighting'!BF41*'Cust Ext Lighting'!BF$20)</f>
        <v>0</v>
      </c>
      <c r="BG41" s="67">
        <f>(Custom!BG41*Custom!BG$20)+(Standard!BG41*Standard!BG$20)+('New Con.'!BG41*'New Con.'!BG$20)+(RCX!BG41*RCX!BG$20)+(SBDI!BG41*SBDI!BG$20)+('Cust Ext Lighting'!BG41*'Cust Ext Lighting'!BG$20)</f>
        <v>0</v>
      </c>
      <c r="BH41" s="67">
        <f>(Custom!BH41*Custom!BH$20)+(Standard!BH41*Standard!BH$20)+('New Con.'!BH41*'New Con.'!BH$20)+(RCX!BH41*RCX!BH$20)+(SBDI!BH41*SBDI!BH$20)+('Cust Ext Lighting'!BH41*'Cust Ext Lighting'!BH$20)</f>
        <v>0</v>
      </c>
      <c r="BI41" s="67">
        <f>(Custom!BI41*Custom!BI$20)+(Standard!BI41*Standard!BI$20)+('New Con.'!BI41*'New Con.'!BI$20)+(RCX!BI41*RCX!BI$20)+(SBDI!BI41*SBDI!BI$20)+('Cust Ext Lighting'!BI41*'Cust Ext Lighting'!BI$20)</f>
        <v>0</v>
      </c>
      <c r="BJ41" s="67">
        <f>(Custom!BJ41*Custom!BJ$20)+(Standard!BJ41*Standard!BJ$20)+('New Con.'!BJ41*'New Con.'!BJ$20)+(RCX!BJ41*RCX!BJ$20)+(SBDI!BJ41*SBDI!BJ$20)+('Cust Ext Lighting'!BJ41*'Cust Ext Lighting'!BJ$20)</f>
        <v>0</v>
      </c>
      <c r="BK41" s="67">
        <f>(Custom!BK41*Custom!BK$20)+(Standard!BK41*Standard!BK$20)+('New Con.'!BK41*'New Con.'!BK$20)+(RCX!BK41*RCX!BK$20)+(SBDI!BK41*SBDI!BK$20)+('Cust Ext Lighting'!BK41*'Cust Ext Lighting'!BK$20)</f>
        <v>0</v>
      </c>
      <c r="BL41" s="67">
        <f>(Custom!BL41*Custom!BL$20)+(Standard!BL41*Standard!BL$20)+('New Con.'!BL41*'New Con.'!BL$20)+(RCX!BL41*RCX!BL$20)+(SBDI!BL41*SBDI!BL$20)+('Cust Ext Lighting'!BL41*'Cust Ext Lighting'!BL$20)</f>
        <v>7396.4923676588196</v>
      </c>
      <c r="BM41" s="67">
        <f>(Custom!BM41*Custom!BM$20)+(Standard!BM41*Standard!BM$20)+('New Con.'!BM41*'New Con.'!BM$20)+(RCX!BM41*RCX!BM$20)+(SBDI!BM41*SBDI!BM$20)+('Cust Ext Lighting'!BM41*'Cust Ext Lighting'!BM$20)</f>
        <v>0</v>
      </c>
      <c r="BN41" s="67">
        <f>(Custom!BN41*Custom!BN$20)+(Standard!BN41*Standard!BN$20)+('New Con.'!BN41*'New Con.'!BN$20)+(RCX!BN41*RCX!BN$20)+(SBDI!BN41*SBDI!BN$20)+('Cust Ext Lighting'!BN41*'Cust Ext Lighting'!BN$20)</f>
        <v>0</v>
      </c>
      <c r="BO41" s="67">
        <f>(Custom!BO41*Custom!BO$20)+(Standard!BO41*Standard!BO$20)+('New Con.'!BO41*'New Con.'!BO$20)+(RCX!BO41*RCX!BO$20)+(SBDI!BO41*SBDI!BO$20)+('Cust Ext Lighting'!BO41*'Cust Ext Lighting'!BO$20)</f>
        <v>0</v>
      </c>
      <c r="BP41" s="67">
        <f>(Custom!BP41*Custom!BP$20)+(Standard!BP41*Standard!BP$20)+('New Con.'!BP41*'New Con.'!BP$20)+(RCX!BP41*RCX!BP$20)+(SBDI!BP41*SBDI!BP$20)+('Cust Ext Lighting'!BP41*'Cust Ext Lighting'!BP$20)</f>
        <v>0</v>
      </c>
      <c r="BQ41" s="67">
        <f>(Custom!BQ41*Custom!BQ$20)+(Standard!BQ41*Standard!BQ$20)+('New Con.'!BQ41*'New Con.'!BQ$20)+(RCX!BQ41*RCX!BQ$20)+(SBDI!BQ41*SBDI!BQ$20)+('Cust Ext Lighting'!BQ41*'Cust Ext Lighting'!BQ$20)</f>
        <v>0</v>
      </c>
      <c r="BR41" s="67">
        <f>(Custom!BR41*Custom!BR$20)+(Standard!BR41*Standard!BR$20)+('New Con.'!BR41*'New Con.'!BR$20)+(RCX!BR41*RCX!BR$20)+(SBDI!BR41*SBDI!BR$20)+('Cust Ext Lighting'!BR41*'Cust Ext Lighting'!BR$20)</f>
        <v>0</v>
      </c>
      <c r="BS41" s="67">
        <f>(Custom!BS41*Custom!BS$20)+(Standard!BS41*Standard!BS$20)+('New Con.'!BS41*'New Con.'!BS$20)+(RCX!BS41*RCX!BS$20)+(SBDI!BS41*SBDI!BS$20)+('Cust Ext Lighting'!BS41*'Cust Ext Lighting'!BS$20)</f>
        <v>0</v>
      </c>
      <c r="BT41" s="67">
        <f>(Custom!BT41*Custom!BT$20)+(Standard!BT41*Standard!BT$20)+('New Con.'!BT41*'New Con.'!BT$20)+(RCX!BT41*RCX!BT$20)+(SBDI!BT41*SBDI!BT$20)+('Cust Ext Lighting'!BT41*'Cust Ext Lighting'!BT$20)</f>
        <v>0</v>
      </c>
      <c r="BU41" s="67">
        <f>(Custom!BU41*Custom!BU$20)+(Standard!BU41*Standard!BU$20)+('New Con.'!BU41*'New Con.'!BU$20)+(RCX!BU41*RCX!BU$20)+(SBDI!BU41*SBDI!BU$20)+('Cust Ext Lighting'!BU41*'Cust Ext Lighting'!BU$20)</f>
        <v>0</v>
      </c>
      <c r="BV41" s="67">
        <f>(Custom!BV41*Custom!BV$20)+(Standard!BV41*Standard!BV$20)+('New Con.'!BV41*'New Con.'!BV$20)+(RCX!BV41*RCX!BV$20)+(SBDI!BV41*SBDI!BV$20)+('Cust Ext Lighting'!BV41*'Cust Ext Lighting'!BV$20)</f>
        <v>0</v>
      </c>
      <c r="BW41" s="67">
        <f>(Custom!BW41*Custom!BW$20)+(Standard!BW41*Standard!BW$20)+('New Con.'!BW41*'New Con.'!BW$20)+(RCX!BW41*RCX!BW$20)+(SBDI!BW41*SBDI!BW$20)+('Cust Ext Lighting'!BW41*'Cust Ext Lighting'!BW$20)</f>
        <v>0</v>
      </c>
      <c r="BX41" s="67">
        <f>(Custom!BX41*Custom!BX$20)+(Standard!BX41*Standard!BX$20)+('New Con.'!BX41*'New Con.'!BX$20)+(RCX!BX41*RCX!BX$20)+(SBDI!BX41*SBDI!BX$20)+('Cust Ext Lighting'!BX41*'Cust Ext Lighting'!BX$20)</f>
        <v>0</v>
      </c>
      <c r="BY41" s="67">
        <f>(Custom!BY41*Custom!BY$20)+(Standard!BY41*Standard!BY$20)+('New Con.'!BY41*'New Con.'!BY$20)+(RCX!BY41*RCX!BY$20)+(SBDI!BY41*SBDI!BY$20)+('Cust Ext Lighting'!BY41*'Cust Ext Lighting'!BY$20)</f>
        <v>0</v>
      </c>
      <c r="BZ41" s="67">
        <f>(Custom!BZ41*Custom!BZ$20)+(Standard!BZ41*Standard!BZ$20)+('New Con.'!BZ41*'New Con.'!BZ$20)+(RCX!BZ41*RCX!BZ$20)+(SBDI!BZ41*SBDI!BZ$20)+('Cust Ext Lighting'!BZ41*'Cust Ext Lighting'!BZ$20)</f>
        <v>0</v>
      </c>
      <c r="CA41" s="67">
        <f>(Custom!CA41*Custom!CA$20)+(Standard!CA41*Standard!CA$20)+('New Con.'!CA41*'New Con.'!CA$20)+(RCX!CA41*RCX!CA$20)+(SBDI!CA41*SBDI!CA$20)+('Cust Ext Lighting'!CA41*'Cust Ext Lighting'!CA$20)</f>
        <v>0</v>
      </c>
      <c r="CB41" s="67">
        <f>(Custom!CB41*Custom!CB$20)+(Standard!CB41*Standard!CB$20)+('New Con.'!CB41*'New Con.'!CB$20)+(RCX!CB41*RCX!CB$20)+(SBDI!CB41*SBDI!CB$20)+('Cust Ext Lighting'!CB41*'Cust Ext Lighting'!CB$20)</f>
        <v>0</v>
      </c>
      <c r="CC41" s="67">
        <f>(Custom!CC41*Custom!CC$20)+(Standard!CC41*Standard!CC$20)+('New Con.'!CC41*'New Con.'!CC$20)+(RCX!CC41*RCX!CC$20)+(SBDI!CC41*SBDI!CC$20)+('Cust Ext Lighting'!CC41*'Cust Ext Lighting'!CC$20)</f>
        <v>0</v>
      </c>
      <c r="CD41" s="67">
        <f>(Custom!CD41*Custom!CD$20)+(Standard!CD41*Standard!CD$20)+('New Con.'!CD41*'New Con.'!CD$20)+(RCX!CD41*RCX!CD$20)+(SBDI!CD41*SBDI!CD$20)+('Cust Ext Lighting'!CD41*'Cust Ext Lighting'!CD$20)</f>
        <v>0</v>
      </c>
      <c r="CE41" s="67">
        <f>(Custom!CE41*Custom!CE$20)+(Standard!CE41*Standard!CE$20)+('New Con.'!CE41*'New Con.'!CE$20)+(RCX!CE41*RCX!CE$20)+(SBDI!CE41*SBDI!CE$20)+('Cust Ext Lighting'!CE41*'Cust Ext Lighting'!CE$20)</f>
        <v>0</v>
      </c>
      <c r="CF41" s="67">
        <f>(Custom!CF41*Custom!CF$20)+(Standard!CF41*Standard!CF$20)+('New Con.'!CF41*'New Con.'!CF$20)+(RCX!CF41*RCX!CF$20)+(SBDI!CF41*SBDI!CF$20)+('Cust Ext Lighting'!CF41*'Cust Ext Lighting'!CF$20)</f>
        <v>0</v>
      </c>
      <c r="CG41" s="67">
        <f>(Custom!CG41*Custom!CG$20)+(Standard!CG41*Standard!CG$20)+('New Con.'!CG41*'New Con.'!CG$20)+(RCX!CG41*RCX!CG$20)+(SBDI!CG41*SBDI!CG$20)+('Cust Ext Lighting'!CG41*'Cust Ext Lighting'!CG$20)</f>
        <v>0</v>
      </c>
      <c r="CH41" s="67">
        <f>(Custom!CH41*Custom!CH$20)+(Standard!CH41*Standard!CH$20)+('New Con.'!CH41*'New Con.'!CH$20)+(RCX!CH41*RCX!CH$20)+(SBDI!CH41*SBDI!CH$20)+('Cust Ext Lighting'!CH41*'Cust Ext Lighting'!CH$20)</f>
        <v>0</v>
      </c>
      <c r="CI41" s="67">
        <f>(Custom!CI41*Custom!CI$20)+(Standard!CI41*Standard!CI$20)+('New Con.'!CI41*'New Con.'!CI$20)+(RCX!CI41*RCX!CI$20)+(SBDI!CI41*SBDI!CI$20)+('Cust Ext Lighting'!CI41*'Cust Ext Lighting'!CI$20)</f>
        <v>0</v>
      </c>
      <c r="CJ41" s="67">
        <f>(Custom!CJ41*Custom!CJ$20)+(Standard!CJ41*Standard!CJ$20)+('New Con.'!CJ41*'New Con.'!CJ$20)+(RCX!CJ41*RCX!CJ$20)+(SBDI!CJ41*SBDI!CJ$20)+('Cust Ext Lighting'!CJ41*'Cust Ext Lighting'!CJ$20)</f>
        <v>0</v>
      </c>
    </row>
    <row r="42" spans="1:88" x14ac:dyDescent="0.3">
      <c r="A42" s="89"/>
      <c r="B42" s="24" t="s">
        <v>19</v>
      </c>
      <c r="C42" s="13"/>
      <c r="D42" s="13"/>
      <c r="E42" s="13"/>
      <c r="F42" s="73"/>
      <c r="G42" s="73"/>
      <c r="H42" s="73"/>
      <c r="I42" s="7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>
        <f>(Custom!AO42*Custom!AO$20)+(Standard!AO42*Standard!AO$20)+('New Con.'!AO42*'New Con.'!AO$20)+(RCX!AO42*RCX!AO$20)+(SBDI!AO42*SBDI!AO$20)+('Cust Ext Lighting'!AO42*'Cust Ext Lighting'!AO$20)</f>
        <v>0</v>
      </c>
      <c r="AP42" s="13">
        <f>(Custom!AP42*Custom!AP$20)+(Standard!AP42*Standard!AP$20)+('New Con.'!AP42*'New Con.'!AP$20)+(RCX!AP42*RCX!AP$20)+(SBDI!AP42*SBDI!AP$20)+('Cust Ext Lighting'!AP42*'Cust Ext Lighting'!AP$20)</f>
        <v>178302.78937059987</v>
      </c>
      <c r="AQ42" s="13">
        <f>(Custom!AQ42*Custom!AQ$20)+(Standard!AQ42*Standard!AQ$20)+('New Con.'!AQ42*'New Con.'!AQ$20)+(RCX!AQ42*RCX!AQ$20)+(SBDI!AQ42*SBDI!AQ$20)+('Cust Ext Lighting'!AQ42*'Cust Ext Lighting'!AQ$20)</f>
        <v>0</v>
      </c>
      <c r="AR42" s="13">
        <f>(Custom!AR42*Custom!AR$20)+(Standard!AR42*Standard!AR$20)+('New Con.'!AR42*'New Con.'!AR$20)+(RCX!AR42*RCX!AR$20)+(SBDI!AR42*SBDI!AR$20)+('Cust Ext Lighting'!AR42*'Cust Ext Lighting'!AR$20)</f>
        <v>0</v>
      </c>
      <c r="AS42" s="13">
        <f>(Custom!AS42*Custom!AS$20)+(Standard!AS42*Standard!AS$20)+('New Con.'!AS42*'New Con.'!AS$20)+(RCX!AS42*RCX!AS$20)+(SBDI!AS42*SBDI!AS$20)+('Cust Ext Lighting'!AS42*'Cust Ext Lighting'!AS$20)</f>
        <v>0</v>
      </c>
      <c r="AT42" s="13">
        <f>(Custom!AT42*Custom!AT$20)+(Standard!AT42*Standard!AT$20)+('New Con.'!AT42*'New Con.'!AT$20)+(RCX!AT42*RCX!AT$20)+(SBDI!AT42*SBDI!AT$20)+('Cust Ext Lighting'!AT42*'Cust Ext Lighting'!AT$20)</f>
        <v>488755.13556295249</v>
      </c>
      <c r="AU42" s="13">
        <f>(Custom!AU42*Custom!AU$20)+(Standard!AU42*Standard!AU$20)+('New Con.'!AU42*'New Con.'!AU$20)+(RCX!AU42*RCX!AU$20)+(SBDI!AU42*SBDI!AU$20)+('Cust Ext Lighting'!AU42*'Cust Ext Lighting'!AU$20)</f>
        <v>330461.10639857105</v>
      </c>
      <c r="AV42" s="13">
        <f>(Custom!AV42*Custom!AV$20)+(Standard!AV42*Standard!AV$20)+('New Con.'!AV42*'New Con.'!AV$20)+(RCX!AV42*RCX!AV$20)+(SBDI!AV42*SBDI!AV$20)+('Cust Ext Lighting'!AV42*'Cust Ext Lighting'!AV$20)</f>
        <v>46548.250706206236</v>
      </c>
      <c r="AW42" s="13">
        <f>(Custom!AW42*Custom!AW$20)+(Standard!AW42*Standard!AW$20)+('New Con.'!AW42*'New Con.'!AW$20)+(RCX!AW42*RCX!AW$20)+(SBDI!AW42*SBDI!AW$20)+('Cust Ext Lighting'!AW42*'Cust Ext Lighting'!AW$20)</f>
        <v>10337.057124996732</v>
      </c>
      <c r="AX42" s="13">
        <f>(Custom!AX42*Custom!AX$20)+(Standard!AX42*Standard!AX$20)+('New Con.'!AX42*'New Con.'!AX$20)+(RCX!AX42*RCX!AX$20)+(SBDI!AX42*SBDI!AX$20)+('Cust Ext Lighting'!AX42*'Cust Ext Lighting'!AX$20)</f>
        <v>0</v>
      </c>
      <c r="AY42" s="67">
        <f>(Custom!AY42*Custom!AY$20)+(Standard!AY42*Standard!AY$20)+('New Con.'!AY42*'New Con.'!AY$20)+(RCX!AY42*RCX!AY$20)+(SBDI!AY42*SBDI!AY$20)+('Cust Ext Lighting'!AY42*'Cust Ext Lighting'!AY$20)</f>
        <v>0</v>
      </c>
      <c r="AZ42" s="67">
        <f>(Custom!AZ42*Custom!AZ$20)+(Standard!AZ42*Standard!AZ$20)+('New Con.'!AZ42*'New Con.'!AZ$20)+(RCX!AZ42*RCX!AZ$20)+(SBDI!AZ42*SBDI!AZ$20)+('Cust Ext Lighting'!AZ42*'Cust Ext Lighting'!AZ$20)</f>
        <v>0</v>
      </c>
      <c r="BA42" s="67">
        <f>(Custom!BA42*Custom!BA$20)+(Standard!BA42*Standard!BA$20)+('New Con.'!BA42*'New Con.'!BA$20)+(RCX!BA42*RCX!BA$20)+(SBDI!BA42*SBDI!BA$20)+('Cust Ext Lighting'!BA42*'Cust Ext Lighting'!BA$20)</f>
        <v>0</v>
      </c>
      <c r="BB42" s="67">
        <f>(Custom!BB42*Custom!BB$20)+(Standard!BB42*Standard!BB$20)+('New Con.'!BB42*'New Con.'!BB$20)+(RCX!BB42*RCX!BB$20)+(SBDI!BB42*SBDI!BB$20)+('Cust Ext Lighting'!BB42*'Cust Ext Lighting'!BB$20)</f>
        <v>0</v>
      </c>
      <c r="BC42" s="67">
        <f>(Custom!BC42*Custom!BC$20)+(Standard!BC42*Standard!BC$20)+('New Con.'!BC42*'New Con.'!BC$20)+(RCX!BC42*RCX!BC$20)+(SBDI!BC42*SBDI!BC$20)+('Cust Ext Lighting'!BC42*'Cust Ext Lighting'!BC$20)</f>
        <v>0</v>
      </c>
      <c r="BD42" s="67">
        <f>(Custom!BD42*Custom!BD$20)+(Standard!BD42*Standard!BD$20)+('New Con.'!BD42*'New Con.'!BD$20)+(RCX!BD42*RCX!BD$20)+(SBDI!BD42*SBDI!BD$20)+('Cust Ext Lighting'!BD42*'Cust Ext Lighting'!BD$20)</f>
        <v>0</v>
      </c>
      <c r="BE42" s="67">
        <f>(Custom!BE42*Custom!BE$20)+(Standard!BE42*Standard!BE$20)+('New Con.'!BE42*'New Con.'!BE$20)+(RCX!BE42*RCX!BE$20)+(SBDI!BE42*SBDI!BE$20)+('Cust Ext Lighting'!BE42*'Cust Ext Lighting'!BE$20)</f>
        <v>0</v>
      </c>
      <c r="BF42" s="67">
        <f>(Custom!BF42*Custom!BF$20)+(Standard!BF42*Standard!BF$20)+('New Con.'!BF42*'New Con.'!BF$20)+(RCX!BF42*RCX!BF$20)+(SBDI!BF42*SBDI!BF$20)+('Cust Ext Lighting'!BF42*'Cust Ext Lighting'!BF$20)</f>
        <v>0</v>
      </c>
      <c r="BG42" s="67">
        <f>(Custom!BG42*Custom!BG$20)+(Standard!BG42*Standard!BG$20)+('New Con.'!BG42*'New Con.'!BG$20)+(RCX!BG42*RCX!BG$20)+(SBDI!BG42*SBDI!BG$20)+('Cust Ext Lighting'!BG42*'Cust Ext Lighting'!BG$20)</f>
        <v>0</v>
      </c>
      <c r="BH42" s="67">
        <f>(Custom!BH42*Custom!BH$20)+(Standard!BH42*Standard!BH$20)+('New Con.'!BH42*'New Con.'!BH$20)+(RCX!BH42*RCX!BH$20)+(SBDI!BH42*SBDI!BH$20)+('Cust Ext Lighting'!BH42*'Cust Ext Lighting'!BH$20)</f>
        <v>0</v>
      </c>
      <c r="BI42" s="67">
        <f>(Custom!BI42*Custom!BI$20)+(Standard!BI42*Standard!BI$20)+('New Con.'!BI42*'New Con.'!BI$20)+(RCX!BI42*RCX!BI$20)+(SBDI!BI42*SBDI!BI$20)+('Cust Ext Lighting'!BI42*'Cust Ext Lighting'!BI$20)</f>
        <v>0</v>
      </c>
      <c r="BJ42" s="67">
        <f>(Custom!BJ42*Custom!BJ$20)+(Standard!BJ42*Standard!BJ$20)+('New Con.'!BJ42*'New Con.'!BJ$20)+(RCX!BJ42*RCX!BJ$20)+(SBDI!BJ42*SBDI!BJ$20)+('Cust Ext Lighting'!BJ42*'Cust Ext Lighting'!BJ$20)</f>
        <v>0</v>
      </c>
      <c r="BK42" s="67">
        <f>(Custom!BK42*Custom!BK$20)+(Standard!BK42*Standard!BK$20)+('New Con.'!BK42*'New Con.'!BK$20)+(RCX!BK42*RCX!BK$20)+(SBDI!BK42*SBDI!BK$20)+('Cust Ext Lighting'!BK42*'Cust Ext Lighting'!BK$20)</f>
        <v>0</v>
      </c>
      <c r="BL42" s="67">
        <f>(Custom!BL42*Custom!BL$20)+(Standard!BL42*Standard!BL$20)+('New Con.'!BL42*'New Con.'!BL$20)+(RCX!BL42*RCX!BL$20)+(SBDI!BL42*SBDI!BL$20)+('Cust Ext Lighting'!BL42*'Cust Ext Lighting'!BL$20)</f>
        <v>164566.68741183469</v>
      </c>
      <c r="BM42" s="67">
        <f>(Custom!BM42*Custom!BM$20)+(Standard!BM42*Standard!BM$20)+('New Con.'!BM42*'New Con.'!BM$20)+(RCX!BM42*RCX!BM$20)+(SBDI!BM42*SBDI!BM$20)+('Cust Ext Lighting'!BM42*'Cust Ext Lighting'!BM$20)</f>
        <v>0</v>
      </c>
      <c r="BN42" s="67">
        <f>(Custom!BN42*Custom!BN$20)+(Standard!BN42*Standard!BN$20)+('New Con.'!BN42*'New Con.'!BN$20)+(RCX!BN42*RCX!BN$20)+(SBDI!BN42*SBDI!BN$20)+('Cust Ext Lighting'!BN42*'Cust Ext Lighting'!BN$20)</f>
        <v>0</v>
      </c>
      <c r="BO42" s="67">
        <f>(Custom!BO42*Custom!BO$20)+(Standard!BO42*Standard!BO$20)+('New Con.'!BO42*'New Con.'!BO$20)+(RCX!BO42*RCX!BO$20)+(SBDI!BO42*SBDI!BO$20)+('Cust Ext Lighting'!BO42*'Cust Ext Lighting'!BO$20)</f>
        <v>0</v>
      </c>
      <c r="BP42" s="67">
        <f>(Custom!BP42*Custom!BP$20)+(Standard!BP42*Standard!BP$20)+('New Con.'!BP42*'New Con.'!BP$20)+(RCX!BP42*RCX!BP$20)+(SBDI!BP42*SBDI!BP$20)+('Cust Ext Lighting'!BP42*'Cust Ext Lighting'!BP$20)</f>
        <v>0</v>
      </c>
      <c r="BQ42" s="67">
        <f>(Custom!BQ42*Custom!BQ$20)+(Standard!BQ42*Standard!BQ$20)+('New Con.'!BQ42*'New Con.'!BQ$20)+(RCX!BQ42*RCX!BQ$20)+(SBDI!BQ42*SBDI!BQ$20)+('Cust Ext Lighting'!BQ42*'Cust Ext Lighting'!BQ$20)</f>
        <v>0</v>
      </c>
      <c r="BR42" s="67">
        <f>(Custom!BR42*Custom!BR$20)+(Standard!BR42*Standard!BR$20)+('New Con.'!BR42*'New Con.'!BR$20)+(RCX!BR42*RCX!BR$20)+(SBDI!BR42*SBDI!BR$20)+('Cust Ext Lighting'!BR42*'Cust Ext Lighting'!BR$20)</f>
        <v>0</v>
      </c>
      <c r="BS42" s="67">
        <f>(Custom!BS42*Custom!BS$20)+(Standard!BS42*Standard!BS$20)+('New Con.'!BS42*'New Con.'!BS$20)+(RCX!BS42*RCX!BS$20)+(SBDI!BS42*SBDI!BS$20)+('Cust Ext Lighting'!BS42*'Cust Ext Lighting'!BS$20)</f>
        <v>0</v>
      </c>
      <c r="BT42" s="67">
        <f>(Custom!BT42*Custom!BT$20)+(Standard!BT42*Standard!BT$20)+('New Con.'!BT42*'New Con.'!BT$20)+(RCX!BT42*RCX!BT$20)+(SBDI!BT42*SBDI!BT$20)+('Cust Ext Lighting'!BT42*'Cust Ext Lighting'!BT$20)</f>
        <v>0</v>
      </c>
      <c r="BU42" s="67">
        <f>(Custom!BU42*Custom!BU$20)+(Standard!BU42*Standard!BU$20)+('New Con.'!BU42*'New Con.'!BU$20)+(RCX!BU42*RCX!BU$20)+(SBDI!BU42*SBDI!BU$20)+('Cust Ext Lighting'!BU42*'Cust Ext Lighting'!BU$20)</f>
        <v>0</v>
      </c>
      <c r="BV42" s="67">
        <f>(Custom!BV42*Custom!BV$20)+(Standard!BV42*Standard!BV$20)+('New Con.'!BV42*'New Con.'!BV$20)+(RCX!BV42*RCX!BV$20)+(SBDI!BV42*SBDI!BV$20)+('Cust Ext Lighting'!BV42*'Cust Ext Lighting'!BV$20)</f>
        <v>0</v>
      </c>
      <c r="BW42" s="67">
        <f>(Custom!BW42*Custom!BW$20)+(Standard!BW42*Standard!BW$20)+('New Con.'!BW42*'New Con.'!BW$20)+(RCX!BW42*RCX!BW$20)+(SBDI!BW42*SBDI!BW$20)+('Cust Ext Lighting'!BW42*'Cust Ext Lighting'!BW$20)</f>
        <v>0</v>
      </c>
      <c r="BX42" s="67">
        <f>(Custom!BX42*Custom!BX$20)+(Standard!BX42*Standard!BX$20)+('New Con.'!BX42*'New Con.'!BX$20)+(RCX!BX42*RCX!BX$20)+(SBDI!BX42*SBDI!BX$20)+('Cust Ext Lighting'!BX42*'Cust Ext Lighting'!BX$20)</f>
        <v>0</v>
      </c>
      <c r="BY42" s="67">
        <f>(Custom!BY42*Custom!BY$20)+(Standard!BY42*Standard!BY$20)+('New Con.'!BY42*'New Con.'!BY$20)+(RCX!BY42*RCX!BY$20)+(SBDI!BY42*SBDI!BY$20)+('Cust Ext Lighting'!BY42*'Cust Ext Lighting'!BY$20)</f>
        <v>0</v>
      </c>
      <c r="BZ42" s="67">
        <f>(Custom!BZ42*Custom!BZ$20)+(Standard!BZ42*Standard!BZ$20)+('New Con.'!BZ42*'New Con.'!BZ$20)+(RCX!BZ42*RCX!BZ$20)+(SBDI!BZ42*SBDI!BZ$20)+('Cust Ext Lighting'!BZ42*'Cust Ext Lighting'!BZ$20)</f>
        <v>0</v>
      </c>
      <c r="CA42" s="67">
        <f>(Custom!CA42*Custom!CA$20)+(Standard!CA42*Standard!CA$20)+('New Con.'!CA42*'New Con.'!CA$20)+(RCX!CA42*RCX!CA$20)+(SBDI!CA42*SBDI!CA$20)+('Cust Ext Lighting'!CA42*'Cust Ext Lighting'!CA$20)</f>
        <v>0</v>
      </c>
      <c r="CB42" s="67">
        <f>(Custom!CB42*Custom!CB$20)+(Standard!CB42*Standard!CB$20)+('New Con.'!CB42*'New Con.'!CB$20)+(RCX!CB42*RCX!CB$20)+(SBDI!CB42*SBDI!CB$20)+('Cust Ext Lighting'!CB42*'Cust Ext Lighting'!CB$20)</f>
        <v>0</v>
      </c>
      <c r="CC42" s="67">
        <f>(Custom!CC42*Custom!CC$20)+(Standard!CC42*Standard!CC$20)+('New Con.'!CC42*'New Con.'!CC$20)+(RCX!CC42*RCX!CC$20)+(SBDI!CC42*SBDI!CC$20)+('Cust Ext Lighting'!CC42*'Cust Ext Lighting'!CC$20)</f>
        <v>0</v>
      </c>
      <c r="CD42" s="67">
        <f>(Custom!CD42*Custom!CD$20)+(Standard!CD42*Standard!CD$20)+('New Con.'!CD42*'New Con.'!CD$20)+(RCX!CD42*RCX!CD$20)+(SBDI!CD42*SBDI!CD$20)+('Cust Ext Lighting'!CD42*'Cust Ext Lighting'!CD$20)</f>
        <v>0</v>
      </c>
      <c r="CE42" s="67">
        <f>(Custom!CE42*Custom!CE$20)+(Standard!CE42*Standard!CE$20)+('New Con.'!CE42*'New Con.'!CE$20)+(RCX!CE42*RCX!CE$20)+(SBDI!CE42*SBDI!CE$20)+('Cust Ext Lighting'!CE42*'Cust Ext Lighting'!CE$20)</f>
        <v>0</v>
      </c>
      <c r="CF42" s="67">
        <f>(Custom!CF42*Custom!CF$20)+(Standard!CF42*Standard!CF$20)+('New Con.'!CF42*'New Con.'!CF$20)+(RCX!CF42*RCX!CF$20)+(SBDI!CF42*SBDI!CF$20)+('Cust Ext Lighting'!CF42*'Cust Ext Lighting'!CF$20)</f>
        <v>0</v>
      </c>
      <c r="CG42" s="67">
        <f>(Custom!CG42*Custom!CG$20)+(Standard!CG42*Standard!CG$20)+('New Con.'!CG42*'New Con.'!CG$20)+(RCX!CG42*RCX!CG$20)+(SBDI!CG42*SBDI!CG$20)+('Cust Ext Lighting'!CG42*'Cust Ext Lighting'!CG$20)</f>
        <v>0</v>
      </c>
      <c r="CH42" s="67">
        <f>(Custom!CH42*Custom!CH$20)+(Standard!CH42*Standard!CH$20)+('New Con.'!CH42*'New Con.'!CH$20)+(RCX!CH42*RCX!CH$20)+(SBDI!CH42*SBDI!CH$20)+('Cust Ext Lighting'!CH42*'Cust Ext Lighting'!CH$20)</f>
        <v>0</v>
      </c>
      <c r="CI42" s="67">
        <f>(Custom!CI42*Custom!CI$20)+(Standard!CI42*Standard!CI$20)+('New Con.'!CI42*'New Con.'!CI$20)+(RCX!CI42*RCX!CI$20)+(SBDI!CI42*SBDI!CI$20)+('Cust Ext Lighting'!CI42*'Cust Ext Lighting'!CI$20)</f>
        <v>0</v>
      </c>
      <c r="CJ42" s="67">
        <f>(Custom!CJ42*Custom!CJ$20)+(Standard!CJ42*Standard!CJ$20)+('New Con.'!CJ42*'New Con.'!CJ$20)+(RCX!CJ42*RCX!CJ$20)+(SBDI!CJ42*SBDI!CJ$20)+('Cust Ext Lighting'!CJ42*'Cust Ext Lighting'!CJ$20)</f>
        <v>0</v>
      </c>
    </row>
    <row r="43" spans="1:88" x14ac:dyDescent="0.3">
      <c r="A43" s="89"/>
      <c r="B43" s="24" t="s">
        <v>20</v>
      </c>
      <c r="C43" s="13"/>
      <c r="D43" s="13"/>
      <c r="E43" s="13"/>
      <c r="F43" s="73"/>
      <c r="G43" s="73"/>
      <c r="H43" s="73"/>
      <c r="I43" s="7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>
        <f>(Custom!AO43*Custom!AO$20)+(Standard!AO43*Standard!AO$20)+('New Con.'!AO43*'New Con.'!AO$20)+(RCX!AO43*RCX!AO$20)+(SBDI!AO43*SBDI!AO$20)+('Cust Ext Lighting'!AO43*'Cust Ext Lighting'!AO$20)</f>
        <v>0</v>
      </c>
      <c r="AP43" s="13">
        <f>(Custom!AP43*Custom!AP$20)+(Standard!AP43*Standard!AP$20)+('New Con.'!AP43*'New Con.'!AP$20)+(RCX!AP43*RCX!AP$20)+(SBDI!AP43*SBDI!AP$20)+('Cust Ext Lighting'!AP43*'Cust Ext Lighting'!AP$20)</f>
        <v>0</v>
      </c>
      <c r="AQ43" s="13">
        <f>(Custom!AQ43*Custom!AQ$20)+(Standard!AQ43*Standard!AQ$20)+('New Con.'!AQ43*'New Con.'!AQ$20)+(RCX!AQ43*RCX!AQ$20)+(SBDI!AQ43*SBDI!AQ$20)+('Cust Ext Lighting'!AQ43*'Cust Ext Lighting'!AQ$20)</f>
        <v>0</v>
      </c>
      <c r="AR43" s="13">
        <f>(Custom!AR43*Custom!AR$20)+(Standard!AR43*Standard!AR$20)+('New Con.'!AR43*'New Con.'!AR$20)+(RCX!AR43*RCX!AR$20)+(SBDI!AR43*SBDI!AR$20)+('Cust Ext Lighting'!AR43*'Cust Ext Lighting'!AR$20)</f>
        <v>0</v>
      </c>
      <c r="AS43" s="13">
        <f>(Custom!AS43*Custom!AS$20)+(Standard!AS43*Standard!AS$20)+('New Con.'!AS43*'New Con.'!AS$20)+(RCX!AS43*RCX!AS$20)+(SBDI!AS43*SBDI!AS$20)+('Cust Ext Lighting'!AS43*'Cust Ext Lighting'!AS$20)</f>
        <v>0</v>
      </c>
      <c r="AT43" s="13">
        <f>(Custom!AT43*Custom!AT$20)+(Standard!AT43*Standard!AT$20)+('New Con.'!AT43*'New Con.'!AT$20)+(RCX!AT43*RCX!AT$20)+(SBDI!AT43*SBDI!AT$20)+('Cust Ext Lighting'!AT43*'Cust Ext Lighting'!AT$20)</f>
        <v>0</v>
      </c>
      <c r="AU43" s="13">
        <f>(Custom!AU43*Custom!AU$20)+(Standard!AU43*Standard!AU$20)+('New Con.'!AU43*'New Con.'!AU$20)+(RCX!AU43*RCX!AU$20)+(SBDI!AU43*SBDI!AU$20)+('Cust Ext Lighting'!AU43*'Cust Ext Lighting'!AU$20)</f>
        <v>0</v>
      </c>
      <c r="AV43" s="13">
        <f>(Custom!AV43*Custom!AV$20)+(Standard!AV43*Standard!AV$20)+('New Con.'!AV43*'New Con.'!AV$20)+(RCX!AV43*RCX!AV$20)+(SBDI!AV43*SBDI!AV$20)+('Cust Ext Lighting'!AV43*'Cust Ext Lighting'!AV$20)</f>
        <v>0</v>
      </c>
      <c r="AW43" s="13">
        <f>(Custom!AW43*Custom!AW$20)+(Standard!AW43*Standard!AW$20)+('New Con.'!AW43*'New Con.'!AW$20)+(RCX!AW43*RCX!AW$20)+(SBDI!AW43*SBDI!AW$20)+('Cust Ext Lighting'!AW43*'Cust Ext Lighting'!AW$20)</f>
        <v>0</v>
      </c>
      <c r="AX43" s="13">
        <f>(Custom!AX43*Custom!AX$20)+(Standard!AX43*Standard!AX$20)+('New Con.'!AX43*'New Con.'!AX$20)+(RCX!AX43*RCX!AX$20)+(SBDI!AX43*SBDI!AX$20)+('Cust Ext Lighting'!AX43*'Cust Ext Lighting'!AX$20)</f>
        <v>0</v>
      </c>
      <c r="AY43" s="67">
        <f>(Custom!AY43*Custom!AY$20)+(Standard!AY43*Standard!AY$20)+('New Con.'!AY43*'New Con.'!AY$20)+(RCX!AY43*RCX!AY$20)+(SBDI!AY43*SBDI!AY$20)+('Cust Ext Lighting'!AY43*'Cust Ext Lighting'!AY$20)</f>
        <v>0</v>
      </c>
      <c r="AZ43" s="67">
        <f>(Custom!AZ43*Custom!AZ$20)+(Standard!AZ43*Standard!AZ$20)+('New Con.'!AZ43*'New Con.'!AZ$20)+(RCX!AZ43*RCX!AZ$20)+(SBDI!AZ43*SBDI!AZ$20)+('Cust Ext Lighting'!AZ43*'Cust Ext Lighting'!AZ$20)</f>
        <v>0</v>
      </c>
      <c r="BA43" s="67">
        <f>(Custom!BA43*Custom!BA$20)+(Standard!BA43*Standard!BA$20)+('New Con.'!BA43*'New Con.'!BA$20)+(RCX!BA43*RCX!BA$20)+(SBDI!BA43*SBDI!BA$20)+('Cust Ext Lighting'!BA43*'Cust Ext Lighting'!BA$20)</f>
        <v>0</v>
      </c>
      <c r="BB43" s="67">
        <f>(Custom!BB43*Custom!BB$20)+(Standard!BB43*Standard!BB$20)+('New Con.'!BB43*'New Con.'!BB$20)+(RCX!BB43*RCX!BB$20)+(SBDI!BB43*SBDI!BB$20)+('Cust Ext Lighting'!BB43*'Cust Ext Lighting'!BB$20)</f>
        <v>0</v>
      </c>
      <c r="BC43" s="67">
        <f>(Custom!BC43*Custom!BC$20)+(Standard!BC43*Standard!BC$20)+('New Con.'!BC43*'New Con.'!BC$20)+(RCX!BC43*RCX!BC$20)+(SBDI!BC43*SBDI!BC$20)+('Cust Ext Lighting'!BC43*'Cust Ext Lighting'!BC$20)</f>
        <v>0</v>
      </c>
      <c r="BD43" s="67">
        <f>(Custom!BD43*Custom!BD$20)+(Standard!BD43*Standard!BD$20)+('New Con.'!BD43*'New Con.'!BD$20)+(RCX!BD43*RCX!BD$20)+(SBDI!BD43*SBDI!BD$20)+('Cust Ext Lighting'!BD43*'Cust Ext Lighting'!BD$20)</f>
        <v>0</v>
      </c>
      <c r="BE43" s="67">
        <f>(Custom!BE43*Custom!BE$20)+(Standard!BE43*Standard!BE$20)+('New Con.'!BE43*'New Con.'!BE$20)+(RCX!BE43*RCX!BE$20)+(SBDI!BE43*SBDI!BE$20)+('Cust Ext Lighting'!BE43*'Cust Ext Lighting'!BE$20)</f>
        <v>0</v>
      </c>
      <c r="BF43" s="67">
        <f>(Custom!BF43*Custom!BF$20)+(Standard!BF43*Standard!BF$20)+('New Con.'!BF43*'New Con.'!BF$20)+(RCX!BF43*RCX!BF$20)+(SBDI!BF43*SBDI!BF$20)+('Cust Ext Lighting'!BF43*'Cust Ext Lighting'!BF$20)</f>
        <v>0</v>
      </c>
      <c r="BG43" s="67">
        <f>(Custom!BG43*Custom!BG$20)+(Standard!BG43*Standard!BG$20)+('New Con.'!BG43*'New Con.'!BG$20)+(RCX!BG43*RCX!BG$20)+(SBDI!BG43*SBDI!BG$20)+('Cust Ext Lighting'!BG43*'Cust Ext Lighting'!BG$20)</f>
        <v>0</v>
      </c>
      <c r="BH43" s="67">
        <f>(Custom!BH43*Custom!BH$20)+(Standard!BH43*Standard!BH$20)+('New Con.'!BH43*'New Con.'!BH$20)+(RCX!BH43*RCX!BH$20)+(SBDI!BH43*SBDI!BH$20)+('Cust Ext Lighting'!BH43*'Cust Ext Lighting'!BH$20)</f>
        <v>0</v>
      </c>
      <c r="BI43" s="67">
        <f>(Custom!BI43*Custom!BI$20)+(Standard!BI43*Standard!BI$20)+('New Con.'!BI43*'New Con.'!BI$20)+(RCX!BI43*RCX!BI$20)+(SBDI!BI43*SBDI!BI$20)+('Cust Ext Lighting'!BI43*'Cust Ext Lighting'!BI$20)</f>
        <v>0</v>
      </c>
      <c r="BJ43" s="67">
        <f>(Custom!BJ43*Custom!BJ$20)+(Standard!BJ43*Standard!BJ$20)+('New Con.'!BJ43*'New Con.'!BJ$20)+(RCX!BJ43*RCX!BJ$20)+(SBDI!BJ43*SBDI!BJ$20)+('Cust Ext Lighting'!BJ43*'Cust Ext Lighting'!BJ$20)</f>
        <v>0</v>
      </c>
      <c r="BK43" s="67">
        <f>(Custom!BK43*Custom!BK$20)+(Standard!BK43*Standard!BK$20)+('New Con.'!BK43*'New Con.'!BK$20)+(RCX!BK43*RCX!BK$20)+(SBDI!BK43*SBDI!BK$20)+('Cust Ext Lighting'!BK43*'Cust Ext Lighting'!BK$20)</f>
        <v>0</v>
      </c>
      <c r="BL43" s="67">
        <f>(Custom!BL43*Custom!BL$20)+(Standard!BL43*Standard!BL$20)+('New Con.'!BL43*'New Con.'!BL$20)+(RCX!BL43*RCX!BL$20)+(SBDI!BL43*SBDI!BL$20)+('Cust Ext Lighting'!BL43*'Cust Ext Lighting'!BL$20)</f>
        <v>0</v>
      </c>
      <c r="BM43" s="67">
        <f>(Custom!BM43*Custom!BM$20)+(Standard!BM43*Standard!BM$20)+('New Con.'!BM43*'New Con.'!BM$20)+(RCX!BM43*RCX!BM$20)+(SBDI!BM43*SBDI!BM$20)+('Cust Ext Lighting'!BM43*'Cust Ext Lighting'!BM$20)</f>
        <v>0</v>
      </c>
      <c r="BN43" s="67">
        <f>(Custom!BN43*Custom!BN$20)+(Standard!BN43*Standard!BN$20)+('New Con.'!BN43*'New Con.'!BN$20)+(RCX!BN43*RCX!BN$20)+(SBDI!BN43*SBDI!BN$20)+('Cust Ext Lighting'!BN43*'Cust Ext Lighting'!BN$20)</f>
        <v>0</v>
      </c>
      <c r="BO43" s="67">
        <f>(Custom!BO43*Custom!BO$20)+(Standard!BO43*Standard!BO$20)+('New Con.'!BO43*'New Con.'!BO$20)+(RCX!BO43*RCX!BO$20)+(SBDI!BO43*SBDI!BO$20)+('Cust Ext Lighting'!BO43*'Cust Ext Lighting'!BO$20)</f>
        <v>0</v>
      </c>
      <c r="BP43" s="67">
        <f>(Custom!BP43*Custom!BP$20)+(Standard!BP43*Standard!BP$20)+('New Con.'!BP43*'New Con.'!BP$20)+(RCX!BP43*RCX!BP$20)+(SBDI!BP43*SBDI!BP$20)+('Cust Ext Lighting'!BP43*'Cust Ext Lighting'!BP$20)</f>
        <v>0</v>
      </c>
      <c r="BQ43" s="67">
        <f>(Custom!BQ43*Custom!BQ$20)+(Standard!BQ43*Standard!BQ$20)+('New Con.'!BQ43*'New Con.'!BQ$20)+(RCX!BQ43*RCX!BQ$20)+(SBDI!BQ43*SBDI!BQ$20)+('Cust Ext Lighting'!BQ43*'Cust Ext Lighting'!BQ$20)</f>
        <v>0</v>
      </c>
      <c r="BR43" s="67">
        <f>(Custom!BR43*Custom!BR$20)+(Standard!BR43*Standard!BR$20)+('New Con.'!BR43*'New Con.'!BR$20)+(RCX!BR43*RCX!BR$20)+(SBDI!BR43*SBDI!BR$20)+('Cust Ext Lighting'!BR43*'Cust Ext Lighting'!BR$20)</f>
        <v>0</v>
      </c>
      <c r="BS43" s="67">
        <f>(Custom!BS43*Custom!BS$20)+(Standard!BS43*Standard!BS$20)+('New Con.'!BS43*'New Con.'!BS$20)+(RCX!BS43*RCX!BS$20)+(SBDI!BS43*SBDI!BS$20)+('Cust Ext Lighting'!BS43*'Cust Ext Lighting'!BS$20)</f>
        <v>0</v>
      </c>
      <c r="BT43" s="67">
        <f>(Custom!BT43*Custom!BT$20)+(Standard!BT43*Standard!BT$20)+('New Con.'!BT43*'New Con.'!BT$20)+(RCX!BT43*RCX!BT$20)+(SBDI!BT43*SBDI!BT$20)+('Cust Ext Lighting'!BT43*'Cust Ext Lighting'!BT$20)</f>
        <v>0</v>
      </c>
      <c r="BU43" s="67">
        <f>(Custom!BU43*Custom!BU$20)+(Standard!BU43*Standard!BU$20)+('New Con.'!BU43*'New Con.'!BU$20)+(RCX!BU43*RCX!BU$20)+(SBDI!BU43*SBDI!BU$20)+('Cust Ext Lighting'!BU43*'Cust Ext Lighting'!BU$20)</f>
        <v>0</v>
      </c>
      <c r="BV43" s="67">
        <f>(Custom!BV43*Custom!BV$20)+(Standard!BV43*Standard!BV$20)+('New Con.'!BV43*'New Con.'!BV$20)+(RCX!BV43*RCX!BV$20)+(SBDI!BV43*SBDI!BV$20)+('Cust Ext Lighting'!BV43*'Cust Ext Lighting'!BV$20)</f>
        <v>0</v>
      </c>
      <c r="BW43" s="67">
        <f>(Custom!BW43*Custom!BW$20)+(Standard!BW43*Standard!BW$20)+('New Con.'!BW43*'New Con.'!BW$20)+(RCX!BW43*RCX!BW$20)+(SBDI!BW43*SBDI!BW$20)+('Cust Ext Lighting'!BW43*'Cust Ext Lighting'!BW$20)</f>
        <v>0</v>
      </c>
      <c r="BX43" s="67">
        <f>(Custom!BX43*Custom!BX$20)+(Standard!BX43*Standard!BX$20)+('New Con.'!BX43*'New Con.'!BX$20)+(RCX!BX43*RCX!BX$20)+(SBDI!BX43*SBDI!BX$20)+('Cust Ext Lighting'!BX43*'Cust Ext Lighting'!BX$20)</f>
        <v>0</v>
      </c>
      <c r="BY43" s="67">
        <f>(Custom!BY43*Custom!BY$20)+(Standard!BY43*Standard!BY$20)+('New Con.'!BY43*'New Con.'!BY$20)+(RCX!BY43*RCX!BY$20)+(SBDI!BY43*SBDI!BY$20)+('Cust Ext Lighting'!BY43*'Cust Ext Lighting'!BY$20)</f>
        <v>0</v>
      </c>
      <c r="BZ43" s="67">
        <f>(Custom!BZ43*Custom!BZ$20)+(Standard!BZ43*Standard!BZ$20)+('New Con.'!BZ43*'New Con.'!BZ$20)+(RCX!BZ43*RCX!BZ$20)+(SBDI!BZ43*SBDI!BZ$20)+('Cust Ext Lighting'!BZ43*'Cust Ext Lighting'!BZ$20)</f>
        <v>0</v>
      </c>
      <c r="CA43" s="67">
        <f>(Custom!CA43*Custom!CA$20)+(Standard!CA43*Standard!CA$20)+('New Con.'!CA43*'New Con.'!CA$20)+(RCX!CA43*RCX!CA$20)+(SBDI!CA43*SBDI!CA$20)+('Cust Ext Lighting'!CA43*'Cust Ext Lighting'!CA$20)</f>
        <v>0</v>
      </c>
      <c r="CB43" s="67">
        <f>(Custom!CB43*Custom!CB$20)+(Standard!CB43*Standard!CB$20)+('New Con.'!CB43*'New Con.'!CB$20)+(RCX!CB43*RCX!CB$20)+(SBDI!CB43*SBDI!CB$20)+('Cust Ext Lighting'!CB43*'Cust Ext Lighting'!CB$20)</f>
        <v>0</v>
      </c>
      <c r="CC43" s="67">
        <f>(Custom!CC43*Custom!CC$20)+(Standard!CC43*Standard!CC$20)+('New Con.'!CC43*'New Con.'!CC$20)+(RCX!CC43*RCX!CC$20)+(SBDI!CC43*SBDI!CC$20)+('Cust Ext Lighting'!CC43*'Cust Ext Lighting'!CC$20)</f>
        <v>0</v>
      </c>
      <c r="CD43" s="67">
        <f>(Custom!CD43*Custom!CD$20)+(Standard!CD43*Standard!CD$20)+('New Con.'!CD43*'New Con.'!CD$20)+(RCX!CD43*RCX!CD$20)+(SBDI!CD43*SBDI!CD$20)+('Cust Ext Lighting'!CD43*'Cust Ext Lighting'!CD$20)</f>
        <v>0</v>
      </c>
      <c r="CE43" s="67">
        <f>(Custom!CE43*Custom!CE$20)+(Standard!CE43*Standard!CE$20)+('New Con.'!CE43*'New Con.'!CE$20)+(RCX!CE43*RCX!CE$20)+(SBDI!CE43*SBDI!CE$20)+('Cust Ext Lighting'!CE43*'Cust Ext Lighting'!CE$20)</f>
        <v>0</v>
      </c>
      <c r="CF43" s="67">
        <f>(Custom!CF43*Custom!CF$20)+(Standard!CF43*Standard!CF$20)+('New Con.'!CF43*'New Con.'!CF$20)+(RCX!CF43*RCX!CF$20)+(SBDI!CF43*SBDI!CF$20)+('Cust Ext Lighting'!CF43*'Cust Ext Lighting'!CF$20)</f>
        <v>0</v>
      </c>
      <c r="CG43" s="67">
        <f>(Custom!CG43*Custom!CG$20)+(Standard!CG43*Standard!CG$20)+('New Con.'!CG43*'New Con.'!CG$20)+(RCX!CG43*RCX!CG$20)+(SBDI!CG43*SBDI!CG$20)+('Cust Ext Lighting'!CG43*'Cust Ext Lighting'!CG$20)</f>
        <v>0</v>
      </c>
      <c r="CH43" s="67">
        <f>(Custom!CH43*Custom!CH$20)+(Standard!CH43*Standard!CH$20)+('New Con.'!CH43*'New Con.'!CH$20)+(RCX!CH43*RCX!CH$20)+(SBDI!CH43*SBDI!CH$20)+('Cust Ext Lighting'!CH43*'Cust Ext Lighting'!CH$20)</f>
        <v>0</v>
      </c>
      <c r="CI43" s="67">
        <f>(Custom!CI43*Custom!CI$20)+(Standard!CI43*Standard!CI$20)+('New Con.'!CI43*'New Con.'!CI$20)+(RCX!CI43*RCX!CI$20)+(SBDI!CI43*SBDI!CI$20)+('Cust Ext Lighting'!CI43*'Cust Ext Lighting'!CI$20)</f>
        <v>0</v>
      </c>
      <c r="CJ43" s="67">
        <f>(Custom!CJ43*Custom!CJ$20)+(Standard!CJ43*Standard!CJ$20)+('New Con.'!CJ43*'New Con.'!CJ$20)+(RCX!CJ43*RCX!CJ$20)+(SBDI!CJ43*SBDI!CJ$20)+('Cust Ext Lighting'!CJ43*'Cust Ext Lighting'!CJ$20)</f>
        <v>0</v>
      </c>
    </row>
    <row r="44" spans="1:88" x14ac:dyDescent="0.3">
      <c r="A44" s="90"/>
      <c r="B44" s="24" t="s">
        <v>30</v>
      </c>
      <c r="C44" s="13"/>
      <c r="D44" s="13"/>
      <c r="E44" s="13"/>
      <c r="F44" s="73"/>
      <c r="G44" s="73"/>
      <c r="H44" s="73"/>
      <c r="I44" s="7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>
        <f>(Custom!AO44*Custom!AO$20)+(Standard!AO44*Standard!AO$20)+('New Con.'!AO44*'New Con.'!AO$20)+(RCX!AO44*RCX!AO$20)+(SBDI!AO44*SBDI!AO$20)+('Cust Ext Lighting'!AO44*'Cust Ext Lighting'!AO$20)</f>
        <v>0</v>
      </c>
      <c r="AP44" s="13">
        <f>(Custom!AP44*Custom!AP$20)+(Standard!AP44*Standard!AP$20)+('New Con.'!AP44*'New Con.'!AP$20)+(RCX!AP44*RCX!AP$20)+(SBDI!AP44*SBDI!AP$20)+('Cust Ext Lighting'!AP44*'Cust Ext Lighting'!AP$20)</f>
        <v>0</v>
      </c>
      <c r="AQ44" s="13">
        <f>(Custom!AQ44*Custom!AQ$20)+(Standard!AQ44*Standard!AQ$20)+('New Con.'!AQ44*'New Con.'!AQ$20)+(RCX!AQ44*RCX!AQ$20)+(SBDI!AQ44*SBDI!AQ$20)+('Cust Ext Lighting'!AQ44*'Cust Ext Lighting'!AQ$20)</f>
        <v>0</v>
      </c>
      <c r="AR44" s="13">
        <f>(Custom!AR44*Custom!AR$20)+(Standard!AR44*Standard!AR$20)+('New Con.'!AR44*'New Con.'!AR$20)+(RCX!AR44*RCX!AR$20)+(SBDI!AR44*SBDI!AR$20)+('Cust Ext Lighting'!AR44*'Cust Ext Lighting'!AR$20)</f>
        <v>0</v>
      </c>
      <c r="AS44" s="13">
        <f>(Custom!AS44*Custom!AS$20)+(Standard!AS44*Standard!AS$20)+('New Con.'!AS44*'New Con.'!AS$20)+(RCX!AS44*RCX!AS$20)+(SBDI!AS44*SBDI!AS$20)+('Cust Ext Lighting'!AS44*'Cust Ext Lighting'!AS$20)</f>
        <v>0</v>
      </c>
      <c r="AT44" s="13">
        <f>(Custom!AT44*Custom!AT$20)+(Standard!AT44*Standard!AT$20)+('New Con.'!AT44*'New Con.'!AT$20)+(RCX!AT44*RCX!AT$20)+(SBDI!AT44*SBDI!AT$20)+('Cust Ext Lighting'!AT44*'Cust Ext Lighting'!AT$20)</f>
        <v>0</v>
      </c>
      <c r="AU44" s="13">
        <f>(Custom!AU44*Custom!AU$20)+(Standard!AU44*Standard!AU$20)+('New Con.'!AU44*'New Con.'!AU$20)+(RCX!AU44*RCX!AU$20)+(SBDI!AU44*SBDI!AU$20)+('Cust Ext Lighting'!AU44*'Cust Ext Lighting'!AU$20)</f>
        <v>0</v>
      </c>
      <c r="AV44" s="13">
        <f>(Custom!AV44*Custom!AV$20)+(Standard!AV44*Standard!AV$20)+('New Con.'!AV44*'New Con.'!AV$20)+(RCX!AV44*RCX!AV$20)+(SBDI!AV44*SBDI!AV$20)+('Cust Ext Lighting'!AV44*'Cust Ext Lighting'!AV$20)</f>
        <v>0</v>
      </c>
      <c r="AW44" s="13">
        <f>(Custom!AW44*Custom!AW$20)+(Standard!AW44*Standard!AW$20)+('New Con.'!AW44*'New Con.'!AW$20)+(RCX!AW44*RCX!AW$20)+(SBDI!AW44*SBDI!AW$20)+('Cust Ext Lighting'!AW44*'Cust Ext Lighting'!AW$20)</f>
        <v>0</v>
      </c>
      <c r="AX44" s="13">
        <f>(Custom!AX44*Custom!AX$20)+(Standard!AX44*Standard!AX$20)+('New Con.'!AX44*'New Con.'!AX$20)+(RCX!AX44*RCX!AX$20)+(SBDI!AX44*SBDI!AX$20)+('Cust Ext Lighting'!AX44*'Cust Ext Lighting'!AX$20)</f>
        <v>0</v>
      </c>
      <c r="AY44" s="67">
        <f>(Custom!AY44*Custom!AY$20)+(Standard!AY44*Standard!AY$20)+('New Con.'!AY44*'New Con.'!AY$20)+(RCX!AY44*RCX!AY$20)+(SBDI!AY44*SBDI!AY$20)+('Cust Ext Lighting'!AY44*'Cust Ext Lighting'!AY$20)</f>
        <v>0</v>
      </c>
      <c r="AZ44" s="67">
        <f>(Custom!AZ44*Custom!AZ$20)+(Standard!AZ44*Standard!AZ$20)+('New Con.'!AZ44*'New Con.'!AZ$20)+(RCX!AZ44*RCX!AZ$20)+(SBDI!AZ44*SBDI!AZ$20)+('Cust Ext Lighting'!AZ44*'Cust Ext Lighting'!AZ$20)</f>
        <v>0</v>
      </c>
      <c r="BA44" s="67">
        <f>(Custom!BA44*Custom!BA$20)+(Standard!BA44*Standard!BA$20)+('New Con.'!BA44*'New Con.'!BA$20)+(RCX!BA44*RCX!BA$20)+(SBDI!BA44*SBDI!BA$20)+('Cust Ext Lighting'!BA44*'Cust Ext Lighting'!BA$20)</f>
        <v>0</v>
      </c>
      <c r="BB44" s="67">
        <f>(Custom!BB44*Custom!BB$20)+(Standard!BB44*Standard!BB$20)+('New Con.'!BB44*'New Con.'!BB$20)+(RCX!BB44*RCX!BB$20)+(SBDI!BB44*SBDI!BB$20)+('Cust Ext Lighting'!BB44*'Cust Ext Lighting'!BB$20)</f>
        <v>0</v>
      </c>
      <c r="BC44" s="67">
        <f>(Custom!BC44*Custom!BC$20)+(Standard!BC44*Standard!BC$20)+('New Con.'!BC44*'New Con.'!BC$20)+(RCX!BC44*RCX!BC$20)+(SBDI!BC44*SBDI!BC$20)+('Cust Ext Lighting'!BC44*'Cust Ext Lighting'!BC$20)</f>
        <v>0</v>
      </c>
      <c r="BD44" s="67">
        <f>(Custom!BD44*Custom!BD$20)+(Standard!BD44*Standard!BD$20)+('New Con.'!BD44*'New Con.'!BD$20)+(RCX!BD44*RCX!BD$20)+(SBDI!BD44*SBDI!BD$20)+('Cust Ext Lighting'!BD44*'Cust Ext Lighting'!BD$20)</f>
        <v>0</v>
      </c>
      <c r="BE44" s="67">
        <f>(Custom!BE44*Custom!BE$20)+(Standard!BE44*Standard!BE$20)+('New Con.'!BE44*'New Con.'!BE$20)+(RCX!BE44*RCX!BE$20)+(SBDI!BE44*SBDI!BE$20)+('Cust Ext Lighting'!BE44*'Cust Ext Lighting'!BE$20)</f>
        <v>0</v>
      </c>
      <c r="BF44" s="67">
        <f>(Custom!BF44*Custom!BF$20)+(Standard!BF44*Standard!BF$20)+('New Con.'!BF44*'New Con.'!BF$20)+(RCX!BF44*RCX!BF$20)+(SBDI!BF44*SBDI!BF$20)+('Cust Ext Lighting'!BF44*'Cust Ext Lighting'!BF$20)</f>
        <v>0</v>
      </c>
      <c r="BG44" s="67">
        <f>(Custom!BG44*Custom!BG$20)+(Standard!BG44*Standard!BG$20)+('New Con.'!BG44*'New Con.'!BG$20)+(RCX!BG44*RCX!BG$20)+(SBDI!BG44*SBDI!BG$20)+('Cust Ext Lighting'!BG44*'Cust Ext Lighting'!BG$20)</f>
        <v>0</v>
      </c>
      <c r="BH44" s="67">
        <f>(Custom!BH44*Custom!BH$20)+(Standard!BH44*Standard!BH$20)+('New Con.'!BH44*'New Con.'!BH$20)+(RCX!BH44*RCX!BH$20)+(SBDI!BH44*SBDI!BH$20)+('Cust Ext Lighting'!BH44*'Cust Ext Lighting'!BH$20)</f>
        <v>0</v>
      </c>
      <c r="BI44" s="67">
        <f>(Custom!BI44*Custom!BI$20)+(Standard!BI44*Standard!BI$20)+('New Con.'!BI44*'New Con.'!BI$20)+(RCX!BI44*RCX!BI$20)+(SBDI!BI44*SBDI!BI$20)+('Cust Ext Lighting'!BI44*'Cust Ext Lighting'!BI$20)</f>
        <v>0</v>
      </c>
      <c r="BJ44" s="67">
        <f>(Custom!BJ44*Custom!BJ$20)+(Standard!BJ44*Standard!BJ$20)+('New Con.'!BJ44*'New Con.'!BJ$20)+(RCX!BJ44*RCX!BJ$20)+(SBDI!BJ44*SBDI!BJ$20)+('Cust Ext Lighting'!BJ44*'Cust Ext Lighting'!BJ$20)</f>
        <v>0</v>
      </c>
      <c r="BK44" s="67">
        <f>(Custom!BK44*Custom!BK$20)+(Standard!BK44*Standard!BK$20)+('New Con.'!BK44*'New Con.'!BK$20)+(RCX!BK44*RCX!BK$20)+(SBDI!BK44*SBDI!BK$20)+('Cust Ext Lighting'!BK44*'Cust Ext Lighting'!BK$20)</f>
        <v>0</v>
      </c>
      <c r="BL44" s="67">
        <f>(Custom!BL44*Custom!BL$20)+(Standard!BL44*Standard!BL$20)+('New Con.'!BL44*'New Con.'!BL$20)+(RCX!BL44*RCX!BL$20)+(SBDI!BL44*SBDI!BL$20)+('Cust Ext Lighting'!BL44*'Cust Ext Lighting'!BL$20)</f>
        <v>0</v>
      </c>
      <c r="BM44" s="67">
        <f>(Custom!BM44*Custom!BM$20)+(Standard!BM44*Standard!BM$20)+('New Con.'!BM44*'New Con.'!BM$20)+(RCX!BM44*RCX!BM$20)+(SBDI!BM44*SBDI!BM$20)+('Cust Ext Lighting'!BM44*'Cust Ext Lighting'!BM$20)</f>
        <v>0</v>
      </c>
      <c r="BN44" s="67">
        <f>(Custom!BN44*Custom!BN$20)+(Standard!BN44*Standard!BN$20)+('New Con.'!BN44*'New Con.'!BN$20)+(RCX!BN44*RCX!BN$20)+(SBDI!BN44*SBDI!BN$20)+('Cust Ext Lighting'!BN44*'Cust Ext Lighting'!BN$20)</f>
        <v>0</v>
      </c>
      <c r="BO44" s="67">
        <f>(Custom!BO44*Custom!BO$20)+(Standard!BO44*Standard!BO$20)+('New Con.'!BO44*'New Con.'!BO$20)+(RCX!BO44*RCX!BO$20)+(SBDI!BO44*SBDI!BO$20)+('Cust Ext Lighting'!BO44*'Cust Ext Lighting'!BO$20)</f>
        <v>0</v>
      </c>
      <c r="BP44" s="67">
        <f>(Custom!BP44*Custom!BP$20)+(Standard!BP44*Standard!BP$20)+('New Con.'!BP44*'New Con.'!BP$20)+(RCX!BP44*RCX!BP$20)+(SBDI!BP44*SBDI!BP$20)+('Cust Ext Lighting'!BP44*'Cust Ext Lighting'!BP$20)</f>
        <v>0</v>
      </c>
      <c r="BQ44" s="67">
        <f>(Custom!BQ44*Custom!BQ$20)+(Standard!BQ44*Standard!BQ$20)+('New Con.'!BQ44*'New Con.'!BQ$20)+(RCX!BQ44*RCX!BQ$20)+(SBDI!BQ44*SBDI!BQ$20)+('Cust Ext Lighting'!BQ44*'Cust Ext Lighting'!BQ$20)</f>
        <v>0</v>
      </c>
      <c r="BR44" s="67">
        <f>(Custom!BR44*Custom!BR$20)+(Standard!BR44*Standard!BR$20)+('New Con.'!BR44*'New Con.'!BR$20)+(RCX!BR44*RCX!BR$20)+(SBDI!BR44*SBDI!BR$20)+('Cust Ext Lighting'!BR44*'Cust Ext Lighting'!BR$20)</f>
        <v>0</v>
      </c>
      <c r="BS44" s="67">
        <f>(Custom!BS44*Custom!BS$20)+(Standard!BS44*Standard!BS$20)+('New Con.'!BS44*'New Con.'!BS$20)+(RCX!BS44*RCX!BS$20)+(SBDI!BS44*SBDI!BS$20)+('Cust Ext Lighting'!BS44*'Cust Ext Lighting'!BS$20)</f>
        <v>0</v>
      </c>
      <c r="BT44" s="67">
        <f>(Custom!BT44*Custom!BT$20)+(Standard!BT44*Standard!BT$20)+('New Con.'!BT44*'New Con.'!BT$20)+(RCX!BT44*RCX!BT$20)+(SBDI!BT44*SBDI!BT$20)+('Cust Ext Lighting'!BT44*'Cust Ext Lighting'!BT$20)</f>
        <v>0</v>
      </c>
      <c r="BU44" s="67">
        <f>(Custom!BU44*Custom!BU$20)+(Standard!BU44*Standard!BU$20)+('New Con.'!BU44*'New Con.'!BU$20)+(RCX!BU44*RCX!BU$20)+(SBDI!BU44*SBDI!BU$20)+('Cust Ext Lighting'!BU44*'Cust Ext Lighting'!BU$20)</f>
        <v>0</v>
      </c>
      <c r="BV44" s="67">
        <f>(Custom!BV44*Custom!BV$20)+(Standard!BV44*Standard!BV$20)+('New Con.'!BV44*'New Con.'!BV$20)+(RCX!BV44*RCX!BV$20)+(SBDI!BV44*SBDI!BV$20)+('Cust Ext Lighting'!BV44*'Cust Ext Lighting'!BV$20)</f>
        <v>0</v>
      </c>
      <c r="BW44" s="67">
        <f>(Custom!BW44*Custom!BW$20)+(Standard!BW44*Standard!BW$20)+('New Con.'!BW44*'New Con.'!BW$20)+(RCX!BW44*RCX!BW$20)+(SBDI!BW44*SBDI!BW$20)+('Cust Ext Lighting'!BW44*'Cust Ext Lighting'!BW$20)</f>
        <v>0</v>
      </c>
      <c r="BX44" s="67">
        <f>(Custom!BX44*Custom!BX$20)+(Standard!BX44*Standard!BX$20)+('New Con.'!BX44*'New Con.'!BX$20)+(RCX!BX44*RCX!BX$20)+(SBDI!BX44*SBDI!BX$20)+('Cust Ext Lighting'!BX44*'Cust Ext Lighting'!BX$20)</f>
        <v>0</v>
      </c>
      <c r="BY44" s="67">
        <f>(Custom!BY44*Custom!BY$20)+(Standard!BY44*Standard!BY$20)+('New Con.'!BY44*'New Con.'!BY$20)+(RCX!BY44*RCX!BY$20)+(SBDI!BY44*SBDI!BY$20)+('Cust Ext Lighting'!BY44*'Cust Ext Lighting'!BY$20)</f>
        <v>0</v>
      </c>
      <c r="BZ44" s="67">
        <f>(Custom!BZ44*Custom!BZ$20)+(Standard!BZ44*Standard!BZ$20)+('New Con.'!BZ44*'New Con.'!BZ$20)+(RCX!BZ44*RCX!BZ$20)+(SBDI!BZ44*SBDI!BZ$20)+('Cust Ext Lighting'!BZ44*'Cust Ext Lighting'!BZ$20)</f>
        <v>0</v>
      </c>
      <c r="CA44" s="67">
        <f>(Custom!CA44*Custom!CA$20)+(Standard!CA44*Standard!CA$20)+('New Con.'!CA44*'New Con.'!CA$20)+(RCX!CA44*RCX!CA$20)+(SBDI!CA44*SBDI!CA$20)+('Cust Ext Lighting'!CA44*'Cust Ext Lighting'!CA$20)</f>
        <v>0</v>
      </c>
      <c r="CB44" s="67">
        <f>(Custom!CB44*Custom!CB$20)+(Standard!CB44*Standard!CB$20)+('New Con.'!CB44*'New Con.'!CB$20)+(RCX!CB44*RCX!CB$20)+(SBDI!CB44*SBDI!CB$20)+('Cust Ext Lighting'!CB44*'Cust Ext Lighting'!CB$20)</f>
        <v>0</v>
      </c>
      <c r="CC44" s="67">
        <f>(Custom!CC44*Custom!CC$20)+(Standard!CC44*Standard!CC$20)+('New Con.'!CC44*'New Con.'!CC$20)+(RCX!CC44*RCX!CC$20)+(SBDI!CC44*SBDI!CC$20)+('Cust Ext Lighting'!CC44*'Cust Ext Lighting'!CC$20)</f>
        <v>0</v>
      </c>
      <c r="CD44" s="67">
        <f>(Custom!CD44*Custom!CD$20)+(Standard!CD44*Standard!CD$20)+('New Con.'!CD44*'New Con.'!CD$20)+(RCX!CD44*RCX!CD$20)+(SBDI!CD44*SBDI!CD$20)+('Cust Ext Lighting'!CD44*'Cust Ext Lighting'!CD$20)</f>
        <v>0</v>
      </c>
      <c r="CE44" s="67">
        <f>(Custom!CE44*Custom!CE$20)+(Standard!CE44*Standard!CE$20)+('New Con.'!CE44*'New Con.'!CE$20)+(RCX!CE44*RCX!CE$20)+(SBDI!CE44*SBDI!CE$20)+('Cust Ext Lighting'!CE44*'Cust Ext Lighting'!CE$20)</f>
        <v>0</v>
      </c>
      <c r="CF44" s="67">
        <f>(Custom!CF44*Custom!CF$20)+(Standard!CF44*Standard!CF$20)+('New Con.'!CF44*'New Con.'!CF$20)+(RCX!CF44*RCX!CF$20)+(SBDI!CF44*SBDI!CF$20)+('Cust Ext Lighting'!CF44*'Cust Ext Lighting'!CF$20)</f>
        <v>0</v>
      </c>
      <c r="CG44" s="67">
        <f>(Custom!CG44*Custom!CG$20)+(Standard!CG44*Standard!CG$20)+('New Con.'!CG44*'New Con.'!CG$20)+(RCX!CG44*RCX!CG$20)+(SBDI!CG44*SBDI!CG$20)+('Cust Ext Lighting'!CG44*'Cust Ext Lighting'!CG$20)</f>
        <v>0</v>
      </c>
      <c r="CH44" s="67">
        <f>(Custom!CH44*Custom!CH$20)+(Standard!CH44*Standard!CH$20)+('New Con.'!CH44*'New Con.'!CH$20)+(RCX!CH44*RCX!CH$20)+(SBDI!CH44*SBDI!CH$20)+('Cust Ext Lighting'!CH44*'Cust Ext Lighting'!CH$20)</f>
        <v>0</v>
      </c>
      <c r="CI44" s="67">
        <f>(Custom!CI44*Custom!CI$20)+(Standard!CI44*Standard!CI$20)+('New Con.'!CI44*'New Con.'!CI$20)+(RCX!CI44*RCX!CI$20)+(SBDI!CI44*SBDI!CI$20)+('Cust Ext Lighting'!CI44*'Cust Ext Lighting'!CI$20)</f>
        <v>0</v>
      </c>
      <c r="CJ44" s="67">
        <f>(Custom!CJ44*Custom!CJ$20)+(Standard!CJ44*Standard!CJ$20)+('New Con.'!CJ44*'New Con.'!CJ$20)+(RCX!CJ44*RCX!CJ$20)+(SBDI!CJ44*SBDI!CJ$20)+('Cust Ext Lighting'!CJ44*'Cust Ext Lighting'!CJ$20)</f>
        <v>0</v>
      </c>
    </row>
    <row r="45" spans="1:88" x14ac:dyDescent="0.3">
      <c r="A45" s="90"/>
      <c r="B45" s="24" t="s">
        <v>31</v>
      </c>
      <c r="C45" s="13"/>
      <c r="D45" s="13"/>
      <c r="E45" s="13"/>
      <c r="F45" s="73"/>
      <c r="G45" s="73"/>
      <c r="H45" s="73"/>
      <c r="I45" s="7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>
        <f>(Custom!AO45*Custom!AO$20)+(Standard!AO45*Standard!AO$20)+('New Con.'!AO45*'New Con.'!AO$20)+(RCX!AO45*RCX!AO$20)+(SBDI!AO45*SBDI!AO$20)+('Cust Ext Lighting'!AO45*'Cust Ext Lighting'!AO$20)</f>
        <v>0</v>
      </c>
      <c r="AP45" s="13">
        <f>(Custom!AP45*Custom!AP$20)+(Standard!AP45*Standard!AP$20)+('New Con.'!AP45*'New Con.'!AP$20)+(RCX!AP45*RCX!AP$20)+(SBDI!AP45*SBDI!AP$20)+('Cust Ext Lighting'!AP45*'Cust Ext Lighting'!AP$20)</f>
        <v>0</v>
      </c>
      <c r="AQ45" s="13">
        <f>(Custom!AQ45*Custom!AQ$20)+(Standard!AQ45*Standard!AQ$20)+('New Con.'!AQ45*'New Con.'!AQ$20)+(RCX!AQ45*RCX!AQ$20)+(SBDI!AQ45*SBDI!AQ$20)+('Cust Ext Lighting'!AQ45*'Cust Ext Lighting'!AQ$20)</f>
        <v>0</v>
      </c>
      <c r="AR45" s="13">
        <f>(Custom!AR45*Custom!AR$20)+(Standard!AR45*Standard!AR$20)+('New Con.'!AR45*'New Con.'!AR$20)+(RCX!AR45*RCX!AR$20)+(SBDI!AR45*SBDI!AR$20)+('Cust Ext Lighting'!AR45*'Cust Ext Lighting'!AR$20)</f>
        <v>0</v>
      </c>
      <c r="AS45" s="13">
        <f>(Custom!AS45*Custom!AS$20)+(Standard!AS45*Standard!AS$20)+('New Con.'!AS45*'New Con.'!AS$20)+(RCX!AS45*RCX!AS$20)+(SBDI!AS45*SBDI!AS$20)+('Cust Ext Lighting'!AS45*'Cust Ext Lighting'!AS$20)</f>
        <v>0</v>
      </c>
      <c r="AT45" s="13">
        <f>(Custom!AT45*Custom!AT$20)+(Standard!AT45*Standard!AT$20)+('New Con.'!AT45*'New Con.'!AT$20)+(RCX!AT45*RCX!AT$20)+(SBDI!AT45*SBDI!AT$20)+('Cust Ext Lighting'!AT45*'Cust Ext Lighting'!AT$20)</f>
        <v>0</v>
      </c>
      <c r="AU45" s="13">
        <f>(Custom!AU45*Custom!AU$20)+(Standard!AU45*Standard!AU$20)+('New Con.'!AU45*'New Con.'!AU$20)+(RCX!AU45*RCX!AU$20)+(SBDI!AU45*SBDI!AU$20)+('Cust Ext Lighting'!AU45*'Cust Ext Lighting'!AU$20)</f>
        <v>0</v>
      </c>
      <c r="AV45" s="13">
        <f>(Custom!AV45*Custom!AV$20)+(Standard!AV45*Standard!AV$20)+('New Con.'!AV45*'New Con.'!AV$20)+(RCX!AV45*RCX!AV$20)+(SBDI!AV45*SBDI!AV$20)+('Cust Ext Lighting'!AV45*'Cust Ext Lighting'!AV$20)</f>
        <v>0</v>
      </c>
      <c r="AW45" s="13">
        <f>(Custom!AW45*Custom!AW$20)+(Standard!AW45*Standard!AW$20)+('New Con.'!AW45*'New Con.'!AW$20)+(RCX!AW45*RCX!AW$20)+(SBDI!AW45*SBDI!AW$20)+('Cust Ext Lighting'!AW45*'Cust Ext Lighting'!AW$20)</f>
        <v>0</v>
      </c>
      <c r="AX45" s="13">
        <f>(Custom!AX45*Custom!AX$20)+(Standard!AX45*Standard!AX$20)+('New Con.'!AX45*'New Con.'!AX$20)+(RCX!AX45*RCX!AX$20)+(SBDI!AX45*SBDI!AX$20)+('Cust Ext Lighting'!AX45*'Cust Ext Lighting'!AX$20)</f>
        <v>0</v>
      </c>
      <c r="AY45" s="67">
        <f>(Custom!AY45*Custom!AY$20)+(Standard!AY45*Standard!AY$20)+('New Con.'!AY45*'New Con.'!AY$20)+(RCX!AY45*RCX!AY$20)+(SBDI!AY45*SBDI!AY$20)+('Cust Ext Lighting'!AY45*'Cust Ext Lighting'!AY$20)</f>
        <v>0</v>
      </c>
      <c r="AZ45" s="67">
        <f>(Custom!AZ45*Custom!AZ$20)+(Standard!AZ45*Standard!AZ$20)+('New Con.'!AZ45*'New Con.'!AZ$20)+(RCX!AZ45*RCX!AZ$20)+(SBDI!AZ45*SBDI!AZ$20)+('Cust Ext Lighting'!AZ45*'Cust Ext Lighting'!AZ$20)</f>
        <v>0</v>
      </c>
      <c r="BA45" s="67">
        <f>(Custom!BA45*Custom!BA$20)+(Standard!BA45*Standard!BA$20)+('New Con.'!BA45*'New Con.'!BA$20)+(RCX!BA45*RCX!BA$20)+(SBDI!BA45*SBDI!BA$20)+('Cust Ext Lighting'!BA45*'Cust Ext Lighting'!BA$20)</f>
        <v>0</v>
      </c>
      <c r="BB45" s="67">
        <f>(Custom!BB45*Custom!BB$20)+(Standard!BB45*Standard!BB$20)+('New Con.'!BB45*'New Con.'!BB$20)+(RCX!BB45*RCX!BB$20)+(SBDI!BB45*SBDI!BB$20)+('Cust Ext Lighting'!BB45*'Cust Ext Lighting'!BB$20)</f>
        <v>0</v>
      </c>
      <c r="BC45" s="67">
        <f>(Custom!BC45*Custom!BC$20)+(Standard!BC45*Standard!BC$20)+('New Con.'!BC45*'New Con.'!BC$20)+(RCX!BC45*RCX!BC$20)+(SBDI!BC45*SBDI!BC$20)+('Cust Ext Lighting'!BC45*'Cust Ext Lighting'!BC$20)</f>
        <v>0</v>
      </c>
      <c r="BD45" s="67">
        <f>(Custom!BD45*Custom!BD$20)+(Standard!BD45*Standard!BD$20)+('New Con.'!BD45*'New Con.'!BD$20)+(RCX!BD45*RCX!BD$20)+(SBDI!BD45*SBDI!BD$20)+('Cust Ext Lighting'!BD45*'Cust Ext Lighting'!BD$20)</f>
        <v>0</v>
      </c>
      <c r="BE45" s="67">
        <f>(Custom!BE45*Custom!BE$20)+(Standard!BE45*Standard!BE$20)+('New Con.'!BE45*'New Con.'!BE$20)+(RCX!BE45*RCX!BE$20)+(SBDI!BE45*SBDI!BE$20)+('Cust Ext Lighting'!BE45*'Cust Ext Lighting'!BE$20)</f>
        <v>0</v>
      </c>
      <c r="BF45" s="67">
        <f>(Custom!BF45*Custom!BF$20)+(Standard!BF45*Standard!BF$20)+('New Con.'!BF45*'New Con.'!BF$20)+(RCX!BF45*RCX!BF$20)+(SBDI!BF45*SBDI!BF$20)+('Cust Ext Lighting'!BF45*'Cust Ext Lighting'!BF$20)</f>
        <v>0</v>
      </c>
      <c r="BG45" s="67">
        <f>(Custom!BG45*Custom!BG$20)+(Standard!BG45*Standard!BG$20)+('New Con.'!BG45*'New Con.'!BG$20)+(RCX!BG45*RCX!BG$20)+(SBDI!BG45*SBDI!BG$20)+('Cust Ext Lighting'!BG45*'Cust Ext Lighting'!BG$20)</f>
        <v>0</v>
      </c>
      <c r="BH45" s="67">
        <f>(Custom!BH45*Custom!BH$20)+(Standard!BH45*Standard!BH$20)+('New Con.'!BH45*'New Con.'!BH$20)+(RCX!BH45*RCX!BH$20)+(SBDI!BH45*SBDI!BH$20)+('Cust Ext Lighting'!BH45*'Cust Ext Lighting'!BH$20)</f>
        <v>0</v>
      </c>
      <c r="BI45" s="67">
        <f>(Custom!BI45*Custom!BI$20)+(Standard!BI45*Standard!BI$20)+('New Con.'!BI45*'New Con.'!BI$20)+(RCX!BI45*RCX!BI$20)+(SBDI!BI45*SBDI!BI$20)+('Cust Ext Lighting'!BI45*'Cust Ext Lighting'!BI$20)</f>
        <v>0</v>
      </c>
      <c r="BJ45" s="67">
        <f>(Custom!BJ45*Custom!BJ$20)+(Standard!BJ45*Standard!BJ$20)+('New Con.'!BJ45*'New Con.'!BJ$20)+(RCX!BJ45*RCX!BJ$20)+(SBDI!BJ45*SBDI!BJ$20)+('Cust Ext Lighting'!BJ45*'Cust Ext Lighting'!BJ$20)</f>
        <v>0</v>
      </c>
      <c r="BK45" s="67">
        <f>(Custom!BK45*Custom!BK$20)+(Standard!BK45*Standard!BK$20)+('New Con.'!BK45*'New Con.'!BK$20)+(RCX!BK45*RCX!BK$20)+(SBDI!BK45*SBDI!BK$20)+('Cust Ext Lighting'!BK45*'Cust Ext Lighting'!BK$20)</f>
        <v>0</v>
      </c>
      <c r="BL45" s="67">
        <f>(Custom!BL45*Custom!BL$20)+(Standard!BL45*Standard!BL$20)+('New Con.'!BL45*'New Con.'!BL$20)+(RCX!BL45*RCX!BL$20)+(SBDI!BL45*SBDI!BL$20)+('Cust Ext Lighting'!BL45*'Cust Ext Lighting'!BL$20)</f>
        <v>0</v>
      </c>
      <c r="BM45" s="67">
        <f>(Custom!BM45*Custom!BM$20)+(Standard!BM45*Standard!BM$20)+('New Con.'!BM45*'New Con.'!BM$20)+(RCX!BM45*RCX!BM$20)+(SBDI!BM45*SBDI!BM$20)+('Cust Ext Lighting'!BM45*'Cust Ext Lighting'!BM$20)</f>
        <v>0</v>
      </c>
      <c r="BN45" s="67">
        <f>(Custom!BN45*Custom!BN$20)+(Standard!BN45*Standard!BN$20)+('New Con.'!BN45*'New Con.'!BN$20)+(RCX!BN45*RCX!BN$20)+(SBDI!BN45*SBDI!BN$20)+('Cust Ext Lighting'!BN45*'Cust Ext Lighting'!BN$20)</f>
        <v>0</v>
      </c>
      <c r="BO45" s="67">
        <f>(Custom!BO45*Custom!BO$20)+(Standard!BO45*Standard!BO$20)+('New Con.'!BO45*'New Con.'!BO$20)+(RCX!BO45*RCX!BO$20)+(SBDI!BO45*SBDI!BO$20)+('Cust Ext Lighting'!BO45*'Cust Ext Lighting'!BO$20)</f>
        <v>0</v>
      </c>
      <c r="BP45" s="67">
        <f>(Custom!BP45*Custom!BP$20)+(Standard!BP45*Standard!BP$20)+('New Con.'!BP45*'New Con.'!BP$20)+(RCX!BP45*RCX!BP$20)+(SBDI!BP45*SBDI!BP$20)+('Cust Ext Lighting'!BP45*'Cust Ext Lighting'!BP$20)</f>
        <v>0</v>
      </c>
      <c r="BQ45" s="67">
        <f>(Custom!BQ45*Custom!BQ$20)+(Standard!BQ45*Standard!BQ$20)+('New Con.'!BQ45*'New Con.'!BQ$20)+(RCX!BQ45*RCX!BQ$20)+(SBDI!BQ45*SBDI!BQ$20)+('Cust Ext Lighting'!BQ45*'Cust Ext Lighting'!BQ$20)</f>
        <v>0</v>
      </c>
      <c r="BR45" s="67">
        <f>(Custom!BR45*Custom!BR$20)+(Standard!BR45*Standard!BR$20)+('New Con.'!BR45*'New Con.'!BR$20)+(RCX!BR45*RCX!BR$20)+(SBDI!BR45*SBDI!BR$20)+('Cust Ext Lighting'!BR45*'Cust Ext Lighting'!BR$20)</f>
        <v>0</v>
      </c>
      <c r="BS45" s="67">
        <f>(Custom!BS45*Custom!BS$20)+(Standard!BS45*Standard!BS$20)+('New Con.'!BS45*'New Con.'!BS$20)+(RCX!BS45*RCX!BS$20)+(SBDI!BS45*SBDI!BS$20)+('Cust Ext Lighting'!BS45*'Cust Ext Lighting'!BS$20)</f>
        <v>0</v>
      </c>
      <c r="BT45" s="67">
        <f>(Custom!BT45*Custom!BT$20)+(Standard!BT45*Standard!BT$20)+('New Con.'!BT45*'New Con.'!BT$20)+(RCX!BT45*RCX!BT$20)+(SBDI!BT45*SBDI!BT$20)+('Cust Ext Lighting'!BT45*'Cust Ext Lighting'!BT$20)</f>
        <v>0</v>
      </c>
      <c r="BU45" s="67">
        <f>(Custom!BU45*Custom!BU$20)+(Standard!BU45*Standard!BU$20)+('New Con.'!BU45*'New Con.'!BU$20)+(RCX!BU45*RCX!BU$20)+(SBDI!BU45*SBDI!BU$20)+('Cust Ext Lighting'!BU45*'Cust Ext Lighting'!BU$20)</f>
        <v>0</v>
      </c>
      <c r="BV45" s="67">
        <f>(Custom!BV45*Custom!BV$20)+(Standard!BV45*Standard!BV$20)+('New Con.'!BV45*'New Con.'!BV$20)+(RCX!BV45*RCX!BV$20)+(SBDI!BV45*SBDI!BV$20)+('Cust Ext Lighting'!BV45*'Cust Ext Lighting'!BV$20)</f>
        <v>0</v>
      </c>
      <c r="BW45" s="67">
        <f>(Custom!BW45*Custom!BW$20)+(Standard!BW45*Standard!BW$20)+('New Con.'!BW45*'New Con.'!BW$20)+(RCX!BW45*RCX!BW$20)+(SBDI!BW45*SBDI!BW$20)+('Cust Ext Lighting'!BW45*'Cust Ext Lighting'!BW$20)</f>
        <v>0</v>
      </c>
      <c r="BX45" s="67">
        <f>(Custom!BX45*Custom!BX$20)+(Standard!BX45*Standard!BX$20)+('New Con.'!BX45*'New Con.'!BX$20)+(RCX!BX45*RCX!BX$20)+(SBDI!BX45*SBDI!BX$20)+('Cust Ext Lighting'!BX45*'Cust Ext Lighting'!BX$20)</f>
        <v>0</v>
      </c>
      <c r="BY45" s="67">
        <f>(Custom!BY45*Custom!BY$20)+(Standard!BY45*Standard!BY$20)+('New Con.'!BY45*'New Con.'!BY$20)+(RCX!BY45*RCX!BY$20)+(SBDI!BY45*SBDI!BY$20)+('Cust Ext Lighting'!BY45*'Cust Ext Lighting'!BY$20)</f>
        <v>0</v>
      </c>
      <c r="BZ45" s="67">
        <f>(Custom!BZ45*Custom!BZ$20)+(Standard!BZ45*Standard!BZ$20)+('New Con.'!BZ45*'New Con.'!BZ$20)+(RCX!BZ45*RCX!BZ$20)+(SBDI!BZ45*SBDI!BZ$20)+('Cust Ext Lighting'!BZ45*'Cust Ext Lighting'!BZ$20)</f>
        <v>0</v>
      </c>
      <c r="CA45" s="67">
        <f>(Custom!CA45*Custom!CA$20)+(Standard!CA45*Standard!CA$20)+('New Con.'!CA45*'New Con.'!CA$20)+(RCX!CA45*RCX!CA$20)+(SBDI!CA45*SBDI!CA$20)+('Cust Ext Lighting'!CA45*'Cust Ext Lighting'!CA$20)</f>
        <v>0</v>
      </c>
      <c r="CB45" s="67">
        <f>(Custom!CB45*Custom!CB$20)+(Standard!CB45*Standard!CB$20)+('New Con.'!CB45*'New Con.'!CB$20)+(RCX!CB45*RCX!CB$20)+(SBDI!CB45*SBDI!CB$20)+('Cust Ext Lighting'!CB45*'Cust Ext Lighting'!CB$20)</f>
        <v>0</v>
      </c>
      <c r="CC45" s="67">
        <f>(Custom!CC45*Custom!CC$20)+(Standard!CC45*Standard!CC$20)+('New Con.'!CC45*'New Con.'!CC$20)+(RCX!CC45*RCX!CC$20)+(SBDI!CC45*SBDI!CC$20)+('Cust Ext Lighting'!CC45*'Cust Ext Lighting'!CC$20)</f>
        <v>0</v>
      </c>
      <c r="CD45" s="67">
        <f>(Custom!CD45*Custom!CD$20)+(Standard!CD45*Standard!CD$20)+('New Con.'!CD45*'New Con.'!CD$20)+(RCX!CD45*RCX!CD$20)+(SBDI!CD45*SBDI!CD$20)+('Cust Ext Lighting'!CD45*'Cust Ext Lighting'!CD$20)</f>
        <v>0</v>
      </c>
      <c r="CE45" s="67">
        <f>(Custom!CE45*Custom!CE$20)+(Standard!CE45*Standard!CE$20)+('New Con.'!CE45*'New Con.'!CE$20)+(RCX!CE45*RCX!CE$20)+(SBDI!CE45*SBDI!CE$20)+('Cust Ext Lighting'!CE45*'Cust Ext Lighting'!CE$20)</f>
        <v>0</v>
      </c>
      <c r="CF45" s="67">
        <f>(Custom!CF45*Custom!CF$20)+(Standard!CF45*Standard!CF$20)+('New Con.'!CF45*'New Con.'!CF$20)+(RCX!CF45*RCX!CF$20)+(SBDI!CF45*SBDI!CF$20)+('Cust Ext Lighting'!CF45*'Cust Ext Lighting'!CF$20)</f>
        <v>0</v>
      </c>
      <c r="CG45" s="67">
        <f>(Custom!CG45*Custom!CG$20)+(Standard!CG45*Standard!CG$20)+('New Con.'!CG45*'New Con.'!CG$20)+(RCX!CG45*RCX!CG$20)+(SBDI!CG45*SBDI!CG$20)+('Cust Ext Lighting'!CG45*'Cust Ext Lighting'!CG$20)</f>
        <v>0</v>
      </c>
      <c r="CH45" s="67">
        <f>(Custom!CH45*Custom!CH$20)+(Standard!CH45*Standard!CH$20)+('New Con.'!CH45*'New Con.'!CH$20)+(RCX!CH45*RCX!CH$20)+(SBDI!CH45*SBDI!CH$20)+('Cust Ext Lighting'!CH45*'Cust Ext Lighting'!CH$20)</f>
        <v>0</v>
      </c>
      <c r="CI45" s="67">
        <f>(Custom!CI45*Custom!CI$20)+(Standard!CI45*Standard!CI$20)+('New Con.'!CI45*'New Con.'!CI$20)+(RCX!CI45*RCX!CI$20)+(SBDI!CI45*SBDI!CI$20)+('Cust Ext Lighting'!CI45*'Cust Ext Lighting'!CI$20)</f>
        <v>0</v>
      </c>
      <c r="CJ45" s="67">
        <f>(Custom!CJ45*Custom!CJ$20)+(Standard!CJ45*Standard!CJ$20)+('New Con.'!CJ45*'New Con.'!CJ$20)+(RCX!CJ45*RCX!CJ$20)+(SBDI!CJ45*SBDI!CJ$20)+('Cust Ext Lighting'!CJ45*'Cust Ext Lighting'!CJ$20)</f>
        <v>0</v>
      </c>
    </row>
    <row r="46" spans="1:88" x14ac:dyDescent="0.3">
      <c r="A46" s="90"/>
      <c r="B46" s="24" t="s">
        <v>22</v>
      </c>
      <c r="C46" s="13"/>
      <c r="D46" s="13"/>
      <c r="E46" s="13"/>
      <c r="F46" s="73"/>
      <c r="G46" s="73"/>
      <c r="H46" s="73"/>
      <c r="I46" s="7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>
        <f>(Custom!AO46*Custom!AO$20)+(Standard!AO46*Standard!AO$20)+('New Con.'!AO46*'New Con.'!AO$20)+(RCX!AO46*RCX!AO$20)+(SBDI!AO46*SBDI!AO$20)+('Cust Ext Lighting'!AO46*'Cust Ext Lighting'!AO$20)</f>
        <v>0</v>
      </c>
      <c r="AP46" s="13">
        <f>(Custom!AP46*Custom!AP$20)+(Standard!AP46*Standard!AP$20)+('New Con.'!AP46*'New Con.'!AP$20)+(RCX!AP46*RCX!AP$20)+(SBDI!AP46*SBDI!AP$20)+('Cust Ext Lighting'!AP46*'Cust Ext Lighting'!AP$20)</f>
        <v>0</v>
      </c>
      <c r="AQ46" s="13">
        <f>(Custom!AQ46*Custom!AQ$20)+(Standard!AQ46*Standard!AQ$20)+('New Con.'!AQ46*'New Con.'!AQ$20)+(RCX!AQ46*RCX!AQ$20)+(SBDI!AQ46*SBDI!AQ$20)+('Cust Ext Lighting'!AQ46*'Cust Ext Lighting'!AQ$20)</f>
        <v>0</v>
      </c>
      <c r="AR46" s="13">
        <f>(Custom!AR46*Custom!AR$20)+(Standard!AR46*Standard!AR$20)+('New Con.'!AR46*'New Con.'!AR$20)+(RCX!AR46*RCX!AR$20)+(SBDI!AR46*SBDI!AR$20)+('Cust Ext Lighting'!AR46*'Cust Ext Lighting'!AR$20)</f>
        <v>0</v>
      </c>
      <c r="AS46" s="13">
        <f>(Custom!AS46*Custom!AS$20)+(Standard!AS46*Standard!AS$20)+('New Con.'!AS46*'New Con.'!AS$20)+(RCX!AS46*RCX!AS$20)+(SBDI!AS46*SBDI!AS$20)+('Cust Ext Lighting'!AS46*'Cust Ext Lighting'!AS$20)</f>
        <v>0</v>
      </c>
      <c r="AT46" s="13">
        <f>(Custom!AT46*Custom!AT$20)+(Standard!AT46*Standard!AT$20)+('New Con.'!AT46*'New Con.'!AT$20)+(RCX!AT46*RCX!AT$20)+(SBDI!AT46*SBDI!AT$20)+('Cust Ext Lighting'!AT46*'Cust Ext Lighting'!AT$20)</f>
        <v>0</v>
      </c>
      <c r="AU46" s="13">
        <f>(Custom!AU46*Custom!AU$20)+(Standard!AU46*Standard!AU$20)+('New Con.'!AU46*'New Con.'!AU$20)+(RCX!AU46*RCX!AU$20)+(SBDI!AU46*SBDI!AU$20)+('Cust Ext Lighting'!AU46*'Cust Ext Lighting'!AU$20)</f>
        <v>0</v>
      </c>
      <c r="AV46" s="13">
        <f>(Custom!AV46*Custom!AV$20)+(Standard!AV46*Standard!AV$20)+('New Con.'!AV46*'New Con.'!AV$20)+(RCX!AV46*RCX!AV$20)+(SBDI!AV46*SBDI!AV$20)+('Cust Ext Lighting'!AV46*'Cust Ext Lighting'!AV$20)</f>
        <v>0</v>
      </c>
      <c r="AW46" s="13">
        <f>(Custom!AW46*Custom!AW$20)+(Standard!AW46*Standard!AW$20)+('New Con.'!AW46*'New Con.'!AW$20)+(RCX!AW46*RCX!AW$20)+(SBDI!AW46*SBDI!AW$20)+('Cust Ext Lighting'!AW46*'Cust Ext Lighting'!AW$20)</f>
        <v>0</v>
      </c>
      <c r="AX46" s="13">
        <f>(Custom!AX46*Custom!AX$20)+(Standard!AX46*Standard!AX$20)+('New Con.'!AX46*'New Con.'!AX$20)+(RCX!AX46*RCX!AX$20)+(SBDI!AX46*SBDI!AX$20)+('Cust Ext Lighting'!AX46*'Cust Ext Lighting'!AX$20)</f>
        <v>0</v>
      </c>
      <c r="AY46" s="67">
        <f>(Custom!AY46*Custom!AY$20)+(Standard!AY46*Standard!AY$20)+('New Con.'!AY46*'New Con.'!AY$20)+(RCX!AY46*RCX!AY$20)+(SBDI!AY46*SBDI!AY$20)+('Cust Ext Lighting'!AY46*'Cust Ext Lighting'!AY$20)</f>
        <v>0</v>
      </c>
      <c r="AZ46" s="67">
        <f>(Custom!AZ46*Custom!AZ$20)+(Standard!AZ46*Standard!AZ$20)+('New Con.'!AZ46*'New Con.'!AZ$20)+(RCX!AZ46*RCX!AZ$20)+(SBDI!AZ46*SBDI!AZ$20)+('Cust Ext Lighting'!AZ46*'Cust Ext Lighting'!AZ$20)</f>
        <v>0</v>
      </c>
      <c r="BA46" s="67">
        <f>(Custom!BA46*Custom!BA$20)+(Standard!BA46*Standard!BA$20)+('New Con.'!BA46*'New Con.'!BA$20)+(RCX!BA46*RCX!BA$20)+(SBDI!BA46*SBDI!BA$20)+('Cust Ext Lighting'!BA46*'Cust Ext Lighting'!BA$20)</f>
        <v>0</v>
      </c>
      <c r="BB46" s="67">
        <f>(Custom!BB46*Custom!BB$20)+(Standard!BB46*Standard!BB$20)+('New Con.'!BB46*'New Con.'!BB$20)+(RCX!BB46*RCX!BB$20)+(SBDI!BB46*SBDI!BB$20)+('Cust Ext Lighting'!BB46*'Cust Ext Lighting'!BB$20)</f>
        <v>0</v>
      </c>
      <c r="BC46" s="67">
        <f>(Custom!BC46*Custom!BC$20)+(Standard!BC46*Standard!BC$20)+('New Con.'!BC46*'New Con.'!BC$20)+(RCX!BC46*RCX!BC$20)+(SBDI!BC46*SBDI!BC$20)+('Cust Ext Lighting'!BC46*'Cust Ext Lighting'!BC$20)</f>
        <v>0</v>
      </c>
      <c r="BD46" s="67">
        <f>(Custom!BD46*Custom!BD$20)+(Standard!BD46*Standard!BD$20)+('New Con.'!BD46*'New Con.'!BD$20)+(RCX!BD46*RCX!BD$20)+(SBDI!BD46*SBDI!BD$20)+('Cust Ext Lighting'!BD46*'Cust Ext Lighting'!BD$20)</f>
        <v>0</v>
      </c>
      <c r="BE46" s="67">
        <f>(Custom!BE46*Custom!BE$20)+(Standard!BE46*Standard!BE$20)+('New Con.'!BE46*'New Con.'!BE$20)+(RCX!BE46*RCX!BE$20)+(SBDI!BE46*SBDI!BE$20)+('Cust Ext Lighting'!BE46*'Cust Ext Lighting'!BE$20)</f>
        <v>0</v>
      </c>
      <c r="BF46" s="67">
        <f>(Custom!BF46*Custom!BF$20)+(Standard!BF46*Standard!BF$20)+('New Con.'!BF46*'New Con.'!BF$20)+(RCX!BF46*RCX!BF$20)+(SBDI!BF46*SBDI!BF$20)+('Cust Ext Lighting'!BF46*'Cust Ext Lighting'!BF$20)</f>
        <v>0</v>
      </c>
      <c r="BG46" s="67">
        <f>(Custom!BG46*Custom!BG$20)+(Standard!BG46*Standard!BG$20)+('New Con.'!BG46*'New Con.'!BG$20)+(RCX!BG46*RCX!BG$20)+(SBDI!BG46*SBDI!BG$20)+('Cust Ext Lighting'!BG46*'Cust Ext Lighting'!BG$20)</f>
        <v>0</v>
      </c>
      <c r="BH46" s="67">
        <f>(Custom!BH46*Custom!BH$20)+(Standard!BH46*Standard!BH$20)+('New Con.'!BH46*'New Con.'!BH$20)+(RCX!BH46*RCX!BH$20)+(SBDI!BH46*SBDI!BH$20)+('Cust Ext Lighting'!BH46*'Cust Ext Lighting'!BH$20)</f>
        <v>0</v>
      </c>
      <c r="BI46" s="67">
        <f>(Custom!BI46*Custom!BI$20)+(Standard!BI46*Standard!BI$20)+('New Con.'!BI46*'New Con.'!BI$20)+(RCX!BI46*RCX!BI$20)+(SBDI!BI46*SBDI!BI$20)+('Cust Ext Lighting'!BI46*'Cust Ext Lighting'!BI$20)</f>
        <v>0</v>
      </c>
      <c r="BJ46" s="67">
        <f>(Custom!BJ46*Custom!BJ$20)+(Standard!BJ46*Standard!BJ$20)+('New Con.'!BJ46*'New Con.'!BJ$20)+(RCX!BJ46*RCX!BJ$20)+(SBDI!BJ46*SBDI!BJ$20)+('Cust Ext Lighting'!BJ46*'Cust Ext Lighting'!BJ$20)</f>
        <v>0</v>
      </c>
      <c r="BK46" s="67">
        <f>(Custom!BK46*Custom!BK$20)+(Standard!BK46*Standard!BK$20)+('New Con.'!BK46*'New Con.'!BK$20)+(RCX!BK46*RCX!BK$20)+(SBDI!BK46*SBDI!BK$20)+('Cust Ext Lighting'!BK46*'Cust Ext Lighting'!BK$20)</f>
        <v>0</v>
      </c>
      <c r="BL46" s="67">
        <f>(Custom!BL46*Custom!BL$20)+(Standard!BL46*Standard!BL$20)+('New Con.'!BL46*'New Con.'!BL$20)+(RCX!BL46*RCX!BL$20)+(SBDI!BL46*SBDI!BL$20)+('Cust Ext Lighting'!BL46*'Cust Ext Lighting'!BL$20)</f>
        <v>0</v>
      </c>
      <c r="BM46" s="67">
        <f>(Custom!BM46*Custom!BM$20)+(Standard!BM46*Standard!BM$20)+('New Con.'!BM46*'New Con.'!BM$20)+(RCX!BM46*RCX!BM$20)+(SBDI!BM46*SBDI!BM$20)+('Cust Ext Lighting'!BM46*'Cust Ext Lighting'!BM$20)</f>
        <v>0</v>
      </c>
      <c r="BN46" s="67">
        <f>(Custom!BN46*Custom!BN$20)+(Standard!BN46*Standard!BN$20)+('New Con.'!BN46*'New Con.'!BN$20)+(RCX!BN46*RCX!BN$20)+(SBDI!BN46*SBDI!BN$20)+('Cust Ext Lighting'!BN46*'Cust Ext Lighting'!BN$20)</f>
        <v>0</v>
      </c>
      <c r="BO46" s="67">
        <f>(Custom!BO46*Custom!BO$20)+(Standard!BO46*Standard!BO$20)+('New Con.'!BO46*'New Con.'!BO$20)+(RCX!BO46*RCX!BO$20)+(SBDI!BO46*SBDI!BO$20)+('Cust Ext Lighting'!BO46*'Cust Ext Lighting'!BO$20)</f>
        <v>0</v>
      </c>
      <c r="BP46" s="67">
        <f>(Custom!BP46*Custom!BP$20)+(Standard!BP46*Standard!BP$20)+('New Con.'!BP46*'New Con.'!BP$20)+(RCX!BP46*RCX!BP$20)+(SBDI!BP46*SBDI!BP$20)+('Cust Ext Lighting'!BP46*'Cust Ext Lighting'!BP$20)</f>
        <v>0</v>
      </c>
      <c r="BQ46" s="67">
        <f>(Custom!BQ46*Custom!BQ$20)+(Standard!BQ46*Standard!BQ$20)+('New Con.'!BQ46*'New Con.'!BQ$20)+(RCX!BQ46*RCX!BQ$20)+(SBDI!BQ46*SBDI!BQ$20)+('Cust Ext Lighting'!BQ46*'Cust Ext Lighting'!BQ$20)</f>
        <v>0</v>
      </c>
      <c r="BR46" s="67">
        <f>(Custom!BR46*Custom!BR$20)+(Standard!BR46*Standard!BR$20)+('New Con.'!BR46*'New Con.'!BR$20)+(RCX!BR46*RCX!BR$20)+(SBDI!BR46*SBDI!BR$20)+('Cust Ext Lighting'!BR46*'Cust Ext Lighting'!BR$20)</f>
        <v>0</v>
      </c>
      <c r="BS46" s="67">
        <f>(Custom!BS46*Custom!BS$20)+(Standard!BS46*Standard!BS$20)+('New Con.'!BS46*'New Con.'!BS$20)+(RCX!BS46*RCX!BS$20)+(SBDI!BS46*SBDI!BS$20)+('Cust Ext Lighting'!BS46*'Cust Ext Lighting'!BS$20)</f>
        <v>0</v>
      </c>
      <c r="BT46" s="67">
        <f>(Custom!BT46*Custom!BT$20)+(Standard!BT46*Standard!BT$20)+('New Con.'!BT46*'New Con.'!BT$20)+(RCX!BT46*RCX!BT$20)+(SBDI!BT46*SBDI!BT$20)+('Cust Ext Lighting'!BT46*'Cust Ext Lighting'!BT$20)</f>
        <v>0</v>
      </c>
      <c r="BU46" s="67">
        <f>(Custom!BU46*Custom!BU$20)+(Standard!BU46*Standard!BU$20)+('New Con.'!BU46*'New Con.'!BU$20)+(RCX!BU46*RCX!BU$20)+(SBDI!BU46*SBDI!BU$20)+('Cust Ext Lighting'!BU46*'Cust Ext Lighting'!BU$20)</f>
        <v>0</v>
      </c>
      <c r="BV46" s="67">
        <f>(Custom!BV46*Custom!BV$20)+(Standard!BV46*Standard!BV$20)+('New Con.'!BV46*'New Con.'!BV$20)+(RCX!BV46*RCX!BV$20)+(SBDI!BV46*SBDI!BV$20)+('Cust Ext Lighting'!BV46*'Cust Ext Lighting'!BV$20)</f>
        <v>0</v>
      </c>
      <c r="BW46" s="67">
        <f>(Custom!BW46*Custom!BW$20)+(Standard!BW46*Standard!BW$20)+('New Con.'!BW46*'New Con.'!BW$20)+(RCX!BW46*RCX!BW$20)+(SBDI!BW46*SBDI!BW$20)+('Cust Ext Lighting'!BW46*'Cust Ext Lighting'!BW$20)</f>
        <v>0</v>
      </c>
      <c r="BX46" s="67">
        <f>(Custom!BX46*Custom!BX$20)+(Standard!BX46*Standard!BX$20)+('New Con.'!BX46*'New Con.'!BX$20)+(RCX!BX46*RCX!BX$20)+(SBDI!BX46*SBDI!BX$20)+('Cust Ext Lighting'!BX46*'Cust Ext Lighting'!BX$20)</f>
        <v>0</v>
      </c>
      <c r="BY46" s="67">
        <f>(Custom!BY46*Custom!BY$20)+(Standard!BY46*Standard!BY$20)+('New Con.'!BY46*'New Con.'!BY$20)+(RCX!BY46*RCX!BY$20)+(SBDI!BY46*SBDI!BY$20)+('Cust Ext Lighting'!BY46*'Cust Ext Lighting'!BY$20)</f>
        <v>0</v>
      </c>
      <c r="BZ46" s="67">
        <f>(Custom!BZ46*Custom!BZ$20)+(Standard!BZ46*Standard!BZ$20)+('New Con.'!BZ46*'New Con.'!BZ$20)+(RCX!BZ46*RCX!BZ$20)+(SBDI!BZ46*SBDI!BZ$20)+('Cust Ext Lighting'!BZ46*'Cust Ext Lighting'!BZ$20)</f>
        <v>0</v>
      </c>
      <c r="CA46" s="67">
        <f>(Custom!CA46*Custom!CA$20)+(Standard!CA46*Standard!CA$20)+('New Con.'!CA46*'New Con.'!CA$20)+(RCX!CA46*RCX!CA$20)+(SBDI!CA46*SBDI!CA$20)+('Cust Ext Lighting'!CA46*'Cust Ext Lighting'!CA$20)</f>
        <v>0</v>
      </c>
      <c r="CB46" s="67">
        <f>(Custom!CB46*Custom!CB$20)+(Standard!CB46*Standard!CB$20)+('New Con.'!CB46*'New Con.'!CB$20)+(RCX!CB46*RCX!CB$20)+(SBDI!CB46*SBDI!CB$20)+('Cust Ext Lighting'!CB46*'Cust Ext Lighting'!CB$20)</f>
        <v>0</v>
      </c>
      <c r="CC46" s="67">
        <f>(Custom!CC46*Custom!CC$20)+(Standard!CC46*Standard!CC$20)+('New Con.'!CC46*'New Con.'!CC$20)+(RCX!CC46*RCX!CC$20)+(SBDI!CC46*SBDI!CC$20)+('Cust Ext Lighting'!CC46*'Cust Ext Lighting'!CC$20)</f>
        <v>0</v>
      </c>
      <c r="CD46" s="67">
        <f>(Custom!CD46*Custom!CD$20)+(Standard!CD46*Standard!CD$20)+('New Con.'!CD46*'New Con.'!CD$20)+(RCX!CD46*RCX!CD$20)+(SBDI!CD46*SBDI!CD$20)+('Cust Ext Lighting'!CD46*'Cust Ext Lighting'!CD$20)</f>
        <v>0</v>
      </c>
      <c r="CE46" s="67">
        <f>(Custom!CE46*Custom!CE$20)+(Standard!CE46*Standard!CE$20)+('New Con.'!CE46*'New Con.'!CE$20)+(RCX!CE46*RCX!CE$20)+(SBDI!CE46*SBDI!CE$20)+('Cust Ext Lighting'!CE46*'Cust Ext Lighting'!CE$20)</f>
        <v>0</v>
      </c>
      <c r="CF46" s="67">
        <f>(Custom!CF46*Custom!CF$20)+(Standard!CF46*Standard!CF$20)+('New Con.'!CF46*'New Con.'!CF$20)+(RCX!CF46*RCX!CF$20)+(SBDI!CF46*SBDI!CF$20)+('Cust Ext Lighting'!CF46*'Cust Ext Lighting'!CF$20)</f>
        <v>0</v>
      </c>
      <c r="CG46" s="67">
        <f>(Custom!CG46*Custom!CG$20)+(Standard!CG46*Standard!CG$20)+('New Con.'!CG46*'New Con.'!CG$20)+(RCX!CG46*RCX!CG$20)+(SBDI!CG46*SBDI!CG$20)+('Cust Ext Lighting'!CG46*'Cust Ext Lighting'!CG$20)</f>
        <v>0</v>
      </c>
      <c r="CH46" s="67">
        <f>(Custom!CH46*Custom!CH$20)+(Standard!CH46*Standard!CH$20)+('New Con.'!CH46*'New Con.'!CH$20)+(RCX!CH46*RCX!CH$20)+(SBDI!CH46*SBDI!CH$20)+('Cust Ext Lighting'!CH46*'Cust Ext Lighting'!CH$20)</f>
        <v>0</v>
      </c>
      <c r="CI46" s="67">
        <f>(Custom!CI46*Custom!CI$20)+(Standard!CI46*Standard!CI$20)+('New Con.'!CI46*'New Con.'!CI$20)+(RCX!CI46*RCX!CI$20)+(SBDI!CI46*SBDI!CI$20)+('Cust Ext Lighting'!CI46*'Cust Ext Lighting'!CI$20)</f>
        <v>0</v>
      </c>
      <c r="CJ46" s="67">
        <f>(Custom!CJ46*Custom!CJ$20)+(Standard!CJ46*Standard!CJ$20)+('New Con.'!CJ46*'New Con.'!CJ$20)+(RCX!CJ46*RCX!CJ$20)+(SBDI!CJ46*SBDI!CJ$20)+('Cust Ext Lighting'!CJ46*'Cust Ext Lighting'!CJ$20)</f>
        <v>0</v>
      </c>
    </row>
    <row r="47" spans="1:88" ht="15" thickBot="1" x14ac:dyDescent="0.35">
      <c r="A47" s="91"/>
      <c r="B47" s="24" t="s">
        <v>23</v>
      </c>
      <c r="C47" s="13"/>
      <c r="D47" s="13"/>
      <c r="E47" s="13"/>
      <c r="F47" s="73"/>
      <c r="G47" s="73"/>
      <c r="H47" s="73"/>
      <c r="I47" s="7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>
        <f>(Custom!AO47*Custom!AO$20)+(Standard!AO47*Standard!AO$20)+('New Con.'!AO47*'New Con.'!AO$20)+(RCX!AO47*RCX!AO$20)+(SBDI!AO47*SBDI!AO$20)+('Cust Ext Lighting'!AO47*'Cust Ext Lighting'!AO$20)</f>
        <v>0</v>
      </c>
      <c r="AP47" s="13">
        <f>(Custom!AP47*Custom!AP$20)+(Standard!AP47*Standard!AP$20)+('New Con.'!AP47*'New Con.'!AP$20)+(RCX!AP47*RCX!AP$20)+(SBDI!AP47*SBDI!AP$20)+('Cust Ext Lighting'!AP47*'Cust Ext Lighting'!AP$20)</f>
        <v>0</v>
      </c>
      <c r="AQ47" s="13">
        <f>(Custom!AQ47*Custom!AQ$20)+(Standard!AQ47*Standard!AQ$20)+('New Con.'!AQ47*'New Con.'!AQ$20)+(RCX!AQ47*RCX!AQ$20)+(SBDI!AQ47*SBDI!AQ$20)+('Cust Ext Lighting'!AQ47*'Cust Ext Lighting'!AQ$20)</f>
        <v>0</v>
      </c>
      <c r="AR47" s="13">
        <f>(Custom!AR47*Custom!AR$20)+(Standard!AR47*Standard!AR$20)+('New Con.'!AR47*'New Con.'!AR$20)+(RCX!AR47*RCX!AR$20)+(SBDI!AR47*SBDI!AR$20)+('Cust Ext Lighting'!AR47*'Cust Ext Lighting'!AR$20)</f>
        <v>0</v>
      </c>
      <c r="AS47" s="13">
        <f>(Custom!AS47*Custom!AS$20)+(Standard!AS47*Standard!AS$20)+('New Con.'!AS47*'New Con.'!AS$20)+(RCX!AS47*RCX!AS$20)+(SBDI!AS47*SBDI!AS$20)+('Cust Ext Lighting'!AS47*'Cust Ext Lighting'!AS$20)</f>
        <v>0</v>
      </c>
      <c r="AT47" s="13">
        <f>(Custom!AT47*Custom!AT$20)+(Standard!AT47*Standard!AT$20)+('New Con.'!AT47*'New Con.'!AT$20)+(RCX!AT47*RCX!AT$20)+(SBDI!AT47*SBDI!AT$20)+('Cust Ext Lighting'!AT47*'Cust Ext Lighting'!AT$20)</f>
        <v>0</v>
      </c>
      <c r="AU47" s="13">
        <f>(Custom!AU47*Custom!AU$20)+(Standard!AU47*Standard!AU$20)+('New Con.'!AU47*'New Con.'!AU$20)+(RCX!AU47*RCX!AU$20)+(SBDI!AU47*SBDI!AU$20)+('Cust Ext Lighting'!AU47*'Cust Ext Lighting'!AU$20)</f>
        <v>0</v>
      </c>
      <c r="AV47" s="13">
        <f>(Custom!AV47*Custom!AV$20)+(Standard!AV47*Standard!AV$20)+('New Con.'!AV47*'New Con.'!AV$20)+(RCX!AV47*RCX!AV$20)+(SBDI!AV47*SBDI!AV$20)+('Cust Ext Lighting'!AV47*'Cust Ext Lighting'!AV$20)</f>
        <v>3586.7062785644057</v>
      </c>
      <c r="AW47" s="13">
        <f>(Custom!AW47*Custom!AW$20)+(Standard!AW47*Standard!AW$20)+('New Con.'!AW47*'New Con.'!AW$20)+(RCX!AW47*RCX!AW$20)+(SBDI!AW47*SBDI!AW$20)+('Cust Ext Lighting'!AW47*'Cust Ext Lighting'!AW$20)</f>
        <v>0</v>
      </c>
      <c r="AX47" s="13">
        <f>(Custom!AX47*Custom!AX$20)+(Standard!AX47*Standard!AX$20)+('New Con.'!AX47*'New Con.'!AX$20)+(RCX!AX47*RCX!AX$20)+(SBDI!AX47*SBDI!AX$20)+('Cust Ext Lighting'!AX47*'Cust Ext Lighting'!AX$20)</f>
        <v>0</v>
      </c>
      <c r="AY47" s="67">
        <f>(Custom!AY47*Custom!AY$20)+(Standard!AY47*Standard!AY$20)+('New Con.'!AY47*'New Con.'!AY$20)+(RCX!AY47*RCX!AY$20)+(SBDI!AY47*SBDI!AY$20)+('Cust Ext Lighting'!AY47*'Cust Ext Lighting'!AY$20)</f>
        <v>0</v>
      </c>
      <c r="AZ47" s="67">
        <f>(Custom!AZ47*Custom!AZ$20)+(Standard!AZ47*Standard!AZ$20)+('New Con.'!AZ47*'New Con.'!AZ$20)+(RCX!AZ47*RCX!AZ$20)+(SBDI!AZ47*SBDI!AZ$20)+('Cust Ext Lighting'!AZ47*'Cust Ext Lighting'!AZ$20)</f>
        <v>0</v>
      </c>
      <c r="BA47" s="67">
        <f>(Custom!BA47*Custom!BA$20)+(Standard!BA47*Standard!BA$20)+('New Con.'!BA47*'New Con.'!BA$20)+(RCX!BA47*RCX!BA$20)+(SBDI!BA47*SBDI!BA$20)+('Cust Ext Lighting'!BA47*'Cust Ext Lighting'!BA$20)</f>
        <v>0</v>
      </c>
      <c r="BB47" s="67">
        <f>(Custom!BB47*Custom!BB$20)+(Standard!BB47*Standard!BB$20)+('New Con.'!BB47*'New Con.'!BB$20)+(RCX!BB47*RCX!BB$20)+(SBDI!BB47*SBDI!BB$20)+('Cust Ext Lighting'!BB47*'Cust Ext Lighting'!BB$20)</f>
        <v>0</v>
      </c>
      <c r="BC47" s="67">
        <f>(Custom!BC47*Custom!BC$20)+(Standard!BC47*Standard!BC$20)+('New Con.'!BC47*'New Con.'!BC$20)+(RCX!BC47*RCX!BC$20)+(SBDI!BC47*SBDI!BC$20)+('Cust Ext Lighting'!BC47*'Cust Ext Lighting'!BC$20)</f>
        <v>0</v>
      </c>
      <c r="BD47" s="67">
        <f>(Custom!BD47*Custom!BD$20)+(Standard!BD47*Standard!BD$20)+('New Con.'!BD47*'New Con.'!BD$20)+(RCX!BD47*RCX!BD$20)+(SBDI!BD47*SBDI!BD$20)+('Cust Ext Lighting'!BD47*'Cust Ext Lighting'!BD$20)</f>
        <v>0</v>
      </c>
      <c r="BE47" s="67">
        <f>(Custom!BE47*Custom!BE$20)+(Standard!BE47*Standard!BE$20)+('New Con.'!BE47*'New Con.'!BE$20)+(RCX!BE47*RCX!BE$20)+(SBDI!BE47*SBDI!BE$20)+('Cust Ext Lighting'!BE47*'Cust Ext Lighting'!BE$20)</f>
        <v>0</v>
      </c>
      <c r="BF47" s="67">
        <f>(Custom!BF47*Custom!BF$20)+(Standard!BF47*Standard!BF$20)+('New Con.'!BF47*'New Con.'!BF$20)+(RCX!BF47*RCX!BF$20)+(SBDI!BF47*SBDI!BF$20)+('Cust Ext Lighting'!BF47*'Cust Ext Lighting'!BF$20)</f>
        <v>0</v>
      </c>
      <c r="BG47" s="67">
        <f>(Custom!BG47*Custom!BG$20)+(Standard!BG47*Standard!BG$20)+('New Con.'!BG47*'New Con.'!BG$20)+(RCX!BG47*RCX!BG$20)+(SBDI!BG47*SBDI!BG$20)+('Cust Ext Lighting'!BG47*'Cust Ext Lighting'!BG$20)</f>
        <v>0</v>
      </c>
      <c r="BH47" s="67">
        <f>(Custom!BH47*Custom!BH$20)+(Standard!BH47*Standard!BH$20)+('New Con.'!BH47*'New Con.'!BH$20)+(RCX!BH47*RCX!BH$20)+(SBDI!BH47*SBDI!BH$20)+('Cust Ext Lighting'!BH47*'Cust Ext Lighting'!BH$20)</f>
        <v>0</v>
      </c>
      <c r="BI47" s="67">
        <f>(Custom!BI47*Custom!BI$20)+(Standard!BI47*Standard!BI$20)+('New Con.'!BI47*'New Con.'!BI$20)+(RCX!BI47*RCX!BI$20)+(SBDI!BI47*SBDI!BI$20)+('Cust Ext Lighting'!BI47*'Cust Ext Lighting'!BI$20)</f>
        <v>0</v>
      </c>
      <c r="BJ47" s="67">
        <f>(Custom!BJ47*Custom!BJ$20)+(Standard!BJ47*Standard!BJ$20)+('New Con.'!BJ47*'New Con.'!BJ$20)+(RCX!BJ47*RCX!BJ$20)+(SBDI!BJ47*SBDI!BJ$20)+('Cust Ext Lighting'!BJ47*'Cust Ext Lighting'!BJ$20)</f>
        <v>0</v>
      </c>
      <c r="BK47" s="67">
        <f>(Custom!BK47*Custom!BK$20)+(Standard!BK47*Standard!BK$20)+('New Con.'!BK47*'New Con.'!BK$20)+(RCX!BK47*RCX!BK$20)+(SBDI!BK47*SBDI!BK$20)+('Cust Ext Lighting'!BK47*'Cust Ext Lighting'!BK$20)</f>
        <v>0</v>
      </c>
      <c r="BL47" s="67">
        <f>(Custom!BL47*Custom!BL$20)+(Standard!BL47*Standard!BL$20)+('New Con.'!BL47*'New Con.'!BL$20)+(RCX!BL47*RCX!BL$20)+(SBDI!BL47*SBDI!BL$20)+('Cust Ext Lighting'!BL47*'Cust Ext Lighting'!BL$20)</f>
        <v>0</v>
      </c>
      <c r="BM47" s="67">
        <f>(Custom!BM47*Custom!BM$20)+(Standard!BM47*Standard!BM$20)+('New Con.'!BM47*'New Con.'!BM$20)+(RCX!BM47*RCX!BM$20)+(SBDI!BM47*SBDI!BM$20)+('Cust Ext Lighting'!BM47*'Cust Ext Lighting'!BM$20)</f>
        <v>0</v>
      </c>
      <c r="BN47" s="67">
        <f>(Custom!BN47*Custom!BN$20)+(Standard!BN47*Standard!BN$20)+('New Con.'!BN47*'New Con.'!BN$20)+(RCX!BN47*RCX!BN$20)+(SBDI!BN47*SBDI!BN$20)+('Cust Ext Lighting'!BN47*'Cust Ext Lighting'!BN$20)</f>
        <v>0</v>
      </c>
      <c r="BO47" s="67">
        <f>(Custom!BO47*Custom!BO$20)+(Standard!BO47*Standard!BO$20)+('New Con.'!BO47*'New Con.'!BO$20)+(RCX!BO47*RCX!BO$20)+(SBDI!BO47*SBDI!BO$20)+('Cust Ext Lighting'!BO47*'Cust Ext Lighting'!BO$20)</f>
        <v>0</v>
      </c>
      <c r="BP47" s="67">
        <f>(Custom!BP47*Custom!BP$20)+(Standard!BP47*Standard!BP$20)+('New Con.'!BP47*'New Con.'!BP$20)+(RCX!BP47*RCX!BP$20)+(SBDI!BP47*SBDI!BP$20)+('Cust Ext Lighting'!BP47*'Cust Ext Lighting'!BP$20)</f>
        <v>0</v>
      </c>
      <c r="BQ47" s="67">
        <f>(Custom!BQ47*Custom!BQ$20)+(Standard!BQ47*Standard!BQ$20)+('New Con.'!BQ47*'New Con.'!BQ$20)+(RCX!BQ47*RCX!BQ$20)+(SBDI!BQ47*SBDI!BQ$20)+('Cust Ext Lighting'!BQ47*'Cust Ext Lighting'!BQ$20)</f>
        <v>0</v>
      </c>
      <c r="BR47" s="67">
        <f>(Custom!BR47*Custom!BR$20)+(Standard!BR47*Standard!BR$20)+('New Con.'!BR47*'New Con.'!BR$20)+(RCX!BR47*RCX!BR$20)+(SBDI!BR47*SBDI!BR$20)+('Cust Ext Lighting'!BR47*'Cust Ext Lighting'!BR$20)</f>
        <v>0</v>
      </c>
      <c r="BS47" s="67">
        <f>(Custom!BS47*Custom!BS$20)+(Standard!BS47*Standard!BS$20)+('New Con.'!BS47*'New Con.'!BS$20)+(RCX!BS47*RCX!BS$20)+(SBDI!BS47*SBDI!BS$20)+('Cust Ext Lighting'!BS47*'Cust Ext Lighting'!BS$20)</f>
        <v>0</v>
      </c>
      <c r="BT47" s="67">
        <f>(Custom!BT47*Custom!BT$20)+(Standard!BT47*Standard!BT$20)+('New Con.'!BT47*'New Con.'!BT$20)+(RCX!BT47*RCX!BT$20)+(SBDI!BT47*SBDI!BT$20)+('Cust Ext Lighting'!BT47*'Cust Ext Lighting'!BT$20)</f>
        <v>0</v>
      </c>
      <c r="BU47" s="67">
        <f>(Custom!BU47*Custom!BU$20)+(Standard!BU47*Standard!BU$20)+('New Con.'!BU47*'New Con.'!BU$20)+(RCX!BU47*RCX!BU$20)+(SBDI!BU47*SBDI!BU$20)+('Cust Ext Lighting'!BU47*'Cust Ext Lighting'!BU$20)</f>
        <v>0</v>
      </c>
      <c r="BV47" s="67">
        <f>(Custom!BV47*Custom!BV$20)+(Standard!BV47*Standard!BV$20)+('New Con.'!BV47*'New Con.'!BV$20)+(RCX!BV47*RCX!BV$20)+(SBDI!BV47*SBDI!BV$20)+('Cust Ext Lighting'!BV47*'Cust Ext Lighting'!BV$20)</f>
        <v>0</v>
      </c>
      <c r="BW47" s="67">
        <f>(Custom!BW47*Custom!BW$20)+(Standard!BW47*Standard!BW$20)+('New Con.'!BW47*'New Con.'!BW$20)+(RCX!BW47*RCX!BW$20)+(SBDI!BW47*SBDI!BW$20)+('Cust Ext Lighting'!BW47*'Cust Ext Lighting'!BW$20)</f>
        <v>0</v>
      </c>
      <c r="BX47" s="67">
        <f>(Custom!BX47*Custom!BX$20)+(Standard!BX47*Standard!BX$20)+('New Con.'!BX47*'New Con.'!BX$20)+(RCX!BX47*RCX!BX$20)+(SBDI!BX47*SBDI!BX$20)+('Cust Ext Lighting'!BX47*'Cust Ext Lighting'!BX$20)</f>
        <v>0</v>
      </c>
      <c r="BY47" s="67">
        <f>(Custom!BY47*Custom!BY$20)+(Standard!BY47*Standard!BY$20)+('New Con.'!BY47*'New Con.'!BY$20)+(RCX!BY47*RCX!BY$20)+(SBDI!BY47*SBDI!BY$20)+('Cust Ext Lighting'!BY47*'Cust Ext Lighting'!BY$20)</f>
        <v>0</v>
      </c>
      <c r="BZ47" s="67">
        <f>(Custom!BZ47*Custom!BZ$20)+(Standard!BZ47*Standard!BZ$20)+('New Con.'!BZ47*'New Con.'!BZ$20)+(RCX!BZ47*RCX!BZ$20)+(SBDI!BZ47*SBDI!BZ$20)+('Cust Ext Lighting'!BZ47*'Cust Ext Lighting'!BZ$20)</f>
        <v>0</v>
      </c>
      <c r="CA47" s="67">
        <f>(Custom!CA47*Custom!CA$20)+(Standard!CA47*Standard!CA$20)+('New Con.'!CA47*'New Con.'!CA$20)+(RCX!CA47*RCX!CA$20)+(SBDI!CA47*SBDI!CA$20)+('Cust Ext Lighting'!CA47*'Cust Ext Lighting'!CA$20)</f>
        <v>0</v>
      </c>
      <c r="CB47" s="67">
        <f>(Custom!CB47*Custom!CB$20)+(Standard!CB47*Standard!CB$20)+('New Con.'!CB47*'New Con.'!CB$20)+(RCX!CB47*RCX!CB$20)+(SBDI!CB47*SBDI!CB$20)+('Cust Ext Lighting'!CB47*'Cust Ext Lighting'!CB$20)</f>
        <v>0</v>
      </c>
      <c r="CC47" s="67">
        <f>(Custom!CC47*Custom!CC$20)+(Standard!CC47*Standard!CC$20)+('New Con.'!CC47*'New Con.'!CC$20)+(RCX!CC47*RCX!CC$20)+(SBDI!CC47*SBDI!CC$20)+('Cust Ext Lighting'!CC47*'Cust Ext Lighting'!CC$20)</f>
        <v>0</v>
      </c>
      <c r="CD47" s="67">
        <f>(Custom!CD47*Custom!CD$20)+(Standard!CD47*Standard!CD$20)+('New Con.'!CD47*'New Con.'!CD$20)+(RCX!CD47*RCX!CD$20)+(SBDI!CD47*SBDI!CD$20)+('Cust Ext Lighting'!CD47*'Cust Ext Lighting'!CD$20)</f>
        <v>0</v>
      </c>
      <c r="CE47" s="67">
        <f>(Custom!CE47*Custom!CE$20)+(Standard!CE47*Standard!CE$20)+('New Con.'!CE47*'New Con.'!CE$20)+(RCX!CE47*RCX!CE$20)+(SBDI!CE47*SBDI!CE$20)+('Cust Ext Lighting'!CE47*'Cust Ext Lighting'!CE$20)</f>
        <v>0</v>
      </c>
      <c r="CF47" s="67">
        <f>(Custom!CF47*Custom!CF$20)+(Standard!CF47*Standard!CF$20)+('New Con.'!CF47*'New Con.'!CF$20)+(RCX!CF47*RCX!CF$20)+(SBDI!CF47*SBDI!CF$20)+('Cust Ext Lighting'!CF47*'Cust Ext Lighting'!CF$20)</f>
        <v>0</v>
      </c>
      <c r="CG47" s="67">
        <f>(Custom!CG47*Custom!CG$20)+(Standard!CG47*Standard!CG$20)+('New Con.'!CG47*'New Con.'!CG$20)+(RCX!CG47*RCX!CG$20)+(SBDI!CG47*SBDI!CG$20)+('Cust Ext Lighting'!CG47*'Cust Ext Lighting'!CG$20)</f>
        <v>0</v>
      </c>
      <c r="CH47" s="67">
        <f>(Custom!CH47*Custom!CH$20)+(Standard!CH47*Standard!CH$20)+('New Con.'!CH47*'New Con.'!CH$20)+(RCX!CH47*RCX!CH$20)+(SBDI!CH47*SBDI!CH$20)+('Cust Ext Lighting'!CH47*'Cust Ext Lighting'!CH$20)</f>
        <v>0</v>
      </c>
      <c r="CI47" s="67">
        <f>(Custom!CI47*Custom!CI$20)+(Standard!CI47*Standard!CI$20)+('New Con.'!CI47*'New Con.'!CI$20)+(RCX!CI47*RCX!CI$20)+(SBDI!CI47*SBDI!CI$20)+('Cust Ext Lighting'!CI47*'Cust Ext Lighting'!CI$20)</f>
        <v>0</v>
      </c>
      <c r="CJ47" s="67">
        <f>(Custom!CJ47*Custom!CJ$20)+(Standard!CJ47*Standard!CJ$20)+('New Con.'!CJ47*'New Con.'!CJ$20)+(RCX!CJ47*RCX!CJ$20)+(SBDI!CJ47*SBDI!CJ$20)+('Cust Ext Lighting'!CJ47*'Cust Ext Lighting'!CJ$20)</f>
        <v>0</v>
      </c>
    </row>
    <row r="48" spans="1:88" ht="15" thickBot="1" x14ac:dyDescent="0.35">
      <c r="F48" s="74"/>
      <c r="G48" s="74"/>
      <c r="H48" s="74"/>
      <c r="I48" s="74"/>
    </row>
    <row r="49" spans="1:88" ht="15.6" x14ac:dyDescent="0.3">
      <c r="A49" s="30"/>
      <c r="B49" s="23" t="s">
        <v>32</v>
      </c>
      <c r="C49" s="8">
        <v>42370</v>
      </c>
      <c r="D49" s="8">
        <v>42401</v>
      </c>
      <c r="E49" s="9">
        <v>42430</v>
      </c>
      <c r="F49" s="69">
        <v>42461</v>
      </c>
      <c r="G49" s="69">
        <v>42491</v>
      </c>
      <c r="H49" s="69">
        <v>42522</v>
      </c>
      <c r="I49" s="6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89" t="s">
        <v>25</v>
      </c>
      <c r="B50" s="24" t="s">
        <v>26</v>
      </c>
      <c r="C50" s="13"/>
      <c r="D50" s="13"/>
      <c r="E50" s="13"/>
      <c r="F50" s="73"/>
      <c r="G50" s="73"/>
      <c r="H50" s="73"/>
      <c r="I50" s="7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67">
        <f>(Custom!AO50*Custom!AO$20)+(Standard!AO50*Standard!AO$20)+('New Con.'!AO50*'New Con.'!AO$20)+(RCX!AO50*RCX!AO$20)+(SBDI!AO50*SBDI!AO$20)+('Cust Ext Lighting'!AO50*'Cust Ext Lighting'!AO$20)</f>
        <v>0</v>
      </c>
      <c r="AP50" s="67">
        <f>(Custom!AP50*Custom!AP$20)+(Standard!AP50*Standard!AP$20)+('New Con.'!AP50*'New Con.'!AP$20)+(RCX!AP50*RCX!AP$20)+(SBDI!AP50*SBDI!AP$20)+('Cust Ext Lighting'!AP50*'Cust Ext Lighting'!AP$20)</f>
        <v>0</v>
      </c>
      <c r="AQ50" s="67">
        <f>(Custom!AQ50*Custom!AQ$20)+(Standard!AQ50*Standard!AQ$20)+('New Con.'!AQ50*'New Con.'!AQ$20)+(RCX!AQ50*RCX!AQ$20)+(SBDI!AQ50*SBDI!AQ$20)+('Cust Ext Lighting'!AQ50*'Cust Ext Lighting'!AQ$20)</f>
        <v>0</v>
      </c>
      <c r="AR50" s="67">
        <f>(Custom!AR50*Custom!AR$20)+(Standard!AR50*Standard!AR$20)+('New Con.'!AR50*'New Con.'!AR$20)+(RCX!AR50*RCX!AR$20)+(SBDI!AR50*SBDI!AR$20)+('Cust Ext Lighting'!AR50*'Cust Ext Lighting'!AR$20)</f>
        <v>0</v>
      </c>
      <c r="AS50" s="67">
        <f>(Custom!AS50*Custom!AS$20)+(Standard!AS50*Standard!AS$20)+('New Con.'!AS50*'New Con.'!AS$20)+(RCX!AS50*RCX!AS$20)+(SBDI!AS50*SBDI!AS$20)+('Cust Ext Lighting'!AS50*'Cust Ext Lighting'!AS$20)</f>
        <v>0</v>
      </c>
      <c r="AT50" s="67">
        <f>(Custom!AT50*Custom!AT$20)+(Standard!AT50*Standard!AT$20)+('New Con.'!AT50*'New Con.'!AT$20)+(RCX!AT50*RCX!AT$20)+(SBDI!AT50*SBDI!AT$20)+('Cust Ext Lighting'!AT50*'Cust Ext Lighting'!AT$20)</f>
        <v>0</v>
      </c>
      <c r="AU50" s="67">
        <f>(Custom!AU50*Custom!AU$20)+(Standard!AU50*Standard!AU$20)+('New Con.'!AU50*'New Con.'!AU$20)+(RCX!AU50*RCX!AU$20)+(SBDI!AU50*SBDI!AU$20)+('Cust Ext Lighting'!AU50*'Cust Ext Lighting'!AU$20)</f>
        <v>0</v>
      </c>
      <c r="AV50" s="67">
        <f>(Custom!AV50*Custom!AV$20)+(Standard!AV50*Standard!AV$20)+('New Con.'!AV50*'New Con.'!AV$20)+(RCX!AV50*RCX!AV$20)+(SBDI!AV50*SBDI!AV$20)+('Cust Ext Lighting'!AV50*'Cust Ext Lighting'!AV$20)</f>
        <v>0</v>
      </c>
      <c r="AW50" s="67">
        <f>(Custom!AW50*Custom!AW$20)+(Standard!AW50*Standard!AW$20)+('New Con.'!AW50*'New Con.'!AW$20)+(RCX!AW50*RCX!AW$20)+(SBDI!AW50*SBDI!AW$20)+('Cust Ext Lighting'!AW50*'Cust Ext Lighting'!AW$20)</f>
        <v>0</v>
      </c>
      <c r="AX50" s="67">
        <f>(Custom!AX50*Custom!AX$20)+(Standard!AX50*Standard!AX$20)+('New Con.'!AX50*'New Con.'!AX$20)+(RCX!AX50*RCX!AX$20)+(SBDI!AX50*SBDI!AX$20)+('Cust Ext Lighting'!AX50*'Cust Ext Lighting'!AX$20)</f>
        <v>0</v>
      </c>
      <c r="AY50" s="67">
        <f>(Custom!AY50*Custom!AY$20)+(Standard!AY50*Standard!AY$20)+('New Con.'!AY50*'New Con.'!AY$20)+(RCX!AY50*RCX!AY$20)+(SBDI!AY50*SBDI!AY$20)+('Cust Ext Lighting'!AY50*'Cust Ext Lighting'!AY$20)</f>
        <v>0</v>
      </c>
      <c r="AZ50" s="67">
        <f>(Custom!AZ50*Custom!AZ$20)+(Standard!AZ50*Standard!AZ$20)+('New Con.'!AZ50*'New Con.'!AZ$20)+(RCX!AZ50*RCX!AZ$20)+(SBDI!AZ50*SBDI!AZ$20)+('Cust Ext Lighting'!AZ50*'Cust Ext Lighting'!AZ$20)</f>
        <v>0</v>
      </c>
      <c r="BA50" s="67">
        <f>(Custom!BA50*Custom!BA$20)+(Standard!BA50*Standard!BA$20)+('New Con.'!BA50*'New Con.'!BA$20)+(RCX!BA50*RCX!BA$20)+(SBDI!BA50*SBDI!BA$20)+('Cust Ext Lighting'!BA50*'Cust Ext Lighting'!BA$20)</f>
        <v>355865.22404095647</v>
      </c>
      <c r="BB50" s="67">
        <f>(Custom!BB50*Custom!BB$20)+(Standard!BB50*Standard!BB$20)+('New Con.'!BB50*'New Con.'!BB$20)+(RCX!BB50*RCX!BB$20)+(SBDI!BB50*SBDI!BB$20)+('Cust Ext Lighting'!BB50*'Cust Ext Lighting'!BB$20)</f>
        <v>0</v>
      </c>
      <c r="BC50" s="67">
        <f>(Custom!BC50*Custom!BC$20)+(Standard!BC50*Standard!BC$20)+('New Con.'!BC50*'New Con.'!BC$20)+(RCX!BC50*RCX!BC$20)+(SBDI!BC50*SBDI!BC$20)+('Cust Ext Lighting'!BC50*'Cust Ext Lighting'!BC$20)</f>
        <v>0</v>
      </c>
      <c r="BD50" s="67">
        <f>(Custom!BD50*Custom!BD$20)+(Standard!BD50*Standard!BD$20)+('New Con.'!BD50*'New Con.'!BD$20)+(RCX!BD50*RCX!BD$20)+(SBDI!BD50*SBDI!BD$20)+('Cust Ext Lighting'!BD50*'Cust Ext Lighting'!BD$20)</f>
        <v>0</v>
      </c>
      <c r="BE50" s="67">
        <f>(Custom!BE50*Custom!BE$20)+(Standard!BE50*Standard!BE$20)+('New Con.'!BE50*'New Con.'!BE$20)+(RCX!BE50*RCX!BE$20)+(SBDI!BE50*SBDI!BE$20)+('Cust Ext Lighting'!BE50*'Cust Ext Lighting'!BE$20)</f>
        <v>0</v>
      </c>
      <c r="BF50" s="67">
        <f>(Custom!BF50*Custom!BF$20)+(Standard!BF50*Standard!BF$20)+('New Con.'!BF50*'New Con.'!BF$20)+(RCX!BF50*RCX!BF$20)+(SBDI!BF50*SBDI!BF$20)+('Cust Ext Lighting'!BF50*'Cust Ext Lighting'!BF$20)</f>
        <v>0</v>
      </c>
      <c r="BG50" s="67">
        <f>(Custom!BG50*Custom!BG$20)+(Standard!BG50*Standard!BG$20)+('New Con.'!BG50*'New Con.'!BG$20)+(RCX!BG50*RCX!BG$20)+(SBDI!BG50*SBDI!BG$20)+('Cust Ext Lighting'!BG50*'Cust Ext Lighting'!BG$20)</f>
        <v>0</v>
      </c>
      <c r="BH50" s="67">
        <f>(Custom!BH50*Custom!BH$20)+(Standard!BH50*Standard!BH$20)+('New Con.'!BH50*'New Con.'!BH$20)+(RCX!BH50*RCX!BH$20)+(SBDI!BH50*SBDI!BH$20)+('Cust Ext Lighting'!BH50*'Cust Ext Lighting'!BH$20)</f>
        <v>0</v>
      </c>
      <c r="BI50" s="67">
        <f>(Custom!BI50*Custom!BI$20)+(Standard!BI50*Standard!BI$20)+('New Con.'!BI50*'New Con.'!BI$20)+(RCX!BI50*RCX!BI$20)+(SBDI!BI50*SBDI!BI$20)+('Cust Ext Lighting'!BI50*'Cust Ext Lighting'!BI$20)</f>
        <v>0</v>
      </c>
      <c r="BJ50" s="67">
        <f>(Custom!BJ50*Custom!BJ$20)+(Standard!BJ50*Standard!BJ$20)+('New Con.'!BJ50*'New Con.'!BJ$20)+(RCX!BJ50*RCX!BJ$20)+(SBDI!BJ50*SBDI!BJ$20)+('Cust Ext Lighting'!BJ50*'Cust Ext Lighting'!BJ$20)</f>
        <v>0</v>
      </c>
      <c r="BK50" s="67">
        <f>(Custom!BK50*Custom!BK$20)+(Standard!BK50*Standard!BK$20)+('New Con.'!BK50*'New Con.'!BK$20)+(RCX!BK50*RCX!BK$20)+(SBDI!BK50*SBDI!BK$20)+('Cust Ext Lighting'!BK50*'Cust Ext Lighting'!BK$20)</f>
        <v>0</v>
      </c>
      <c r="BL50" s="67">
        <f>(Custom!BL50*Custom!BL$20)+(Standard!BL50*Standard!BL$20)+('New Con.'!BL50*'New Con.'!BL$20)+(RCX!BL50*RCX!BL$20)+(SBDI!BL50*SBDI!BL$20)+('Cust Ext Lighting'!BL50*'Cust Ext Lighting'!BL$20)</f>
        <v>0</v>
      </c>
      <c r="BM50" s="67">
        <f>(Custom!BM50*Custom!BM$20)+(Standard!BM50*Standard!BM$20)+('New Con.'!BM50*'New Con.'!BM$20)+(RCX!BM50*RCX!BM$20)+(SBDI!BM50*SBDI!BM$20)+('Cust Ext Lighting'!BM50*'Cust Ext Lighting'!BM$20)</f>
        <v>0</v>
      </c>
      <c r="BN50" s="67">
        <f>(Custom!BN50*Custom!BN$20)+(Standard!BN50*Standard!BN$20)+('New Con.'!BN50*'New Con.'!BN$20)+(RCX!BN50*RCX!BN$20)+(SBDI!BN50*SBDI!BN$20)+('Cust Ext Lighting'!BN50*'Cust Ext Lighting'!BN$20)</f>
        <v>0</v>
      </c>
      <c r="BO50" s="67">
        <f>(Custom!BO50*Custom!BO$20)+(Standard!BO50*Standard!BO$20)+('New Con.'!BO50*'New Con.'!BO$20)+(RCX!BO50*RCX!BO$20)+(SBDI!BO50*SBDI!BO$20)+('Cust Ext Lighting'!BO50*'Cust Ext Lighting'!BO$20)</f>
        <v>0</v>
      </c>
      <c r="BP50" s="67">
        <f>(Custom!BP50*Custom!BP$20)+(Standard!BP50*Standard!BP$20)+('New Con.'!BP50*'New Con.'!BP$20)+(RCX!BP50*RCX!BP$20)+(SBDI!BP50*SBDI!BP$20)+('Cust Ext Lighting'!BP50*'Cust Ext Lighting'!BP$20)</f>
        <v>0</v>
      </c>
      <c r="BQ50" s="67">
        <f>(Custom!BQ50*Custom!BQ$20)+(Standard!BQ50*Standard!BQ$20)+('New Con.'!BQ50*'New Con.'!BQ$20)+(RCX!BQ50*RCX!BQ$20)+(SBDI!BQ50*SBDI!BQ$20)+('Cust Ext Lighting'!BQ50*'Cust Ext Lighting'!BQ$20)</f>
        <v>0</v>
      </c>
      <c r="BR50" s="67">
        <f>(Custom!BR50*Custom!BR$20)+(Standard!BR50*Standard!BR$20)+('New Con.'!BR50*'New Con.'!BR$20)+(RCX!BR50*RCX!BR$20)+(SBDI!BR50*SBDI!BR$20)+('Cust Ext Lighting'!BR50*'Cust Ext Lighting'!BR$20)</f>
        <v>0</v>
      </c>
      <c r="BS50" s="67">
        <f>(Custom!BS50*Custom!BS$20)+(Standard!BS50*Standard!BS$20)+('New Con.'!BS50*'New Con.'!BS$20)+(RCX!BS50*RCX!BS$20)+(SBDI!BS50*SBDI!BS$20)+('Cust Ext Lighting'!BS50*'Cust Ext Lighting'!BS$20)</f>
        <v>0</v>
      </c>
      <c r="BT50" s="67">
        <f>(Custom!BT50*Custom!BT$20)+(Standard!BT50*Standard!BT$20)+('New Con.'!BT50*'New Con.'!BT$20)+(RCX!BT50*RCX!BT$20)+(SBDI!BT50*SBDI!BT$20)+('Cust Ext Lighting'!BT50*'Cust Ext Lighting'!BT$20)</f>
        <v>0</v>
      </c>
      <c r="BU50" s="67">
        <f>(Custom!BU50*Custom!BU$20)+(Standard!BU50*Standard!BU$20)+('New Con.'!BU50*'New Con.'!BU$20)+(RCX!BU50*RCX!BU$20)+(SBDI!BU50*SBDI!BU$20)+('Cust Ext Lighting'!BU50*'Cust Ext Lighting'!BU$20)</f>
        <v>0</v>
      </c>
      <c r="BV50" s="67">
        <f>(Custom!BV50*Custom!BV$20)+(Standard!BV50*Standard!BV$20)+('New Con.'!BV50*'New Con.'!BV$20)+(RCX!BV50*RCX!BV$20)+(SBDI!BV50*SBDI!BV$20)+('Cust Ext Lighting'!BV50*'Cust Ext Lighting'!BV$20)</f>
        <v>0</v>
      </c>
      <c r="BW50" s="67">
        <f>(Custom!BW50*Custom!BW$20)+(Standard!BW50*Standard!BW$20)+('New Con.'!BW50*'New Con.'!BW$20)+(RCX!BW50*RCX!BW$20)+(SBDI!BW50*SBDI!BW$20)+('Cust Ext Lighting'!BW50*'Cust Ext Lighting'!BW$20)</f>
        <v>0</v>
      </c>
      <c r="BX50" s="67">
        <f>(Custom!BX50*Custom!BX$20)+(Standard!BX50*Standard!BX$20)+('New Con.'!BX50*'New Con.'!BX$20)+(RCX!BX50*RCX!BX$20)+(SBDI!BX50*SBDI!BX$20)+('Cust Ext Lighting'!BX50*'Cust Ext Lighting'!BX$20)</f>
        <v>0</v>
      </c>
      <c r="BY50" s="67">
        <f>(Custom!BY50*Custom!BY$20)+(Standard!BY50*Standard!BY$20)+('New Con.'!BY50*'New Con.'!BY$20)+(RCX!BY50*RCX!BY$20)+(SBDI!BY50*SBDI!BY$20)+('Cust Ext Lighting'!BY50*'Cust Ext Lighting'!BY$20)</f>
        <v>0</v>
      </c>
      <c r="BZ50" s="67">
        <f>(Custom!BZ50*Custom!BZ$20)+(Standard!BZ50*Standard!BZ$20)+('New Con.'!BZ50*'New Con.'!BZ$20)+(RCX!BZ50*RCX!BZ$20)+(SBDI!BZ50*SBDI!BZ$20)+('Cust Ext Lighting'!BZ50*'Cust Ext Lighting'!BZ$20)</f>
        <v>0</v>
      </c>
      <c r="CA50" s="67">
        <f>(Custom!CA50*Custom!CA$20)+(Standard!CA50*Standard!CA$20)+('New Con.'!CA50*'New Con.'!CA$20)+(RCX!CA50*RCX!CA$20)+(SBDI!CA50*SBDI!CA$20)+('Cust Ext Lighting'!CA50*'Cust Ext Lighting'!CA$20)</f>
        <v>0</v>
      </c>
      <c r="CB50" s="67">
        <f>(Custom!CB50*Custom!CB$20)+(Standard!CB50*Standard!CB$20)+('New Con.'!CB50*'New Con.'!CB$20)+(RCX!CB50*RCX!CB$20)+(SBDI!CB50*SBDI!CB$20)+('Cust Ext Lighting'!CB50*'Cust Ext Lighting'!CB$20)</f>
        <v>0</v>
      </c>
      <c r="CC50" s="67">
        <f>(Custom!CC50*Custom!CC$20)+(Standard!CC50*Standard!CC$20)+('New Con.'!CC50*'New Con.'!CC$20)+(RCX!CC50*RCX!CC$20)+(SBDI!CC50*SBDI!CC$20)+('Cust Ext Lighting'!CC50*'Cust Ext Lighting'!CC$20)</f>
        <v>0</v>
      </c>
      <c r="CD50" s="67">
        <f>(Custom!CD50*Custom!CD$20)+(Standard!CD50*Standard!CD$20)+('New Con.'!CD50*'New Con.'!CD$20)+(RCX!CD50*RCX!CD$20)+(SBDI!CD50*SBDI!CD$20)+('Cust Ext Lighting'!CD50*'Cust Ext Lighting'!CD$20)</f>
        <v>0</v>
      </c>
      <c r="CE50" s="67">
        <f>(Custom!CE50*Custom!CE$20)+(Standard!CE50*Standard!CE$20)+('New Con.'!CE50*'New Con.'!CE$20)+(RCX!CE50*RCX!CE$20)+(SBDI!CE50*SBDI!CE$20)+('Cust Ext Lighting'!CE50*'Cust Ext Lighting'!CE$20)</f>
        <v>0</v>
      </c>
      <c r="CF50" s="67">
        <f>(Custom!CF50*Custom!CF$20)+(Standard!CF50*Standard!CF$20)+('New Con.'!CF50*'New Con.'!CF$20)+(RCX!CF50*RCX!CF$20)+(SBDI!CF50*SBDI!CF$20)+('Cust Ext Lighting'!CF50*'Cust Ext Lighting'!CF$20)</f>
        <v>0</v>
      </c>
      <c r="CG50" s="67">
        <f>(Custom!CG50*Custom!CG$20)+(Standard!CG50*Standard!CG$20)+('New Con.'!CG50*'New Con.'!CG$20)+(RCX!CG50*RCX!CG$20)+(SBDI!CG50*SBDI!CG$20)+('Cust Ext Lighting'!CG50*'Cust Ext Lighting'!CG$20)</f>
        <v>0</v>
      </c>
      <c r="CH50" s="67">
        <f>(Custom!CH50*Custom!CH$20)+(Standard!CH50*Standard!CH$20)+('New Con.'!CH50*'New Con.'!CH$20)+(RCX!CH50*RCX!CH$20)+(SBDI!CH50*SBDI!CH$20)+('Cust Ext Lighting'!CH50*'Cust Ext Lighting'!CH$20)</f>
        <v>0</v>
      </c>
      <c r="CI50" s="67">
        <f>(Custom!CI50*Custom!CI$20)+(Standard!CI50*Standard!CI$20)+('New Con.'!CI50*'New Con.'!CI$20)+(RCX!CI50*RCX!CI$20)+(SBDI!CI50*SBDI!CI$20)+('Cust Ext Lighting'!CI50*'Cust Ext Lighting'!CI$20)</f>
        <v>0</v>
      </c>
      <c r="CJ50" s="67">
        <f>(Custom!CJ50*Custom!CJ$20)+(Standard!CJ50*Standard!CJ$20)+('New Con.'!CJ50*'New Con.'!CJ$20)+(RCX!CJ50*RCX!CJ$20)+(SBDI!CJ50*SBDI!CJ$20)+('Cust Ext Lighting'!CJ50*'Cust Ext Lighting'!CJ$20)</f>
        <v>0</v>
      </c>
    </row>
    <row r="51" spans="1:88" x14ac:dyDescent="0.3">
      <c r="A51" s="89"/>
      <c r="B51" s="24" t="s">
        <v>15</v>
      </c>
      <c r="C51" s="13"/>
      <c r="D51" s="13"/>
      <c r="E51" s="13"/>
      <c r="F51" s="73"/>
      <c r="G51" s="73"/>
      <c r="H51" s="73"/>
      <c r="I51" s="7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67">
        <f>(Custom!AO51*Custom!AO$20)+(Standard!AO51*Standard!AO$20)+('New Con.'!AO51*'New Con.'!AO$20)+(RCX!AO51*RCX!AO$20)+(SBDI!AO51*SBDI!AO$20)+('Cust Ext Lighting'!AO51*'Cust Ext Lighting'!AO$20)</f>
        <v>0</v>
      </c>
      <c r="AP51" s="67">
        <f>(Custom!AP51*Custom!AP$20)+(Standard!AP51*Standard!AP$20)+('New Con.'!AP51*'New Con.'!AP$20)+(RCX!AP51*RCX!AP$20)+(SBDI!AP51*SBDI!AP$20)+('Cust Ext Lighting'!AP51*'Cust Ext Lighting'!AP$20)</f>
        <v>0</v>
      </c>
      <c r="AQ51" s="67">
        <f>(Custom!AQ51*Custom!AQ$20)+(Standard!AQ51*Standard!AQ$20)+('New Con.'!AQ51*'New Con.'!AQ$20)+(RCX!AQ51*RCX!AQ$20)+(SBDI!AQ51*SBDI!AQ$20)+('Cust Ext Lighting'!AQ51*'Cust Ext Lighting'!AQ$20)</f>
        <v>0</v>
      </c>
      <c r="AR51" s="67">
        <f>(Custom!AR51*Custom!AR$20)+(Standard!AR51*Standard!AR$20)+('New Con.'!AR51*'New Con.'!AR$20)+(RCX!AR51*RCX!AR$20)+(SBDI!AR51*SBDI!AR$20)+('Cust Ext Lighting'!AR51*'Cust Ext Lighting'!AR$20)</f>
        <v>0</v>
      </c>
      <c r="AS51" s="67">
        <f>(Custom!AS51*Custom!AS$20)+(Standard!AS51*Standard!AS$20)+('New Con.'!AS51*'New Con.'!AS$20)+(RCX!AS51*RCX!AS$20)+(SBDI!AS51*SBDI!AS$20)+('Cust Ext Lighting'!AS51*'Cust Ext Lighting'!AS$20)</f>
        <v>0</v>
      </c>
      <c r="AT51" s="67">
        <f>(Custom!AT51*Custom!AT$20)+(Standard!AT51*Standard!AT$20)+('New Con.'!AT51*'New Con.'!AT$20)+(RCX!AT51*RCX!AT$20)+(SBDI!AT51*SBDI!AT$20)+('Cust Ext Lighting'!AT51*'Cust Ext Lighting'!AT$20)</f>
        <v>0</v>
      </c>
      <c r="AU51" s="67">
        <f>(Custom!AU51*Custom!AU$20)+(Standard!AU51*Standard!AU$20)+('New Con.'!AU51*'New Con.'!AU$20)+(RCX!AU51*RCX!AU$20)+(SBDI!AU51*SBDI!AU$20)+('Cust Ext Lighting'!AU51*'Cust Ext Lighting'!AU$20)</f>
        <v>0</v>
      </c>
      <c r="AV51" s="67">
        <f>(Custom!AV51*Custom!AV$20)+(Standard!AV51*Standard!AV$20)+('New Con.'!AV51*'New Con.'!AV$20)+(RCX!AV51*RCX!AV$20)+(SBDI!AV51*SBDI!AV$20)+('Cust Ext Lighting'!AV51*'Cust Ext Lighting'!AV$20)</f>
        <v>0</v>
      </c>
      <c r="AW51" s="67">
        <f>(Custom!AW51*Custom!AW$20)+(Standard!AW51*Standard!AW$20)+('New Con.'!AW51*'New Con.'!AW$20)+(RCX!AW51*RCX!AW$20)+(SBDI!AW51*SBDI!AW$20)+('Cust Ext Lighting'!AW51*'Cust Ext Lighting'!AW$20)</f>
        <v>0</v>
      </c>
      <c r="AX51" s="67">
        <f>(Custom!AX51*Custom!AX$20)+(Standard!AX51*Standard!AX$20)+('New Con.'!AX51*'New Con.'!AX$20)+(RCX!AX51*RCX!AX$20)+(SBDI!AX51*SBDI!AX$20)+('Cust Ext Lighting'!AX51*'Cust Ext Lighting'!AX$20)</f>
        <v>0</v>
      </c>
      <c r="AY51" s="67">
        <f>(Custom!AY51*Custom!AY$20)+(Standard!AY51*Standard!AY$20)+('New Con.'!AY51*'New Con.'!AY$20)+(RCX!AY51*RCX!AY$20)+(SBDI!AY51*SBDI!AY$20)+('Cust Ext Lighting'!AY51*'Cust Ext Lighting'!AY$20)</f>
        <v>304461.28745999548</v>
      </c>
      <c r="AZ51" s="67">
        <f>(Custom!AZ51*Custom!AZ$20)+(Standard!AZ51*Standard!AZ$20)+('New Con.'!AZ51*'New Con.'!AZ$20)+(RCX!AZ51*RCX!AZ$20)+(SBDI!AZ51*SBDI!AZ$20)+('Cust Ext Lighting'!AZ51*'Cust Ext Lighting'!AZ$20)</f>
        <v>0</v>
      </c>
      <c r="BA51" s="67">
        <f>(Custom!BA51*Custom!BA$20)+(Standard!BA51*Standard!BA$20)+('New Con.'!BA51*'New Con.'!BA$20)+(RCX!BA51*RCX!BA$20)+(SBDI!BA51*SBDI!BA$20)+('Cust Ext Lighting'!BA51*'Cust Ext Lighting'!BA$20)</f>
        <v>0</v>
      </c>
      <c r="BB51" s="67">
        <f>(Custom!BB51*Custom!BB$20)+(Standard!BB51*Standard!BB$20)+('New Con.'!BB51*'New Con.'!BB$20)+(RCX!BB51*RCX!BB$20)+(SBDI!BB51*SBDI!BB$20)+('Cust Ext Lighting'!BB51*'Cust Ext Lighting'!BB$20)</f>
        <v>0</v>
      </c>
      <c r="BC51" s="67">
        <f>(Custom!BC51*Custom!BC$20)+(Standard!BC51*Standard!BC$20)+('New Con.'!BC51*'New Con.'!BC$20)+(RCX!BC51*RCX!BC$20)+(SBDI!BC51*SBDI!BC$20)+('Cust Ext Lighting'!BC51*'Cust Ext Lighting'!BC$20)</f>
        <v>0</v>
      </c>
      <c r="BD51" s="67">
        <f>(Custom!BD51*Custom!BD$20)+(Standard!BD51*Standard!BD$20)+('New Con.'!BD51*'New Con.'!BD$20)+(RCX!BD51*RCX!BD$20)+(SBDI!BD51*SBDI!BD$20)+('Cust Ext Lighting'!BD51*'Cust Ext Lighting'!BD$20)</f>
        <v>0</v>
      </c>
      <c r="BE51" s="67">
        <f>(Custom!BE51*Custom!BE$20)+(Standard!BE51*Standard!BE$20)+('New Con.'!BE51*'New Con.'!BE$20)+(RCX!BE51*RCX!BE$20)+(SBDI!BE51*SBDI!BE$20)+('Cust Ext Lighting'!BE51*'Cust Ext Lighting'!BE$20)</f>
        <v>0</v>
      </c>
      <c r="BF51" s="67">
        <f>(Custom!BF51*Custom!BF$20)+(Standard!BF51*Standard!BF$20)+('New Con.'!BF51*'New Con.'!BF$20)+(RCX!BF51*RCX!BF$20)+(SBDI!BF51*SBDI!BF$20)+('Cust Ext Lighting'!BF51*'Cust Ext Lighting'!BF$20)</f>
        <v>0</v>
      </c>
      <c r="BG51" s="67">
        <f>(Custom!BG51*Custom!BG$20)+(Standard!BG51*Standard!BG$20)+('New Con.'!BG51*'New Con.'!BG$20)+(RCX!BG51*RCX!BG$20)+(SBDI!BG51*SBDI!BG$20)+('Cust Ext Lighting'!BG51*'Cust Ext Lighting'!BG$20)</f>
        <v>0</v>
      </c>
      <c r="BH51" s="67">
        <f>(Custom!BH51*Custom!BH$20)+(Standard!BH51*Standard!BH$20)+('New Con.'!BH51*'New Con.'!BH$20)+(RCX!BH51*RCX!BH$20)+(SBDI!BH51*SBDI!BH$20)+('Cust Ext Lighting'!BH51*'Cust Ext Lighting'!BH$20)</f>
        <v>0</v>
      </c>
      <c r="BI51" s="67">
        <f>(Custom!BI51*Custom!BI$20)+(Standard!BI51*Standard!BI$20)+('New Con.'!BI51*'New Con.'!BI$20)+(RCX!BI51*RCX!BI$20)+(SBDI!BI51*SBDI!BI$20)+('Cust Ext Lighting'!BI51*'Cust Ext Lighting'!BI$20)</f>
        <v>0</v>
      </c>
      <c r="BJ51" s="67">
        <f>(Custom!BJ51*Custom!BJ$20)+(Standard!BJ51*Standard!BJ$20)+('New Con.'!BJ51*'New Con.'!BJ$20)+(RCX!BJ51*RCX!BJ$20)+(SBDI!BJ51*SBDI!BJ$20)+('Cust Ext Lighting'!BJ51*'Cust Ext Lighting'!BJ$20)</f>
        <v>0</v>
      </c>
      <c r="BK51" s="67">
        <f>(Custom!BK51*Custom!BK$20)+(Standard!BK51*Standard!BK$20)+('New Con.'!BK51*'New Con.'!BK$20)+(RCX!BK51*RCX!BK$20)+(SBDI!BK51*SBDI!BK$20)+('Cust Ext Lighting'!BK51*'Cust Ext Lighting'!BK$20)</f>
        <v>0</v>
      </c>
      <c r="BL51" s="67">
        <f>(Custom!BL51*Custom!BL$20)+(Standard!BL51*Standard!BL$20)+('New Con.'!BL51*'New Con.'!BL$20)+(RCX!BL51*RCX!BL$20)+(SBDI!BL51*SBDI!BL$20)+('Cust Ext Lighting'!BL51*'Cust Ext Lighting'!BL$20)</f>
        <v>0</v>
      </c>
      <c r="BM51" s="67">
        <f>(Custom!BM51*Custom!BM$20)+(Standard!BM51*Standard!BM$20)+('New Con.'!BM51*'New Con.'!BM$20)+(RCX!BM51*RCX!BM$20)+(SBDI!BM51*SBDI!BM$20)+('Cust Ext Lighting'!BM51*'Cust Ext Lighting'!BM$20)</f>
        <v>0</v>
      </c>
      <c r="BN51" s="67">
        <f>(Custom!BN51*Custom!BN$20)+(Standard!BN51*Standard!BN$20)+('New Con.'!BN51*'New Con.'!BN$20)+(RCX!BN51*RCX!BN$20)+(SBDI!BN51*SBDI!BN$20)+('Cust Ext Lighting'!BN51*'Cust Ext Lighting'!BN$20)</f>
        <v>0</v>
      </c>
      <c r="BO51" s="67">
        <f>(Custom!BO51*Custom!BO$20)+(Standard!BO51*Standard!BO$20)+('New Con.'!BO51*'New Con.'!BO$20)+(RCX!BO51*RCX!BO$20)+(SBDI!BO51*SBDI!BO$20)+('Cust Ext Lighting'!BO51*'Cust Ext Lighting'!BO$20)</f>
        <v>0</v>
      </c>
      <c r="BP51" s="67">
        <f>(Custom!BP51*Custom!BP$20)+(Standard!BP51*Standard!BP$20)+('New Con.'!BP51*'New Con.'!BP$20)+(RCX!BP51*RCX!BP$20)+(SBDI!BP51*SBDI!BP$20)+('Cust Ext Lighting'!BP51*'Cust Ext Lighting'!BP$20)</f>
        <v>0</v>
      </c>
      <c r="BQ51" s="67">
        <f>(Custom!BQ51*Custom!BQ$20)+(Standard!BQ51*Standard!BQ$20)+('New Con.'!BQ51*'New Con.'!BQ$20)+(RCX!BQ51*RCX!BQ$20)+(SBDI!BQ51*SBDI!BQ$20)+('Cust Ext Lighting'!BQ51*'Cust Ext Lighting'!BQ$20)</f>
        <v>0</v>
      </c>
      <c r="BR51" s="67">
        <f>(Custom!BR51*Custom!BR$20)+(Standard!BR51*Standard!BR$20)+('New Con.'!BR51*'New Con.'!BR$20)+(RCX!BR51*RCX!BR$20)+(SBDI!BR51*SBDI!BR$20)+('Cust Ext Lighting'!BR51*'Cust Ext Lighting'!BR$20)</f>
        <v>0</v>
      </c>
      <c r="BS51" s="67">
        <f>(Custom!BS51*Custom!BS$20)+(Standard!BS51*Standard!BS$20)+('New Con.'!BS51*'New Con.'!BS$20)+(RCX!BS51*RCX!BS$20)+(SBDI!BS51*SBDI!BS$20)+('Cust Ext Lighting'!BS51*'Cust Ext Lighting'!BS$20)</f>
        <v>0</v>
      </c>
      <c r="BT51" s="67">
        <f>(Custom!BT51*Custom!BT$20)+(Standard!BT51*Standard!BT$20)+('New Con.'!BT51*'New Con.'!BT$20)+(RCX!BT51*RCX!BT$20)+(SBDI!BT51*SBDI!BT$20)+('Cust Ext Lighting'!BT51*'Cust Ext Lighting'!BT$20)</f>
        <v>0</v>
      </c>
      <c r="BU51" s="67">
        <f>(Custom!BU51*Custom!BU$20)+(Standard!BU51*Standard!BU$20)+('New Con.'!BU51*'New Con.'!BU$20)+(RCX!BU51*RCX!BU$20)+(SBDI!BU51*SBDI!BU$20)+('Cust Ext Lighting'!BU51*'Cust Ext Lighting'!BU$20)</f>
        <v>0</v>
      </c>
      <c r="BV51" s="67">
        <f>(Custom!BV51*Custom!BV$20)+(Standard!BV51*Standard!BV$20)+('New Con.'!BV51*'New Con.'!BV$20)+(RCX!BV51*RCX!BV$20)+(SBDI!BV51*SBDI!BV$20)+('Cust Ext Lighting'!BV51*'Cust Ext Lighting'!BV$20)</f>
        <v>0</v>
      </c>
      <c r="BW51" s="67">
        <f>(Custom!BW51*Custom!BW$20)+(Standard!BW51*Standard!BW$20)+('New Con.'!BW51*'New Con.'!BW$20)+(RCX!BW51*RCX!BW$20)+(SBDI!BW51*SBDI!BW$20)+('Cust Ext Lighting'!BW51*'Cust Ext Lighting'!BW$20)</f>
        <v>0</v>
      </c>
      <c r="BX51" s="67">
        <f>(Custom!BX51*Custom!BX$20)+(Standard!BX51*Standard!BX$20)+('New Con.'!BX51*'New Con.'!BX$20)+(RCX!BX51*RCX!BX$20)+(SBDI!BX51*SBDI!BX$20)+('Cust Ext Lighting'!BX51*'Cust Ext Lighting'!BX$20)</f>
        <v>0</v>
      </c>
      <c r="BY51" s="67">
        <f>(Custom!BY51*Custom!BY$20)+(Standard!BY51*Standard!BY$20)+('New Con.'!BY51*'New Con.'!BY$20)+(RCX!BY51*RCX!BY$20)+(SBDI!BY51*SBDI!BY$20)+('Cust Ext Lighting'!BY51*'Cust Ext Lighting'!BY$20)</f>
        <v>0</v>
      </c>
      <c r="BZ51" s="67">
        <f>(Custom!BZ51*Custom!BZ$20)+(Standard!BZ51*Standard!BZ$20)+('New Con.'!BZ51*'New Con.'!BZ$20)+(RCX!BZ51*RCX!BZ$20)+(SBDI!BZ51*SBDI!BZ$20)+('Cust Ext Lighting'!BZ51*'Cust Ext Lighting'!BZ$20)</f>
        <v>0</v>
      </c>
      <c r="CA51" s="67">
        <f>(Custom!CA51*Custom!CA$20)+(Standard!CA51*Standard!CA$20)+('New Con.'!CA51*'New Con.'!CA$20)+(RCX!CA51*RCX!CA$20)+(SBDI!CA51*SBDI!CA$20)+('Cust Ext Lighting'!CA51*'Cust Ext Lighting'!CA$20)</f>
        <v>0</v>
      </c>
      <c r="CB51" s="67">
        <f>(Custom!CB51*Custom!CB$20)+(Standard!CB51*Standard!CB$20)+('New Con.'!CB51*'New Con.'!CB$20)+(RCX!CB51*RCX!CB$20)+(SBDI!CB51*SBDI!CB$20)+('Cust Ext Lighting'!CB51*'Cust Ext Lighting'!CB$20)</f>
        <v>0</v>
      </c>
      <c r="CC51" s="67">
        <f>(Custom!CC51*Custom!CC$20)+(Standard!CC51*Standard!CC$20)+('New Con.'!CC51*'New Con.'!CC$20)+(RCX!CC51*RCX!CC$20)+(SBDI!CC51*SBDI!CC$20)+('Cust Ext Lighting'!CC51*'Cust Ext Lighting'!CC$20)</f>
        <v>0</v>
      </c>
      <c r="CD51" s="67">
        <f>(Custom!CD51*Custom!CD$20)+(Standard!CD51*Standard!CD$20)+('New Con.'!CD51*'New Con.'!CD$20)+(RCX!CD51*RCX!CD$20)+(SBDI!CD51*SBDI!CD$20)+('Cust Ext Lighting'!CD51*'Cust Ext Lighting'!CD$20)</f>
        <v>0</v>
      </c>
      <c r="CE51" s="67">
        <f>(Custom!CE51*Custom!CE$20)+(Standard!CE51*Standard!CE$20)+('New Con.'!CE51*'New Con.'!CE$20)+(RCX!CE51*RCX!CE$20)+(SBDI!CE51*SBDI!CE$20)+('Cust Ext Lighting'!CE51*'Cust Ext Lighting'!CE$20)</f>
        <v>0</v>
      </c>
      <c r="CF51" s="67">
        <f>(Custom!CF51*Custom!CF$20)+(Standard!CF51*Standard!CF$20)+('New Con.'!CF51*'New Con.'!CF$20)+(RCX!CF51*RCX!CF$20)+(SBDI!CF51*SBDI!CF$20)+('Cust Ext Lighting'!CF51*'Cust Ext Lighting'!CF$20)</f>
        <v>0</v>
      </c>
      <c r="CG51" s="67">
        <f>(Custom!CG51*Custom!CG$20)+(Standard!CG51*Standard!CG$20)+('New Con.'!CG51*'New Con.'!CG$20)+(RCX!CG51*RCX!CG$20)+(SBDI!CG51*SBDI!CG$20)+('Cust Ext Lighting'!CG51*'Cust Ext Lighting'!CG$20)</f>
        <v>0</v>
      </c>
      <c r="CH51" s="67">
        <f>(Custom!CH51*Custom!CH$20)+(Standard!CH51*Standard!CH$20)+('New Con.'!CH51*'New Con.'!CH$20)+(RCX!CH51*RCX!CH$20)+(SBDI!CH51*SBDI!CH$20)+('Cust Ext Lighting'!CH51*'Cust Ext Lighting'!CH$20)</f>
        <v>0</v>
      </c>
      <c r="CI51" s="67">
        <f>(Custom!CI51*Custom!CI$20)+(Standard!CI51*Standard!CI$20)+('New Con.'!CI51*'New Con.'!CI$20)+(RCX!CI51*RCX!CI$20)+(SBDI!CI51*SBDI!CI$20)+('Cust Ext Lighting'!CI51*'Cust Ext Lighting'!CI$20)</f>
        <v>0</v>
      </c>
      <c r="CJ51" s="67">
        <f>(Custom!CJ51*Custom!CJ$20)+(Standard!CJ51*Standard!CJ$20)+('New Con.'!CJ51*'New Con.'!CJ$20)+(RCX!CJ51*RCX!CJ$20)+(SBDI!CJ51*SBDI!CJ$20)+('Cust Ext Lighting'!CJ51*'Cust Ext Lighting'!CJ$20)</f>
        <v>0</v>
      </c>
    </row>
    <row r="52" spans="1:88" x14ac:dyDescent="0.3">
      <c r="A52" s="89"/>
      <c r="B52" s="24" t="s">
        <v>27</v>
      </c>
      <c r="C52" s="13"/>
      <c r="D52" s="13"/>
      <c r="E52" s="13"/>
      <c r="F52" s="73"/>
      <c r="G52" s="73"/>
      <c r="H52" s="73"/>
      <c r="I52" s="7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7">
        <f>(Custom!AO52*Custom!AO$20)+(Standard!AO52*Standard!AO$20)+('New Con.'!AO52*'New Con.'!AO$20)+(RCX!AO52*RCX!AO$20)+(SBDI!AO52*SBDI!AO$20)+('Cust Ext Lighting'!AO52*'Cust Ext Lighting'!AO$20)</f>
        <v>0</v>
      </c>
      <c r="AP52" s="67">
        <f>(Custom!AP52*Custom!AP$20)+(Standard!AP52*Standard!AP$20)+('New Con.'!AP52*'New Con.'!AP$20)+(RCX!AP52*RCX!AP$20)+(SBDI!AP52*SBDI!AP$20)+('Cust Ext Lighting'!AP52*'Cust Ext Lighting'!AP$20)</f>
        <v>0</v>
      </c>
      <c r="AQ52" s="67">
        <f>(Custom!AQ52*Custom!AQ$20)+(Standard!AQ52*Standard!AQ$20)+('New Con.'!AQ52*'New Con.'!AQ$20)+(RCX!AQ52*RCX!AQ$20)+(SBDI!AQ52*SBDI!AQ$20)+('Cust Ext Lighting'!AQ52*'Cust Ext Lighting'!AQ$20)</f>
        <v>0</v>
      </c>
      <c r="AR52" s="67">
        <f>(Custom!AR52*Custom!AR$20)+(Standard!AR52*Standard!AR$20)+('New Con.'!AR52*'New Con.'!AR$20)+(RCX!AR52*RCX!AR$20)+(SBDI!AR52*SBDI!AR$20)+('Cust Ext Lighting'!AR52*'Cust Ext Lighting'!AR$20)</f>
        <v>0</v>
      </c>
      <c r="AS52" s="67">
        <f>(Custom!AS52*Custom!AS$20)+(Standard!AS52*Standard!AS$20)+('New Con.'!AS52*'New Con.'!AS$20)+(RCX!AS52*RCX!AS$20)+(SBDI!AS52*SBDI!AS$20)+('Cust Ext Lighting'!AS52*'Cust Ext Lighting'!AS$20)</f>
        <v>0</v>
      </c>
      <c r="AT52" s="67">
        <f>(Custom!AT52*Custom!AT$20)+(Standard!AT52*Standard!AT$20)+('New Con.'!AT52*'New Con.'!AT$20)+(RCX!AT52*RCX!AT$20)+(SBDI!AT52*SBDI!AT$20)+('Cust Ext Lighting'!AT52*'Cust Ext Lighting'!AT$20)</f>
        <v>0</v>
      </c>
      <c r="AU52" s="67">
        <f>(Custom!AU52*Custom!AU$20)+(Standard!AU52*Standard!AU$20)+('New Con.'!AU52*'New Con.'!AU$20)+(RCX!AU52*RCX!AU$20)+(SBDI!AU52*SBDI!AU$20)+('Cust Ext Lighting'!AU52*'Cust Ext Lighting'!AU$20)</f>
        <v>0</v>
      </c>
      <c r="AV52" s="67">
        <f>(Custom!AV52*Custom!AV$20)+(Standard!AV52*Standard!AV$20)+('New Con.'!AV52*'New Con.'!AV$20)+(RCX!AV52*RCX!AV$20)+(SBDI!AV52*SBDI!AV$20)+('Cust Ext Lighting'!AV52*'Cust Ext Lighting'!AV$20)</f>
        <v>0</v>
      </c>
      <c r="AW52" s="67">
        <f>(Custom!AW52*Custom!AW$20)+(Standard!AW52*Standard!AW$20)+('New Con.'!AW52*'New Con.'!AW$20)+(RCX!AW52*RCX!AW$20)+(SBDI!AW52*SBDI!AW$20)+('Cust Ext Lighting'!AW52*'Cust Ext Lighting'!AW$20)</f>
        <v>0</v>
      </c>
      <c r="AX52" s="67">
        <f>(Custom!AX52*Custom!AX$20)+(Standard!AX52*Standard!AX$20)+('New Con.'!AX52*'New Con.'!AX$20)+(RCX!AX52*RCX!AX$20)+(SBDI!AX52*SBDI!AX$20)+('Cust Ext Lighting'!AX52*'Cust Ext Lighting'!AX$20)</f>
        <v>0</v>
      </c>
      <c r="AY52" s="67">
        <f>(Custom!AY52*Custom!AY$20)+(Standard!AY52*Standard!AY$20)+('New Con.'!AY52*'New Con.'!AY$20)+(RCX!AY52*RCX!AY$20)+(SBDI!AY52*SBDI!AY$20)+('Cust Ext Lighting'!AY52*'Cust Ext Lighting'!AY$20)</f>
        <v>0</v>
      </c>
      <c r="AZ52" s="67">
        <f>(Custom!AZ52*Custom!AZ$20)+(Standard!AZ52*Standard!AZ$20)+('New Con.'!AZ52*'New Con.'!AZ$20)+(RCX!AZ52*RCX!AZ$20)+(SBDI!AZ52*SBDI!AZ$20)+('Cust Ext Lighting'!AZ52*'Cust Ext Lighting'!AZ$20)</f>
        <v>0</v>
      </c>
      <c r="BA52" s="67">
        <f>(Custom!BA52*Custom!BA$20)+(Standard!BA52*Standard!BA$20)+('New Con.'!BA52*'New Con.'!BA$20)+(RCX!BA52*RCX!BA$20)+(SBDI!BA52*SBDI!BA$20)+('Cust Ext Lighting'!BA52*'Cust Ext Lighting'!BA$20)</f>
        <v>0</v>
      </c>
      <c r="BB52" s="67">
        <f>(Custom!BB52*Custom!BB$20)+(Standard!BB52*Standard!BB$20)+('New Con.'!BB52*'New Con.'!BB$20)+(RCX!BB52*RCX!BB$20)+(SBDI!BB52*SBDI!BB$20)+('Cust Ext Lighting'!BB52*'Cust Ext Lighting'!BB$20)</f>
        <v>0</v>
      </c>
      <c r="BC52" s="67">
        <f>(Custom!BC52*Custom!BC$20)+(Standard!BC52*Standard!BC$20)+('New Con.'!BC52*'New Con.'!BC$20)+(RCX!BC52*RCX!BC$20)+(SBDI!BC52*SBDI!BC$20)+('Cust Ext Lighting'!BC52*'Cust Ext Lighting'!BC$20)</f>
        <v>0</v>
      </c>
      <c r="BD52" s="67">
        <f>(Custom!BD52*Custom!BD$20)+(Standard!BD52*Standard!BD$20)+('New Con.'!BD52*'New Con.'!BD$20)+(RCX!BD52*RCX!BD$20)+(SBDI!BD52*SBDI!BD$20)+('Cust Ext Lighting'!BD52*'Cust Ext Lighting'!BD$20)</f>
        <v>0</v>
      </c>
      <c r="BE52" s="67">
        <f>(Custom!BE52*Custom!BE$20)+(Standard!BE52*Standard!BE$20)+('New Con.'!BE52*'New Con.'!BE$20)+(RCX!BE52*RCX!BE$20)+(SBDI!BE52*SBDI!BE$20)+('Cust Ext Lighting'!BE52*'Cust Ext Lighting'!BE$20)</f>
        <v>0</v>
      </c>
      <c r="BF52" s="67">
        <f>(Custom!BF52*Custom!BF$20)+(Standard!BF52*Standard!BF$20)+('New Con.'!BF52*'New Con.'!BF$20)+(RCX!BF52*RCX!BF$20)+(SBDI!BF52*SBDI!BF$20)+('Cust Ext Lighting'!BF52*'Cust Ext Lighting'!BF$20)</f>
        <v>0</v>
      </c>
      <c r="BG52" s="67">
        <f>(Custom!BG52*Custom!BG$20)+(Standard!BG52*Standard!BG$20)+('New Con.'!BG52*'New Con.'!BG$20)+(RCX!BG52*RCX!BG$20)+(SBDI!BG52*SBDI!BG$20)+('Cust Ext Lighting'!BG52*'Cust Ext Lighting'!BG$20)</f>
        <v>0</v>
      </c>
      <c r="BH52" s="67">
        <f>(Custom!BH52*Custom!BH$20)+(Standard!BH52*Standard!BH$20)+('New Con.'!BH52*'New Con.'!BH$20)+(RCX!BH52*RCX!BH$20)+(SBDI!BH52*SBDI!BH$20)+('Cust Ext Lighting'!BH52*'Cust Ext Lighting'!BH$20)</f>
        <v>0</v>
      </c>
      <c r="BI52" s="67">
        <f>(Custom!BI52*Custom!BI$20)+(Standard!BI52*Standard!BI$20)+('New Con.'!BI52*'New Con.'!BI$20)+(RCX!BI52*RCX!BI$20)+(SBDI!BI52*SBDI!BI$20)+('Cust Ext Lighting'!BI52*'Cust Ext Lighting'!BI$20)</f>
        <v>0</v>
      </c>
      <c r="BJ52" s="67">
        <f>(Custom!BJ52*Custom!BJ$20)+(Standard!BJ52*Standard!BJ$20)+('New Con.'!BJ52*'New Con.'!BJ$20)+(RCX!BJ52*RCX!BJ$20)+(SBDI!BJ52*SBDI!BJ$20)+('Cust Ext Lighting'!BJ52*'Cust Ext Lighting'!BJ$20)</f>
        <v>0</v>
      </c>
      <c r="BK52" s="67">
        <f>(Custom!BK52*Custom!BK$20)+(Standard!BK52*Standard!BK$20)+('New Con.'!BK52*'New Con.'!BK$20)+(RCX!BK52*RCX!BK$20)+(SBDI!BK52*SBDI!BK$20)+('Cust Ext Lighting'!BK52*'Cust Ext Lighting'!BK$20)</f>
        <v>0</v>
      </c>
      <c r="BL52" s="67">
        <f>(Custom!BL52*Custom!BL$20)+(Standard!BL52*Standard!BL$20)+('New Con.'!BL52*'New Con.'!BL$20)+(RCX!BL52*RCX!BL$20)+(SBDI!BL52*SBDI!BL$20)+('Cust Ext Lighting'!BL52*'Cust Ext Lighting'!BL$20)</f>
        <v>0</v>
      </c>
      <c r="BM52" s="67">
        <f>(Custom!BM52*Custom!BM$20)+(Standard!BM52*Standard!BM$20)+('New Con.'!BM52*'New Con.'!BM$20)+(RCX!BM52*RCX!BM$20)+(SBDI!BM52*SBDI!BM$20)+('Cust Ext Lighting'!BM52*'Cust Ext Lighting'!BM$20)</f>
        <v>0</v>
      </c>
      <c r="BN52" s="67">
        <f>(Custom!BN52*Custom!BN$20)+(Standard!BN52*Standard!BN$20)+('New Con.'!BN52*'New Con.'!BN$20)+(RCX!BN52*RCX!BN$20)+(SBDI!BN52*SBDI!BN$20)+('Cust Ext Lighting'!BN52*'Cust Ext Lighting'!BN$20)</f>
        <v>0</v>
      </c>
      <c r="BO52" s="67">
        <f>(Custom!BO52*Custom!BO$20)+(Standard!BO52*Standard!BO$20)+('New Con.'!BO52*'New Con.'!BO$20)+(RCX!BO52*RCX!BO$20)+(SBDI!BO52*SBDI!BO$20)+('Cust Ext Lighting'!BO52*'Cust Ext Lighting'!BO$20)</f>
        <v>0</v>
      </c>
      <c r="BP52" s="67">
        <f>(Custom!BP52*Custom!BP$20)+(Standard!BP52*Standard!BP$20)+('New Con.'!BP52*'New Con.'!BP$20)+(RCX!BP52*RCX!BP$20)+(SBDI!BP52*SBDI!BP$20)+('Cust Ext Lighting'!BP52*'Cust Ext Lighting'!BP$20)</f>
        <v>0</v>
      </c>
      <c r="BQ52" s="67">
        <f>(Custom!BQ52*Custom!BQ$20)+(Standard!BQ52*Standard!BQ$20)+('New Con.'!BQ52*'New Con.'!BQ$20)+(RCX!BQ52*RCX!BQ$20)+(SBDI!BQ52*SBDI!BQ$20)+('Cust Ext Lighting'!BQ52*'Cust Ext Lighting'!BQ$20)</f>
        <v>0</v>
      </c>
      <c r="BR52" s="67">
        <f>(Custom!BR52*Custom!BR$20)+(Standard!BR52*Standard!BR$20)+('New Con.'!BR52*'New Con.'!BR$20)+(RCX!BR52*RCX!BR$20)+(SBDI!BR52*SBDI!BR$20)+('Cust Ext Lighting'!BR52*'Cust Ext Lighting'!BR$20)</f>
        <v>0</v>
      </c>
      <c r="BS52" s="67">
        <f>(Custom!BS52*Custom!BS$20)+(Standard!BS52*Standard!BS$20)+('New Con.'!BS52*'New Con.'!BS$20)+(RCX!BS52*RCX!BS$20)+(SBDI!BS52*SBDI!BS$20)+('Cust Ext Lighting'!BS52*'Cust Ext Lighting'!BS$20)</f>
        <v>0</v>
      </c>
      <c r="BT52" s="67">
        <f>(Custom!BT52*Custom!BT$20)+(Standard!BT52*Standard!BT$20)+('New Con.'!BT52*'New Con.'!BT$20)+(RCX!BT52*RCX!BT$20)+(SBDI!BT52*SBDI!BT$20)+('Cust Ext Lighting'!BT52*'Cust Ext Lighting'!BT$20)</f>
        <v>0</v>
      </c>
      <c r="BU52" s="67">
        <f>(Custom!BU52*Custom!BU$20)+(Standard!BU52*Standard!BU$20)+('New Con.'!BU52*'New Con.'!BU$20)+(RCX!BU52*RCX!BU$20)+(SBDI!BU52*SBDI!BU$20)+('Cust Ext Lighting'!BU52*'Cust Ext Lighting'!BU$20)</f>
        <v>0</v>
      </c>
      <c r="BV52" s="67">
        <f>(Custom!BV52*Custom!BV$20)+(Standard!BV52*Standard!BV$20)+('New Con.'!BV52*'New Con.'!BV$20)+(RCX!BV52*RCX!BV$20)+(SBDI!BV52*SBDI!BV$20)+('Cust Ext Lighting'!BV52*'Cust Ext Lighting'!BV$20)</f>
        <v>0</v>
      </c>
      <c r="BW52" s="67">
        <f>(Custom!BW52*Custom!BW$20)+(Standard!BW52*Standard!BW$20)+('New Con.'!BW52*'New Con.'!BW$20)+(RCX!BW52*RCX!BW$20)+(SBDI!BW52*SBDI!BW$20)+('Cust Ext Lighting'!BW52*'Cust Ext Lighting'!BW$20)</f>
        <v>0</v>
      </c>
      <c r="BX52" s="67">
        <f>(Custom!BX52*Custom!BX$20)+(Standard!BX52*Standard!BX$20)+('New Con.'!BX52*'New Con.'!BX$20)+(RCX!BX52*RCX!BX$20)+(SBDI!BX52*SBDI!BX$20)+('Cust Ext Lighting'!BX52*'Cust Ext Lighting'!BX$20)</f>
        <v>0</v>
      </c>
      <c r="BY52" s="67">
        <f>(Custom!BY52*Custom!BY$20)+(Standard!BY52*Standard!BY$20)+('New Con.'!BY52*'New Con.'!BY$20)+(RCX!BY52*RCX!BY$20)+(SBDI!BY52*SBDI!BY$20)+('Cust Ext Lighting'!BY52*'Cust Ext Lighting'!BY$20)</f>
        <v>0</v>
      </c>
      <c r="BZ52" s="67">
        <f>(Custom!BZ52*Custom!BZ$20)+(Standard!BZ52*Standard!BZ$20)+('New Con.'!BZ52*'New Con.'!BZ$20)+(RCX!BZ52*RCX!BZ$20)+(SBDI!BZ52*SBDI!BZ$20)+('Cust Ext Lighting'!BZ52*'Cust Ext Lighting'!BZ$20)</f>
        <v>0</v>
      </c>
      <c r="CA52" s="67">
        <f>(Custom!CA52*Custom!CA$20)+(Standard!CA52*Standard!CA$20)+('New Con.'!CA52*'New Con.'!CA$20)+(RCX!CA52*RCX!CA$20)+(SBDI!CA52*SBDI!CA$20)+('Cust Ext Lighting'!CA52*'Cust Ext Lighting'!CA$20)</f>
        <v>0</v>
      </c>
      <c r="CB52" s="67">
        <f>(Custom!CB52*Custom!CB$20)+(Standard!CB52*Standard!CB$20)+('New Con.'!CB52*'New Con.'!CB$20)+(RCX!CB52*RCX!CB$20)+(SBDI!CB52*SBDI!CB$20)+('Cust Ext Lighting'!CB52*'Cust Ext Lighting'!CB$20)</f>
        <v>0</v>
      </c>
      <c r="CC52" s="67">
        <f>(Custom!CC52*Custom!CC$20)+(Standard!CC52*Standard!CC$20)+('New Con.'!CC52*'New Con.'!CC$20)+(RCX!CC52*RCX!CC$20)+(SBDI!CC52*SBDI!CC$20)+('Cust Ext Lighting'!CC52*'Cust Ext Lighting'!CC$20)</f>
        <v>0</v>
      </c>
      <c r="CD52" s="67">
        <f>(Custom!CD52*Custom!CD$20)+(Standard!CD52*Standard!CD$20)+('New Con.'!CD52*'New Con.'!CD$20)+(RCX!CD52*RCX!CD$20)+(SBDI!CD52*SBDI!CD$20)+('Cust Ext Lighting'!CD52*'Cust Ext Lighting'!CD$20)</f>
        <v>0</v>
      </c>
      <c r="CE52" s="67">
        <f>(Custom!CE52*Custom!CE$20)+(Standard!CE52*Standard!CE$20)+('New Con.'!CE52*'New Con.'!CE$20)+(RCX!CE52*RCX!CE$20)+(SBDI!CE52*SBDI!CE$20)+('Cust Ext Lighting'!CE52*'Cust Ext Lighting'!CE$20)</f>
        <v>0</v>
      </c>
      <c r="CF52" s="67">
        <f>(Custom!CF52*Custom!CF$20)+(Standard!CF52*Standard!CF$20)+('New Con.'!CF52*'New Con.'!CF$20)+(RCX!CF52*RCX!CF$20)+(SBDI!CF52*SBDI!CF$20)+('Cust Ext Lighting'!CF52*'Cust Ext Lighting'!CF$20)</f>
        <v>0</v>
      </c>
      <c r="CG52" s="67">
        <f>(Custom!CG52*Custom!CG$20)+(Standard!CG52*Standard!CG$20)+('New Con.'!CG52*'New Con.'!CG$20)+(RCX!CG52*RCX!CG$20)+(SBDI!CG52*SBDI!CG$20)+('Cust Ext Lighting'!CG52*'Cust Ext Lighting'!CG$20)</f>
        <v>0</v>
      </c>
      <c r="CH52" s="67">
        <f>(Custom!CH52*Custom!CH$20)+(Standard!CH52*Standard!CH$20)+('New Con.'!CH52*'New Con.'!CH$20)+(RCX!CH52*RCX!CH$20)+(SBDI!CH52*SBDI!CH$20)+('Cust Ext Lighting'!CH52*'Cust Ext Lighting'!CH$20)</f>
        <v>0</v>
      </c>
      <c r="CI52" s="67">
        <f>(Custom!CI52*Custom!CI$20)+(Standard!CI52*Standard!CI$20)+('New Con.'!CI52*'New Con.'!CI$20)+(RCX!CI52*RCX!CI$20)+(SBDI!CI52*SBDI!CI$20)+('Cust Ext Lighting'!CI52*'Cust Ext Lighting'!CI$20)</f>
        <v>0</v>
      </c>
      <c r="CJ52" s="67">
        <f>(Custom!CJ52*Custom!CJ$20)+(Standard!CJ52*Standard!CJ$20)+('New Con.'!CJ52*'New Con.'!CJ$20)+(RCX!CJ52*RCX!CJ$20)+(SBDI!CJ52*SBDI!CJ$20)+('Cust Ext Lighting'!CJ52*'Cust Ext Lighting'!CJ$20)</f>
        <v>0</v>
      </c>
    </row>
    <row r="53" spans="1:88" x14ac:dyDescent="0.3">
      <c r="A53" s="89"/>
      <c r="B53" s="24" t="s">
        <v>16</v>
      </c>
      <c r="C53" s="13"/>
      <c r="D53" s="13"/>
      <c r="E53" s="13"/>
      <c r="F53" s="73"/>
      <c r="G53" s="73"/>
      <c r="H53" s="73"/>
      <c r="I53" s="7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67">
        <f>(Custom!AO53*Custom!AO$20)+(Standard!AO53*Standard!AO$20)+('New Con.'!AO53*'New Con.'!AO$20)+(RCX!AO53*RCX!AO$20)+(SBDI!AO53*SBDI!AO$20)+('Cust Ext Lighting'!AO53*'Cust Ext Lighting'!AO$20)</f>
        <v>0</v>
      </c>
      <c r="AP53" s="67">
        <f>(Custom!AP53*Custom!AP$20)+(Standard!AP53*Standard!AP$20)+('New Con.'!AP53*'New Con.'!AP$20)+(RCX!AP53*RCX!AP$20)+(SBDI!AP53*SBDI!AP$20)+('Cust Ext Lighting'!AP53*'Cust Ext Lighting'!AP$20)</f>
        <v>132710.99190264757</v>
      </c>
      <c r="AQ53" s="67">
        <f>(Custom!AQ53*Custom!AQ$20)+(Standard!AQ53*Standard!AQ$20)+('New Con.'!AQ53*'New Con.'!AQ$20)+(RCX!AQ53*RCX!AQ$20)+(SBDI!AQ53*SBDI!AQ$20)+('Cust Ext Lighting'!AQ53*'Cust Ext Lighting'!AQ$20)</f>
        <v>471042.86293472385</v>
      </c>
      <c r="AR53" s="67">
        <f>(Custom!AR53*Custom!AR$20)+(Standard!AR53*Standard!AR$20)+('New Con.'!AR53*'New Con.'!AR$20)+(RCX!AR53*RCX!AR$20)+(SBDI!AR53*SBDI!AR$20)+('Cust Ext Lighting'!AR53*'Cust Ext Lighting'!AR$20)</f>
        <v>91261.083845318848</v>
      </c>
      <c r="AS53" s="67">
        <f>(Custom!AS53*Custom!AS$20)+(Standard!AS53*Standard!AS$20)+('New Con.'!AS53*'New Con.'!AS$20)+(RCX!AS53*RCX!AS$20)+(SBDI!AS53*SBDI!AS$20)+('Cust Ext Lighting'!AS53*'Cust Ext Lighting'!AS$20)</f>
        <v>102652.01164179723</v>
      </c>
      <c r="AT53" s="67">
        <f>(Custom!AT53*Custom!AT$20)+(Standard!AT53*Standard!AT$20)+('New Con.'!AT53*'New Con.'!AT$20)+(RCX!AT53*RCX!AT$20)+(SBDI!AT53*SBDI!AT$20)+('Cust Ext Lighting'!AT53*'Cust Ext Lighting'!AT$20)</f>
        <v>0</v>
      </c>
      <c r="AU53" s="67">
        <f>(Custom!AU53*Custom!AU$20)+(Standard!AU53*Standard!AU$20)+('New Con.'!AU53*'New Con.'!AU$20)+(RCX!AU53*RCX!AU$20)+(SBDI!AU53*SBDI!AU$20)+('Cust Ext Lighting'!AU53*'Cust Ext Lighting'!AU$20)</f>
        <v>0</v>
      </c>
      <c r="AV53" s="67">
        <f>(Custom!AV53*Custom!AV$20)+(Standard!AV53*Standard!AV$20)+('New Con.'!AV53*'New Con.'!AV$20)+(RCX!AV53*RCX!AV$20)+(SBDI!AV53*SBDI!AV$20)+('Cust Ext Lighting'!AV53*'Cust Ext Lighting'!AV$20)</f>
        <v>222454.27546009148</v>
      </c>
      <c r="AW53" s="67">
        <f>(Custom!AW53*Custom!AW$20)+(Standard!AW53*Standard!AW$20)+('New Con.'!AW53*'New Con.'!AW$20)+(RCX!AW53*RCX!AW$20)+(SBDI!AW53*SBDI!AW$20)+('Cust Ext Lighting'!AW53*'Cust Ext Lighting'!AW$20)</f>
        <v>231544.01982023643</v>
      </c>
      <c r="AX53" s="67">
        <f>(Custom!AX53*Custom!AX$20)+(Standard!AX53*Standard!AX$20)+('New Con.'!AX53*'New Con.'!AX$20)+(RCX!AX53*RCX!AX$20)+(SBDI!AX53*SBDI!AX$20)+('Cust Ext Lighting'!AX53*'Cust Ext Lighting'!AX$20)</f>
        <v>0</v>
      </c>
      <c r="AY53" s="67">
        <f>(Custom!AY53*Custom!AY$20)+(Standard!AY53*Standard!AY$20)+('New Con.'!AY53*'New Con.'!AY$20)+(RCX!AY53*RCX!AY$20)+(SBDI!AY53*SBDI!AY$20)+('Cust Ext Lighting'!AY53*'Cust Ext Lighting'!AY$20)</f>
        <v>0</v>
      </c>
      <c r="AZ53" s="67">
        <f>(Custom!AZ53*Custom!AZ$20)+(Standard!AZ53*Standard!AZ$20)+('New Con.'!AZ53*'New Con.'!AZ$20)+(RCX!AZ53*RCX!AZ$20)+(SBDI!AZ53*SBDI!AZ$20)+('Cust Ext Lighting'!AZ53*'Cust Ext Lighting'!AZ$20)</f>
        <v>0</v>
      </c>
      <c r="BA53" s="67">
        <f>(Custom!BA53*Custom!BA$20)+(Standard!BA53*Standard!BA$20)+('New Con.'!BA53*'New Con.'!BA$20)+(RCX!BA53*RCX!BA$20)+(SBDI!BA53*SBDI!BA$20)+('Cust Ext Lighting'!BA53*'Cust Ext Lighting'!BA$20)</f>
        <v>0</v>
      </c>
      <c r="BB53" s="67">
        <f>(Custom!BB53*Custom!BB$20)+(Standard!BB53*Standard!BB$20)+('New Con.'!BB53*'New Con.'!BB$20)+(RCX!BB53*RCX!BB$20)+(SBDI!BB53*SBDI!BB$20)+('Cust Ext Lighting'!BB53*'Cust Ext Lighting'!BB$20)</f>
        <v>0</v>
      </c>
      <c r="BC53" s="67">
        <f>(Custom!BC53*Custom!BC$20)+(Standard!BC53*Standard!BC$20)+('New Con.'!BC53*'New Con.'!BC$20)+(RCX!BC53*RCX!BC$20)+(SBDI!BC53*SBDI!BC$20)+('Cust Ext Lighting'!BC53*'Cust Ext Lighting'!BC$20)</f>
        <v>0</v>
      </c>
      <c r="BD53" s="67">
        <f>(Custom!BD53*Custom!BD$20)+(Standard!BD53*Standard!BD$20)+('New Con.'!BD53*'New Con.'!BD$20)+(RCX!BD53*RCX!BD$20)+(SBDI!BD53*SBDI!BD$20)+('Cust Ext Lighting'!BD53*'Cust Ext Lighting'!BD$20)</f>
        <v>0</v>
      </c>
      <c r="BE53" s="67">
        <f>(Custom!BE53*Custom!BE$20)+(Standard!BE53*Standard!BE$20)+('New Con.'!BE53*'New Con.'!BE$20)+(RCX!BE53*RCX!BE$20)+(SBDI!BE53*SBDI!BE$20)+('Cust Ext Lighting'!BE53*'Cust Ext Lighting'!BE$20)</f>
        <v>0</v>
      </c>
      <c r="BF53" s="67">
        <f>(Custom!BF53*Custom!BF$20)+(Standard!BF53*Standard!BF$20)+('New Con.'!BF53*'New Con.'!BF$20)+(RCX!BF53*RCX!BF$20)+(SBDI!BF53*SBDI!BF$20)+('Cust Ext Lighting'!BF53*'Cust Ext Lighting'!BF$20)</f>
        <v>445631.1287576374</v>
      </c>
      <c r="BG53" s="67">
        <f>(Custom!BG53*Custom!BG$20)+(Standard!BG53*Standard!BG$20)+('New Con.'!BG53*'New Con.'!BG$20)+(RCX!BG53*RCX!BG$20)+(SBDI!BG53*SBDI!BG$20)+('Cust Ext Lighting'!BG53*'Cust Ext Lighting'!BG$20)</f>
        <v>0</v>
      </c>
      <c r="BH53" s="67">
        <f>(Custom!BH53*Custom!BH$20)+(Standard!BH53*Standard!BH$20)+('New Con.'!BH53*'New Con.'!BH$20)+(RCX!BH53*RCX!BH$20)+(SBDI!BH53*SBDI!BH$20)+('Cust Ext Lighting'!BH53*'Cust Ext Lighting'!BH$20)</f>
        <v>2592.7010809592625</v>
      </c>
      <c r="BI53" s="67">
        <f>(Custom!BI53*Custom!BI$20)+(Standard!BI53*Standard!BI$20)+('New Con.'!BI53*'New Con.'!BI$20)+(RCX!BI53*RCX!BI$20)+(SBDI!BI53*SBDI!BI$20)+('Cust Ext Lighting'!BI53*'Cust Ext Lighting'!BI$20)</f>
        <v>0</v>
      </c>
      <c r="BJ53" s="67">
        <f>(Custom!BJ53*Custom!BJ$20)+(Standard!BJ53*Standard!BJ$20)+('New Con.'!BJ53*'New Con.'!BJ$20)+(RCX!BJ53*RCX!BJ$20)+(SBDI!BJ53*SBDI!BJ$20)+('Cust Ext Lighting'!BJ53*'Cust Ext Lighting'!BJ$20)</f>
        <v>0</v>
      </c>
      <c r="BK53" s="67">
        <f>(Custom!BK53*Custom!BK$20)+(Standard!BK53*Standard!BK$20)+('New Con.'!BK53*'New Con.'!BK$20)+(RCX!BK53*RCX!BK$20)+(SBDI!BK53*SBDI!BK$20)+('Cust Ext Lighting'!BK53*'Cust Ext Lighting'!BK$20)</f>
        <v>0</v>
      </c>
      <c r="BL53" s="67">
        <f>(Custom!BL53*Custom!BL$20)+(Standard!BL53*Standard!BL$20)+('New Con.'!BL53*'New Con.'!BL$20)+(RCX!BL53*RCX!BL$20)+(SBDI!BL53*SBDI!BL$20)+('Cust Ext Lighting'!BL53*'Cust Ext Lighting'!BL$20)</f>
        <v>0</v>
      </c>
      <c r="BM53" s="67">
        <f>(Custom!BM53*Custom!BM$20)+(Standard!BM53*Standard!BM$20)+('New Con.'!BM53*'New Con.'!BM$20)+(RCX!BM53*RCX!BM$20)+(SBDI!BM53*SBDI!BM$20)+('Cust Ext Lighting'!BM53*'Cust Ext Lighting'!BM$20)</f>
        <v>0</v>
      </c>
      <c r="BN53" s="67">
        <f>(Custom!BN53*Custom!BN$20)+(Standard!BN53*Standard!BN$20)+('New Con.'!BN53*'New Con.'!BN$20)+(RCX!BN53*RCX!BN$20)+(SBDI!BN53*SBDI!BN$20)+('Cust Ext Lighting'!BN53*'Cust Ext Lighting'!BN$20)</f>
        <v>0</v>
      </c>
      <c r="BO53" s="67">
        <f>(Custom!BO53*Custom!BO$20)+(Standard!BO53*Standard!BO$20)+('New Con.'!BO53*'New Con.'!BO$20)+(RCX!BO53*RCX!BO$20)+(SBDI!BO53*SBDI!BO$20)+('Cust Ext Lighting'!BO53*'Cust Ext Lighting'!BO$20)</f>
        <v>0</v>
      </c>
      <c r="BP53" s="67">
        <f>(Custom!BP53*Custom!BP$20)+(Standard!BP53*Standard!BP$20)+('New Con.'!BP53*'New Con.'!BP$20)+(RCX!BP53*RCX!BP$20)+(SBDI!BP53*SBDI!BP$20)+('Cust Ext Lighting'!BP53*'Cust Ext Lighting'!BP$20)</f>
        <v>0</v>
      </c>
      <c r="BQ53" s="67">
        <f>(Custom!BQ53*Custom!BQ$20)+(Standard!BQ53*Standard!BQ$20)+('New Con.'!BQ53*'New Con.'!BQ$20)+(RCX!BQ53*RCX!BQ$20)+(SBDI!BQ53*SBDI!BQ$20)+('Cust Ext Lighting'!BQ53*'Cust Ext Lighting'!BQ$20)</f>
        <v>0</v>
      </c>
      <c r="BR53" s="67">
        <f>(Custom!BR53*Custom!BR$20)+(Standard!BR53*Standard!BR$20)+('New Con.'!BR53*'New Con.'!BR$20)+(RCX!BR53*RCX!BR$20)+(SBDI!BR53*SBDI!BR$20)+('Cust Ext Lighting'!BR53*'Cust Ext Lighting'!BR$20)</f>
        <v>0</v>
      </c>
      <c r="BS53" s="67">
        <f>(Custom!BS53*Custom!BS$20)+(Standard!BS53*Standard!BS$20)+('New Con.'!BS53*'New Con.'!BS$20)+(RCX!BS53*RCX!BS$20)+(SBDI!BS53*SBDI!BS$20)+('Cust Ext Lighting'!BS53*'Cust Ext Lighting'!BS$20)</f>
        <v>0</v>
      </c>
      <c r="BT53" s="67">
        <f>(Custom!BT53*Custom!BT$20)+(Standard!BT53*Standard!BT$20)+('New Con.'!BT53*'New Con.'!BT$20)+(RCX!BT53*RCX!BT$20)+(SBDI!BT53*SBDI!BT$20)+('Cust Ext Lighting'!BT53*'Cust Ext Lighting'!BT$20)</f>
        <v>0</v>
      </c>
      <c r="BU53" s="67">
        <f>(Custom!BU53*Custom!BU$20)+(Standard!BU53*Standard!BU$20)+('New Con.'!BU53*'New Con.'!BU$20)+(RCX!BU53*RCX!BU$20)+(SBDI!BU53*SBDI!BU$20)+('Cust Ext Lighting'!BU53*'Cust Ext Lighting'!BU$20)</f>
        <v>0</v>
      </c>
      <c r="BV53" s="67">
        <f>(Custom!BV53*Custom!BV$20)+(Standard!BV53*Standard!BV$20)+('New Con.'!BV53*'New Con.'!BV$20)+(RCX!BV53*RCX!BV$20)+(SBDI!BV53*SBDI!BV$20)+('Cust Ext Lighting'!BV53*'Cust Ext Lighting'!BV$20)</f>
        <v>0</v>
      </c>
      <c r="BW53" s="67">
        <f>(Custom!BW53*Custom!BW$20)+(Standard!BW53*Standard!BW$20)+('New Con.'!BW53*'New Con.'!BW$20)+(RCX!BW53*RCX!BW$20)+(SBDI!BW53*SBDI!BW$20)+('Cust Ext Lighting'!BW53*'Cust Ext Lighting'!BW$20)</f>
        <v>0</v>
      </c>
      <c r="BX53" s="67">
        <f>(Custom!BX53*Custom!BX$20)+(Standard!BX53*Standard!BX$20)+('New Con.'!BX53*'New Con.'!BX$20)+(RCX!BX53*RCX!BX$20)+(SBDI!BX53*SBDI!BX$20)+('Cust Ext Lighting'!BX53*'Cust Ext Lighting'!BX$20)</f>
        <v>0</v>
      </c>
      <c r="BY53" s="67">
        <f>(Custom!BY53*Custom!BY$20)+(Standard!BY53*Standard!BY$20)+('New Con.'!BY53*'New Con.'!BY$20)+(RCX!BY53*RCX!BY$20)+(SBDI!BY53*SBDI!BY$20)+('Cust Ext Lighting'!BY53*'Cust Ext Lighting'!BY$20)</f>
        <v>0</v>
      </c>
      <c r="BZ53" s="67">
        <f>(Custom!BZ53*Custom!BZ$20)+(Standard!BZ53*Standard!BZ$20)+('New Con.'!BZ53*'New Con.'!BZ$20)+(RCX!BZ53*RCX!BZ$20)+(SBDI!BZ53*SBDI!BZ$20)+('Cust Ext Lighting'!BZ53*'Cust Ext Lighting'!BZ$20)</f>
        <v>0</v>
      </c>
      <c r="CA53" s="67">
        <f>(Custom!CA53*Custom!CA$20)+(Standard!CA53*Standard!CA$20)+('New Con.'!CA53*'New Con.'!CA$20)+(RCX!CA53*RCX!CA$20)+(SBDI!CA53*SBDI!CA$20)+('Cust Ext Lighting'!CA53*'Cust Ext Lighting'!CA$20)</f>
        <v>0</v>
      </c>
      <c r="CB53" s="67">
        <f>(Custom!CB53*Custom!CB$20)+(Standard!CB53*Standard!CB$20)+('New Con.'!CB53*'New Con.'!CB$20)+(RCX!CB53*RCX!CB$20)+(SBDI!CB53*SBDI!CB$20)+('Cust Ext Lighting'!CB53*'Cust Ext Lighting'!CB$20)</f>
        <v>0</v>
      </c>
      <c r="CC53" s="67">
        <f>(Custom!CC53*Custom!CC$20)+(Standard!CC53*Standard!CC$20)+('New Con.'!CC53*'New Con.'!CC$20)+(RCX!CC53*RCX!CC$20)+(SBDI!CC53*SBDI!CC$20)+('Cust Ext Lighting'!CC53*'Cust Ext Lighting'!CC$20)</f>
        <v>0</v>
      </c>
      <c r="CD53" s="67">
        <f>(Custom!CD53*Custom!CD$20)+(Standard!CD53*Standard!CD$20)+('New Con.'!CD53*'New Con.'!CD$20)+(RCX!CD53*RCX!CD$20)+(SBDI!CD53*SBDI!CD$20)+('Cust Ext Lighting'!CD53*'Cust Ext Lighting'!CD$20)</f>
        <v>0</v>
      </c>
      <c r="CE53" s="67">
        <f>(Custom!CE53*Custom!CE$20)+(Standard!CE53*Standard!CE$20)+('New Con.'!CE53*'New Con.'!CE$20)+(RCX!CE53*RCX!CE$20)+(SBDI!CE53*SBDI!CE$20)+('Cust Ext Lighting'!CE53*'Cust Ext Lighting'!CE$20)</f>
        <v>0</v>
      </c>
      <c r="CF53" s="67">
        <f>(Custom!CF53*Custom!CF$20)+(Standard!CF53*Standard!CF$20)+('New Con.'!CF53*'New Con.'!CF$20)+(RCX!CF53*RCX!CF$20)+(SBDI!CF53*SBDI!CF$20)+('Cust Ext Lighting'!CF53*'Cust Ext Lighting'!CF$20)</f>
        <v>0</v>
      </c>
      <c r="CG53" s="67">
        <f>(Custom!CG53*Custom!CG$20)+(Standard!CG53*Standard!CG$20)+('New Con.'!CG53*'New Con.'!CG$20)+(RCX!CG53*RCX!CG$20)+(SBDI!CG53*SBDI!CG$20)+('Cust Ext Lighting'!CG53*'Cust Ext Lighting'!CG$20)</f>
        <v>0</v>
      </c>
      <c r="CH53" s="67">
        <f>(Custom!CH53*Custom!CH$20)+(Standard!CH53*Standard!CH$20)+('New Con.'!CH53*'New Con.'!CH$20)+(RCX!CH53*RCX!CH$20)+(SBDI!CH53*SBDI!CH$20)+('Cust Ext Lighting'!CH53*'Cust Ext Lighting'!CH$20)</f>
        <v>0</v>
      </c>
      <c r="CI53" s="67">
        <f>(Custom!CI53*Custom!CI$20)+(Standard!CI53*Standard!CI$20)+('New Con.'!CI53*'New Con.'!CI$20)+(RCX!CI53*RCX!CI$20)+(SBDI!CI53*SBDI!CI$20)+('Cust Ext Lighting'!CI53*'Cust Ext Lighting'!CI$20)</f>
        <v>0</v>
      </c>
      <c r="CJ53" s="67">
        <f>(Custom!CJ53*Custom!CJ$20)+(Standard!CJ53*Standard!CJ$20)+('New Con.'!CJ53*'New Con.'!CJ$20)+(RCX!CJ53*RCX!CJ$20)+(SBDI!CJ53*SBDI!CJ$20)+('Cust Ext Lighting'!CJ53*'Cust Ext Lighting'!CJ$20)</f>
        <v>0</v>
      </c>
    </row>
    <row r="54" spans="1:88" x14ac:dyDescent="0.3">
      <c r="A54" s="89"/>
      <c r="B54" s="24" t="s">
        <v>28</v>
      </c>
      <c r="C54" s="13"/>
      <c r="D54" s="13"/>
      <c r="E54" s="13"/>
      <c r="F54" s="73"/>
      <c r="G54" s="73"/>
      <c r="H54" s="73"/>
      <c r="I54" s="7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67">
        <f>(Custom!AO54*Custom!AO$20)+(Standard!AO54*Standard!AO$20)+('New Con.'!AO54*'New Con.'!AO$20)+(RCX!AO54*RCX!AO$20)+(SBDI!AO54*SBDI!AO$20)+('Cust Ext Lighting'!AO54*'Cust Ext Lighting'!AO$20)</f>
        <v>0</v>
      </c>
      <c r="AP54" s="67">
        <f>(Custom!AP54*Custom!AP$20)+(Standard!AP54*Standard!AP$20)+('New Con.'!AP54*'New Con.'!AP$20)+(RCX!AP54*RCX!AP$20)+(SBDI!AP54*SBDI!AP$20)+('Cust Ext Lighting'!AP54*'Cust Ext Lighting'!AP$20)</f>
        <v>0</v>
      </c>
      <c r="AQ54" s="67">
        <f>(Custom!AQ54*Custom!AQ$20)+(Standard!AQ54*Standard!AQ$20)+('New Con.'!AQ54*'New Con.'!AQ$20)+(RCX!AQ54*RCX!AQ$20)+(SBDI!AQ54*SBDI!AQ$20)+('Cust Ext Lighting'!AQ54*'Cust Ext Lighting'!AQ$20)</f>
        <v>0</v>
      </c>
      <c r="AR54" s="67">
        <f>(Custom!AR54*Custom!AR$20)+(Standard!AR54*Standard!AR$20)+('New Con.'!AR54*'New Con.'!AR$20)+(RCX!AR54*RCX!AR$20)+(SBDI!AR54*SBDI!AR$20)+('Cust Ext Lighting'!AR54*'Cust Ext Lighting'!AR$20)</f>
        <v>0</v>
      </c>
      <c r="AS54" s="67">
        <f>(Custom!AS54*Custom!AS$20)+(Standard!AS54*Standard!AS$20)+('New Con.'!AS54*'New Con.'!AS$20)+(RCX!AS54*RCX!AS$20)+(SBDI!AS54*SBDI!AS$20)+('Cust Ext Lighting'!AS54*'Cust Ext Lighting'!AS$20)</f>
        <v>843433.66982989793</v>
      </c>
      <c r="AT54" s="67">
        <f>(Custom!AT54*Custom!AT$20)+(Standard!AT54*Standard!AT$20)+('New Con.'!AT54*'New Con.'!AT$20)+(RCX!AT54*RCX!AT$20)+(SBDI!AT54*SBDI!AT$20)+('Cust Ext Lighting'!AT54*'Cust Ext Lighting'!AT$20)</f>
        <v>10440.872199677306</v>
      </c>
      <c r="AU54" s="67">
        <f>(Custom!AU54*Custom!AU$20)+(Standard!AU54*Standard!AU$20)+('New Con.'!AU54*'New Con.'!AU$20)+(RCX!AU54*RCX!AU$20)+(SBDI!AU54*SBDI!AU$20)+('Cust Ext Lighting'!AU54*'Cust Ext Lighting'!AU$20)</f>
        <v>0</v>
      </c>
      <c r="AV54" s="67">
        <f>(Custom!AV54*Custom!AV$20)+(Standard!AV54*Standard!AV$20)+('New Con.'!AV54*'New Con.'!AV$20)+(RCX!AV54*RCX!AV$20)+(SBDI!AV54*SBDI!AV$20)+('Cust Ext Lighting'!AV54*'Cust Ext Lighting'!AV$20)</f>
        <v>0</v>
      </c>
      <c r="AW54" s="67">
        <f>(Custom!AW54*Custom!AW$20)+(Standard!AW54*Standard!AW$20)+('New Con.'!AW54*'New Con.'!AW$20)+(RCX!AW54*RCX!AW$20)+(SBDI!AW54*SBDI!AW$20)+('Cust Ext Lighting'!AW54*'Cust Ext Lighting'!AW$20)</f>
        <v>0</v>
      </c>
      <c r="AX54" s="67">
        <f>(Custom!AX54*Custom!AX$20)+(Standard!AX54*Standard!AX$20)+('New Con.'!AX54*'New Con.'!AX$20)+(RCX!AX54*RCX!AX$20)+(SBDI!AX54*SBDI!AX$20)+('Cust Ext Lighting'!AX54*'Cust Ext Lighting'!AX$20)</f>
        <v>23203.357796433454</v>
      </c>
      <c r="AY54" s="67">
        <f>(Custom!AY54*Custom!AY$20)+(Standard!AY54*Standard!AY$20)+('New Con.'!AY54*'New Con.'!AY$20)+(RCX!AY54*RCX!AY$20)+(SBDI!AY54*SBDI!AY$20)+('Cust Ext Lighting'!AY54*'Cust Ext Lighting'!AY$20)</f>
        <v>0</v>
      </c>
      <c r="AZ54" s="67">
        <f>(Custom!AZ54*Custom!AZ$20)+(Standard!AZ54*Standard!AZ$20)+('New Con.'!AZ54*'New Con.'!AZ$20)+(RCX!AZ54*RCX!AZ$20)+(SBDI!AZ54*SBDI!AZ$20)+('Cust Ext Lighting'!AZ54*'Cust Ext Lighting'!AZ$20)</f>
        <v>0</v>
      </c>
      <c r="BA54" s="67">
        <f>(Custom!BA54*Custom!BA$20)+(Standard!BA54*Standard!BA$20)+('New Con.'!BA54*'New Con.'!BA$20)+(RCX!BA54*RCX!BA$20)+(SBDI!BA54*SBDI!BA$20)+('Cust Ext Lighting'!BA54*'Cust Ext Lighting'!BA$20)</f>
        <v>0</v>
      </c>
      <c r="BB54" s="67">
        <f>(Custom!BB54*Custom!BB$20)+(Standard!BB54*Standard!BB$20)+('New Con.'!BB54*'New Con.'!BB$20)+(RCX!BB54*RCX!BB$20)+(SBDI!BB54*SBDI!BB$20)+('Cust Ext Lighting'!BB54*'Cust Ext Lighting'!BB$20)</f>
        <v>0</v>
      </c>
      <c r="BC54" s="67">
        <f>(Custom!BC54*Custom!BC$20)+(Standard!BC54*Standard!BC$20)+('New Con.'!BC54*'New Con.'!BC$20)+(RCX!BC54*RCX!BC$20)+(SBDI!BC54*SBDI!BC$20)+('Cust Ext Lighting'!BC54*'Cust Ext Lighting'!BC$20)</f>
        <v>0</v>
      </c>
      <c r="BD54" s="67">
        <f>(Custom!BD54*Custom!BD$20)+(Standard!BD54*Standard!BD$20)+('New Con.'!BD54*'New Con.'!BD$20)+(RCX!BD54*RCX!BD$20)+(SBDI!BD54*SBDI!BD$20)+('Cust Ext Lighting'!BD54*'Cust Ext Lighting'!BD$20)</f>
        <v>0</v>
      </c>
      <c r="BE54" s="67">
        <f>(Custom!BE54*Custom!BE$20)+(Standard!BE54*Standard!BE$20)+('New Con.'!BE54*'New Con.'!BE$20)+(RCX!BE54*RCX!BE$20)+(SBDI!BE54*SBDI!BE$20)+('Cust Ext Lighting'!BE54*'Cust Ext Lighting'!BE$20)</f>
        <v>0</v>
      </c>
      <c r="BF54" s="67">
        <f>(Custom!BF54*Custom!BF$20)+(Standard!BF54*Standard!BF$20)+('New Con.'!BF54*'New Con.'!BF$20)+(RCX!BF54*RCX!BF$20)+(SBDI!BF54*SBDI!BF$20)+('Cust Ext Lighting'!BF54*'Cust Ext Lighting'!BF$20)</f>
        <v>0</v>
      </c>
      <c r="BG54" s="67">
        <f>(Custom!BG54*Custom!BG$20)+(Standard!BG54*Standard!BG$20)+('New Con.'!BG54*'New Con.'!BG$20)+(RCX!BG54*RCX!BG$20)+(SBDI!BG54*SBDI!BG$20)+('Cust Ext Lighting'!BG54*'Cust Ext Lighting'!BG$20)</f>
        <v>0</v>
      </c>
      <c r="BH54" s="67">
        <f>(Custom!BH54*Custom!BH$20)+(Standard!BH54*Standard!BH$20)+('New Con.'!BH54*'New Con.'!BH$20)+(RCX!BH54*RCX!BH$20)+(SBDI!BH54*SBDI!BH$20)+('Cust Ext Lighting'!BH54*'Cust Ext Lighting'!BH$20)</f>
        <v>0</v>
      </c>
      <c r="BI54" s="67">
        <f>(Custom!BI54*Custom!BI$20)+(Standard!BI54*Standard!BI$20)+('New Con.'!BI54*'New Con.'!BI$20)+(RCX!BI54*RCX!BI$20)+(SBDI!BI54*SBDI!BI$20)+('Cust Ext Lighting'!BI54*'Cust Ext Lighting'!BI$20)</f>
        <v>0</v>
      </c>
      <c r="BJ54" s="67">
        <f>(Custom!BJ54*Custom!BJ$20)+(Standard!BJ54*Standard!BJ$20)+('New Con.'!BJ54*'New Con.'!BJ$20)+(RCX!BJ54*RCX!BJ$20)+(SBDI!BJ54*SBDI!BJ$20)+('Cust Ext Lighting'!BJ54*'Cust Ext Lighting'!BJ$20)</f>
        <v>0</v>
      </c>
      <c r="BK54" s="67">
        <f>(Custom!BK54*Custom!BK$20)+(Standard!BK54*Standard!BK$20)+('New Con.'!BK54*'New Con.'!BK$20)+(RCX!BK54*RCX!BK$20)+(SBDI!BK54*SBDI!BK$20)+('Cust Ext Lighting'!BK54*'Cust Ext Lighting'!BK$20)</f>
        <v>0</v>
      </c>
      <c r="BL54" s="67">
        <f>(Custom!BL54*Custom!BL$20)+(Standard!BL54*Standard!BL$20)+('New Con.'!BL54*'New Con.'!BL$20)+(RCX!BL54*RCX!BL$20)+(SBDI!BL54*SBDI!BL$20)+('Cust Ext Lighting'!BL54*'Cust Ext Lighting'!BL$20)</f>
        <v>0</v>
      </c>
      <c r="BM54" s="67">
        <f>(Custom!BM54*Custom!BM$20)+(Standard!BM54*Standard!BM$20)+('New Con.'!BM54*'New Con.'!BM$20)+(RCX!BM54*RCX!BM$20)+(SBDI!BM54*SBDI!BM$20)+('Cust Ext Lighting'!BM54*'Cust Ext Lighting'!BM$20)</f>
        <v>0</v>
      </c>
      <c r="BN54" s="67">
        <f>(Custom!BN54*Custom!BN$20)+(Standard!BN54*Standard!BN$20)+('New Con.'!BN54*'New Con.'!BN$20)+(RCX!BN54*RCX!BN$20)+(SBDI!BN54*SBDI!BN$20)+('Cust Ext Lighting'!BN54*'Cust Ext Lighting'!BN$20)</f>
        <v>0</v>
      </c>
      <c r="BO54" s="67">
        <f>(Custom!BO54*Custom!BO$20)+(Standard!BO54*Standard!BO$20)+('New Con.'!BO54*'New Con.'!BO$20)+(RCX!BO54*RCX!BO$20)+(SBDI!BO54*SBDI!BO$20)+('Cust Ext Lighting'!BO54*'Cust Ext Lighting'!BO$20)</f>
        <v>0</v>
      </c>
      <c r="BP54" s="67">
        <f>(Custom!BP54*Custom!BP$20)+(Standard!BP54*Standard!BP$20)+('New Con.'!BP54*'New Con.'!BP$20)+(RCX!BP54*RCX!BP$20)+(SBDI!BP54*SBDI!BP$20)+('Cust Ext Lighting'!BP54*'Cust Ext Lighting'!BP$20)</f>
        <v>0</v>
      </c>
      <c r="BQ54" s="67">
        <f>(Custom!BQ54*Custom!BQ$20)+(Standard!BQ54*Standard!BQ$20)+('New Con.'!BQ54*'New Con.'!BQ$20)+(RCX!BQ54*RCX!BQ$20)+(SBDI!BQ54*SBDI!BQ$20)+('Cust Ext Lighting'!BQ54*'Cust Ext Lighting'!BQ$20)</f>
        <v>0</v>
      </c>
      <c r="BR54" s="67">
        <f>(Custom!BR54*Custom!BR$20)+(Standard!BR54*Standard!BR$20)+('New Con.'!BR54*'New Con.'!BR$20)+(RCX!BR54*RCX!BR$20)+(SBDI!BR54*SBDI!BR$20)+('Cust Ext Lighting'!BR54*'Cust Ext Lighting'!BR$20)</f>
        <v>0</v>
      </c>
      <c r="BS54" s="67">
        <f>(Custom!BS54*Custom!BS$20)+(Standard!BS54*Standard!BS$20)+('New Con.'!BS54*'New Con.'!BS$20)+(RCX!BS54*RCX!BS$20)+(SBDI!BS54*SBDI!BS$20)+('Cust Ext Lighting'!BS54*'Cust Ext Lighting'!BS$20)</f>
        <v>0</v>
      </c>
      <c r="BT54" s="67">
        <f>(Custom!BT54*Custom!BT$20)+(Standard!BT54*Standard!BT$20)+('New Con.'!BT54*'New Con.'!BT$20)+(RCX!BT54*RCX!BT$20)+(SBDI!BT54*SBDI!BT$20)+('Cust Ext Lighting'!BT54*'Cust Ext Lighting'!BT$20)</f>
        <v>0</v>
      </c>
      <c r="BU54" s="67">
        <f>(Custom!BU54*Custom!BU$20)+(Standard!BU54*Standard!BU$20)+('New Con.'!BU54*'New Con.'!BU$20)+(RCX!BU54*RCX!BU$20)+(SBDI!BU54*SBDI!BU$20)+('Cust Ext Lighting'!BU54*'Cust Ext Lighting'!BU$20)</f>
        <v>0</v>
      </c>
      <c r="BV54" s="67">
        <f>(Custom!BV54*Custom!BV$20)+(Standard!BV54*Standard!BV$20)+('New Con.'!BV54*'New Con.'!BV$20)+(RCX!BV54*RCX!BV$20)+(SBDI!BV54*SBDI!BV$20)+('Cust Ext Lighting'!BV54*'Cust Ext Lighting'!BV$20)</f>
        <v>0</v>
      </c>
      <c r="BW54" s="67">
        <f>(Custom!BW54*Custom!BW$20)+(Standard!BW54*Standard!BW$20)+('New Con.'!BW54*'New Con.'!BW$20)+(RCX!BW54*RCX!BW$20)+(SBDI!BW54*SBDI!BW$20)+('Cust Ext Lighting'!BW54*'Cust Ext Lighting'!BW$20)</f>
        <v>0</v>
      </c>
      <c r="BX54" s="67">
        <f>(Custom!BX54*Custom!BX$20)+(Standard!BX54*Standard!BX$20)+('New Con.'!BX54*'New Con.'!BX$20)+(RCX!BX54*RCX!BX$20)+(SBDI!BX54*SBDI!BX$20)+('Cust Ext Lighting'!BX54*'Cust Ext Lighting'!BX$20)</f>
        <v>0</v>
      </c>
      <c r="BY54" s="67">
        <f>(Custom!BY54*Custom!BY$20)+(Standard!BY54*Standard!BY$20)+('New Con.'!BY54*'New Con.'!BY$20)+(RCX!BY54*RCX!BY$20)+(SBDI!BY54*SBDI!BY$20)+('Cust Ext Lighting'!BY54*'Cust Ext Lighting'!BY$20)</f>
        <v>0</v>
      </c>
      <c r="BZ54" s="67">
        <f>(Custom!BZ54*Custom!BZ$20)+(Standard!BZ54*Standard!BZ$20)+('New Con.'!BZ54*'New Con.'!BZ$20)+(RCX!BZ54*RCX!BZ$20)+(SBDI!BZ54*SBDI!BZ$20)+('Cust Ext Lighting'!BZ54*'Cust Ext Lighting'!BZ$20)</f>
        <v>0</v>
      </c>
      <c r="CA54" s="67">
        <f>(Custom!CA54*Custom!CA$20)+(Standard!CA54*Standard!CA$20)+('New Con.'!CA54*'New Con.'!CA$20)+(RCX!CA54*RCX!CA$20)+(SBDI!CA54*SBDI!CA$20)+('Cust Ext Lighting'!CA54*'Cust Ext Lighting'!CA$20)</f>
        <v>0</v>
      </c>
      <c r="CB54" s="67">
        <f>(Custom!CB54*Custom!CB$20)+(Standard!CB54*Standard!CB$20)+('New Con.'!CB54*'New Con.'!CB$20)+(RCX!CB54*RCX!CB$20)+(SBDI!CB54*SBDI!CB$20)+('Cust Ext Lighting'!CB54*'Cust Ext Lighting'!CB$20)</f>
        <v>0</v>
      </c>
      <c r="CC54" s="67">
        <f>(Custom!CC54*Custom!CC$20)+(Standard!CC54*Standard!CC$20)+('New Con.'!CC54*'New Con.'!CC$20)+(RCX!CC54*RCX!CC$20)+(SBDI!CC54*SBDI!CC$20)+('Cust Ext Lighting'!CC54*'Cust Ext Lighting'!CC$20)</f>
        <v>0</v>
      </c>
      <c r="CD54" s="67">
        <f>(Custom!CD54*Custom!CD$20)+(Standard!CD54*Standard!CD$20)+('New Con.'!CD54*'New Con.'!CD$20)+(RCX!CD54*RCX!CD$20)+(SBDI!CD54*SBDI!CD$20)+('Cust Ext Lighting'!CD54*'Cust Ext Lighting'!CD$20)</f>
        <v>0</v>
      </c>
      <c r="CE54" s="67">
        <f>(Custom!CE54*Custom!CE$20)+(Standard!CE54*Standard!CE$20)+('New Con.'!CE54*'New Con.'!CE$20)+(RCX!CE54*RCX!CE$20)+(SBDI!CE54*SBDI!CE$20)+('Cust Ext Lighting'!CE54*'Cust Ext Lighting'!CE$20)</f>
        <v>0</v>
      </c>
      <c r="CF54" s="67">
        <f>(Custom!CF54*Custom!CF$20)+(Standard!CF54*Standard!CF$20)+('New Con.'!CF54*'New Con.'!CF$20)+(RCX!CF54*RCX!CF$20)+(SBDI!CF54*SBDI!CF$20)+('Cust Ext Lighting'!CF54*'Cust Ext Lighting'!CF$20)</f>
        <v>0</v>
      </c>
      <c r="CG54" s="67">
        <f>(Custom!CG54*Custom!CG$20)+(Standard!CG54*Standard!CG$20)+('New Con.'!CG54*'New Con.'!CG$20)+(RCX!CG54*RCX!CG$20)+(SBDI!CG54*SBDI!CG$20)+('Cust Ext Lighting'!CG54*'Cust Ext Lighting'!CG$20)</f>
        <v>0</v>
      </c>
      <c r="CH54" s="67">
        <f>(Custom!CH54*Custom!CH$20)+(Standard!CH54*Standard!CH$20)+('New Con.'!CH54*'New Con.'!CH$20)+(RCX!CH54*RCX!CH$20)+(SBDI!CH54*SBDI!CH$20)+('Cust Ext Lighting'!CH54*'Cust Ext Lighting'!CH$20)</f>
        <v>0</v>
      </c>
      <c r="CI54" s="67">
        <f>(Custom!CI54*Custom!CI$20)+(Standard!CI54*Standard!CI$20)+('New Con.'!CI54*'New Con.'!CI$20)+(RCX!CI54*RCX!CI$20)+(SBDI!CI54*SBDI!CI$20)+('Cust Ext Lighting'!CI54*'Cust Ext Lighting'!CI$20)</f>
        <v>0</v>
      </c>
      <c r="CJ54" s="67">
        <f>(Custom!CJ54*Custom!CJ$20)+(Standard!CJ54*Standard!CJ$20)+('New Con.'!CJ54*'New Con.'!CJ$20)+(RCX!CJ54*RCX!CJ$20)+(SBDI!CJ54*SBDI!CJ$20)+('Cust Ext Lighting'!CJ54*'Cust Ext Lighting'!CJ$20)</f>
        <v>0</v>
      </c>
    </row>
    <row r="55" spans="1:88" x14ac:dyDescent="0.3">
      <c r="A55" s="89"/>
      <c r="B55" s="24" t="s">
        <v>29</v>
      </c>
      <c r="C55" s="13"/>
      <c r="D55" s="13"/>
      <c r="E55" s="13"/>
      <c r="F55" s="73"/>
      <c r="G55" s="73"/>
      <c r="H55" s="73"/>
      <c r="I55" s="7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67">
        <f>(Custom!AO55*Custom!AO$20)+(Standard!AO55*Standard!AO$20)+('New Con.'!AO55*'New Con.'!AO$20)+(RCX!AO55*RCX!AO$20)+(SBDI!AO55*SBDI!AO$20)+('Cust Ext Lighting'!AO55*'Cust Ext Lighting'!AO$20)</f>
        <v>0</v>
      </c>
      <c r="AP55" s="67">
        <f>(Custom!AP55*Custom!AP$20)+(Standard!AP55*Standard!AP$20)+('New Con.'!AP55*'New Con.'!AP$20)+(RCX!AP55*RCX!AP$20)+(SBDI!AP55*SBDI!AP$20)+('Cust Ext Lighting'!AP55*'Cust Ext Lighting'!AP$20)</f>
        <v>0</v>
      </c>
      <c r="AQ55" s="67">
        <f>(Custom!AQ55*Custom!AQ$20)+(Standard!AQ55*Standard!AQ$20)+('New Con.'!AQ55*'New Con.'!AQ$20)+(RCX!AQ55*RCX!AQ$20)+(SBDI!AQ55*SBDI!AQ$20)+('Cust Ext Lighting'!AQ55*'Cust Ext Lighting'!AQ$20)</f>
        <v>11187.781079667035</v>
      </c>
      <c r="AR55" s="67">
        <f>(Custom!AR55*Custom!AR$20)+(Standard!AR55*Standard!AR$20)+('New Con.'!AR55*'New Con.'!AR$20)+(RCX!AR55*RCX!AR$20)+(SBDI!AR55*SBDI!AR$20)+('Cust Ext Lighting'!AR55*'Cust Ext Lighting'!AR$20)</f>
        <v>0</v>
      </c>
      <c r="AS55" s="67">
        <f>(Custom!AS55*Custom!AS$20)+(Standard!AS55*Standard!AS$20)+('New Con.'!AS55*'New Con.'!AS$20)+(RCX!AS55*RCX!AS$20)+(SBDI!AS55*SBDI!AS$20)+('Cust Ext Lighting'!AS55*'Cust Ext Lighting'!AS$20)</f>
        <v>0</v>
      </c>
      <c r="AT55" s="67">
        <f>(Custom!AT55*Custom!AT$20)+(Standard!AT55*Standard!AT$20)+('New Con.'!AT55*'New Con.'!AT$20)+(RCX!AT55*RCX!AT$20)+(SBDI!AT55*SBDI!AT$20)+('Cust Ext Lighting'!AT55*'Cust Ext Lighting'!AT$20)</f>
        <v>0</v>
      </c>
      <c r="AU55" s="67">
        <f>(Custom!AU55*Custom!AU$20)+(Standard!AU55*Standard!AU$20)+('New Con.'!AU55*'New Con.'!AU$20)+(RCX!AU55*RCX!AU$20)+(SBDI!AU55*SBDI!AU$20)+('Cust Ext Lighting'!AU55*'Cust Ext Lighting'!AU$20)</f>
        <v>0</v>
      </c>
      <c r="AV55" s="67">
        <f>(Custom!AV55*Custom!AV$20)+(Standard!AV55*Standard!AV$20)+('New Con.'!AV55*'New Con.'!AV$20)+(RCX!AV55*RCX!AV$20)+(SBDI!AV55*SBDI!AV$20)+('Cust Ext Lighting'!AV55*'Cust Ext Lighting'!AV$20)</f>
        <v>0</v>
      </c>
      <c r="AW55" s="67">
        <f>(Custom!AW55*Custom!AW$20)+(Standard!AW55*Standard!AW$20)+('New Con.'!AW55*'New Con.'!AW$20)+(RCX!AW55*RCX!AW$20)+(SBDI!AW55*SBDI!AW$20)+('Cust Ext Lighting'!AW55*'Cust Ext Lighting'!AW$20)</f>
        <v>0</v>
      </c>
      <c r="AX55" s="67">
        <f>(Custom!AX55*Custom!AX$20)+(Standard!AX55*Standard!AX$20)+('New Con.'!AX55*'New Con.'!AX$20)+(RCX!AX55*RCX!AX$20)+(SBDI!AX55*SBDI!AX$20)+('Cust Ext Lighting'!AX55*'Cust Ext Lighting'!AX$20)</f>
        <v>0</v>
      </c>
      <c r="AY55" s="67">
        <f>(Custom!AY55*Custom!AY$20)+(Standard!AY55*Standard!AY$20)+('New Con.'!AY55*'New Con.'!AY$20)+(RCX!AY55*RCX!AY$20)+(SBDI!AY55*SBDI!AY$20)+('Cust Ext Lighting'!AY55*'Cust Ext Lighting'!AY$20)</f>
        <v>0</v>
      </c>
      <c r="AZ55" s="67">
        <f>(Custom!AZ55*Custom!AZ$20)+(Standard!AZ55*Standard!AZ$20)+('New Con.'!AZ55*'New Con.'!AZ$20)+(RCX!AZ55*RCX!AZ$20)+(SBDI!AZ55*SBDI!AZ$20)+('Cust Ext Lighting'!AZ55*'Cust Ext Lighting'!AZ$20)</f>
        <v>0</v>
      </c>
      <c r="BA55" s="67">
        <f>(Custom!BA55*Custom!BA$20)+(Standard!BA55*Standard!BA$20)+('New Con.'!BA55*'New Con.'!BA$20)+(RCX!BA55*RCX!BA$20)+(SBDI!BA55*SBDI!BA$20)+('Cust Ext Lighting'!BA55*'Cust Ext Lighting'!BA$20)</f>
        <v>0</v>
      </c>
      <c r="BB55" s="67">
        <f>(Custom!BB55*Custom!BB$20)+(Standard!BB55*Standard!BB$20)+('New Con.'!BB55*'New Con.'!BB$20)+(RCX!BB55*RCX!BB$20)+(SBDI!BB55*SBDI!BB$20)+('Cust Ext Lighting'!BB55*'Cust Ext Lighting'!BB$20)</f>
        <v>0</v>
      </c>
      <c r="BC55" s="67">
        <f>(Custom!BC55*Custom!BC$20)+(Standard!BC55*Standard!BC$20)+('New Con.'!BC55*'New Con.'!BC$20)+(RCX!BC55*RCX!BC$20)+(SBDI!BC55*SBDI!BC$20)+('Cust Ext Lighting'!BC55*'Cust Ext Lighting'!BC$20)</f>
        <v>0</v>
      </c>
      <c r="BD55" s="67">
        <f>(Custom!BD55*Custom!BD$20)+(Standard!BD55*Standard!BD$20)+('New Con.'!BD55*'New Con.'!BD$20)+(RCX!BD55*RCX!BD$20)+(SBDI!BD55*SBDI!BD$20)+('Cust Ext Lighting'!BD55*'Cust Ext Lighting'!BD$20)</f>
        <v>0</v>
      </c>
      <c r="BE55" s="67">
        <f>(Custom!BE55*Custom!BE$20)+(Standard!BE55*Standard!BE$20)+('New Con.'!BE55*'New Con.'!BE$20)+(RCX!BE55*RCX!BE$20)+(SBDI!BE55*SBDI!BE$20)+('Cust Ext Lighting'!BE55*'Cust Ext Lighting'!BE$20)</f>
        <v>0</v>
      </c>
      <c r="BF55" s="67">
        <f>(Custom!BF55*Custom!BF$20)+(Standard!BF55*Standard!BF$20)+('New Con.'!BF55*'New Con.'!BF$20)+(RCX!BF55*RCX!BF$20)+(SBDI!BF55*SBDI!BF$20)+('Cust Ext Lighting'!BF55*'Cust Ext Lighting'!BF$20)</f>
        <v>0</v>
      </c>
      <c r="BG55" s="67">
        <f>(Custom!BG55*Custom!BG$20)+(Standard!BG55*Standard!BG$20)+('New Con.'!BG55*'New Con.'!BG$20)+(RCX!BG55*RCX!BG$20)+(SBDI!BG55*SBDI!BG$20)+('Cust Ext Lighting'!BG55*'Cust Ext Lighting'!BG$20)</f>
        <v>0</v>
      </c>
      <c r="BH55" s="67">
        <f>(Custom!BH55*Custom!BH$20)+(Standard!BH55*Standard!BH$20)+('New Con.'!BH55*'New Con.'!BH$20)+(RCX!BH55*RCX!BH$20)+(SBDI!BH55*SBDI!BH$20)+('Cust Ext Lighting'!BH55*'Cust Ext Lighting'!BH$20)</f>
        <v>0</v>
      </c>
      <c r="BI55" s="67">
        <f>(Custom!BI55*Custom!BI$20)+(Standard!BI55*Standard!BI$20)+('New Con.'!BI55*'New Con.'!BI$20)+(RCX!BI55*RCX!BI$20)+(SBDI!BI55*SBDI!BI$20)+('Cust Ext Lighting'!BI55*'Cust Ext Lighting'!BI$20)</f>
        <v>0</v>
      </c>
      <c r="BJ55" s="67">
        <f>(Custom!BJ55*Custom!BJ$20)+(Standard!BJ55*Standard!BJ$20)+('New Con.'!BJ55*'New Con.'!BJ$20)+(RCX!BJ55*RCX!BJ$20)+(SBDI!BJ55*SBDI!BJ$20)+('Cust Ext Lighting'!BJ55*'Cust Ext Lighting'!BJ$20)</f>
        <v>0</v>
      </c>
      <c r="BK55" s="67">
        <f>(Custom!BK55*Custom!BK$20)+(Standard!BK55*Standard!BK$20)+('New Con.'!BK55*'New Con.'!BK$20)+(RCX!BK55*RCX!BK$20)+(SBDI!BK55*SBDI!BK$20)+('Cust Ext Lighting'!BK55*'Cust Ext Lighting'!BK$20)</f>
        <v>0</v>
      </c>
      <c r="BL55" s="67">
        <f>(Custom!BL55*Custom!BL$20)+(Standard!BL55*Standard!BL$20)+('New Con.'!BL55*'New Con.'!BL$20)+(RCX!BL55*RCX!BL$20)+(SBDI!BL55*SBDI!BL$20)+('Cust Ext Lighting'!BL55*'Cust Ext Lighting'!BL$20)</f>
        <v>0</v>
      </c>
      <c r="BM55" s="67">
        <f>(Custom!BM55*Custom!BM$20)+(Standard!BM55*Standard!BM$20)+('New Con.'!BM55*'New Con.'!BM$20)+(RCX!BM55*RCX!BM$20)+(SBDI!BM55*SBDI!BM$20)+('Cust Ext Lighting'!BM55*'Cust Ext Lighting'!BM$20)</f>
        <v>0</v>
      </c>
      <c r="BN55" s="67">
        <f>(Custom!BN55*Custom!BN$20)+(Standard!BN55*Standard!BN$20)+('New Con.'!BN55*'New Con.'!BN$20)+(RCX!BN55*RCX!BN$20)+(SBDI!BN55*SBDI!BN$20)+('Cust Ext Lighting'!BN55*'Cust Ext Lighting'!BN$20)</f>
        <v>0</v>
      </c>
      <c r="BO55" s="67">
        <f>(Custom!BO55*Custom!BO$20)+(Standard!BO55*Standard!BO$20)+('New Con.'!BO55*'New Con.'!BO$20)+(RCX!BO55*RCX!BO$20)+(SBDI!BO55*SBDI!BO$20)+('Cust Ext Lighting'!BO55*'Cust Ext Lighting'!BO$20)</f>
        <v>0</v>
      </c>
      <c r="BP55" s="67">
        <f>(Custom!BP55*Custom!BP$20)+(Standard!BP55*Standard!BP$20)+('New Con.'!BP55*'New Con.'!BP$20)+(RCX!BP55*RCX!BP$20)+(SBDI!BP55*SBDI!BP$20)+('Cust Ext Lighting'!BP55*'Cust Ext Lighting'!BP$20)</f>
        <v>0</v>
      </c>
      <c r="BQ55" s="67">
        <f>(Custom!BQ55*Custom!BQ$20)+(Standard!BQ55*Standard!BQ$20)+('New Con.'!BQ55*'New Con.'!BQ$20)+(RCX!BQ55*RCX!BQ$20)+(SBDI!BQ55*SBDI!BQ$20)+('Cust Ext Lighting'!BQ55*'Cust Ext Lighting'!BQ$20)</f>
        <v>0</v>
      </c>
      <c r="BR55" s="67">
        <f>(Custom!BR55*Custom!BR$20)+(Standard!BR55*Standard!BR$20)+('New Con.'!BR55*'New Con.'!BR$20)+(RCX!BR55*RCX!BR$20)+(SBDI!BR55*SBDI!BR$20)+('Cust Ext Lighting'!BR55*'Cust Ext Lighting'!BR$20)</f>
        <v>0</v>
      </c>
      <c r="BS55" s="67">
        <f>(Custom!BS55*Custom!BS$20)+(Standard!BS55*Standard!BS$20)+('New Con.'!BS55*'New Con.'!BS$20)+(RCX!BS55*RCX!BS$20)+(SBDI!BS55*SBDI!BS$20)+('Cust Ext Lighting'!BS55*'Cust Ext Lighting'!BS$20)</f>
        <v>0</v>
      </c>
      <c r="BT55" s="67">
        <f>(Custom!BT55*Custom!BT$20)+(Standard!BT55*Standard!BT$20)+('New Con.'!BT55*'New Con.'!BT$20)+(RCX!BT55*RCX!BT$20)+(SBDI!BT55*SBDI!BT$20)+('Cust Ext Lighting'!BT55*'Cust Ext Lighting'!BT$20)</f>
        <v>0</v>
      </c>
      <c r="BU55" s="67">
        <f>(Custom!BU55*Custom!BU$20)+(Standard!BU55*Standard!BU$20)+('New Con.'!BU55*'New Con.'!BU$20)+(RCX!BU55*RCX!BU$20)+(SBDI!BU55*SBDI!BU$20)+('Cust Ext Lighting'!BU55*'Cust Ext Lighting'!BU$20)</f>
        <v>0</v>
      </c>
      <c r="BV55" s="67">
        <f>(Custom!BV55*Custom!BV$20)+(Standard!BV55*Standard!BV$20)+('New Con.'!BV55*'New Con.'!BV$20)+(RCX!BV55*RCX!BV$20)+(SBDI!BV55*SBDI!BV$20)+('Cust Ext Lighting'!BV55*'Cust Ext Lighting'!BV$20)</f>
        <v>0</v>
      </c>
      <c r="BW55" s="67">
        <f>(Custom!BW55*Custom!BW$20)+(Standard!BW55*Standard!BW$20)+('New Con.'!BW55*'New Con.'!BW$20)+(RCX!BW55*RCX!BW$20)+(SBDI!BW55*SBDI!BW$20)+('Cust Ext Lighting'!BW55*'Cust Ext Lighting'!BW$20)</f>
        <v>0</v>
      </c>
      <c r="BX55" s="67">
        <f>(Custom!BX55*Custom!BX$20)+(Standard!BX55*Standard!BX$20)+('New Con.'!BX55*'New Con.'!BX$20)+(RCX!BX55*RCX!BX$20)+(SBDI!BX55*SBDI!BX$20)+('Cust Ext Lighting'!BX55*'Cust Ext Lighting'!BX$20)</f>
        <v>0</v>
      </c>
      <c r="BY55" s="67">
        <f>(Custom!BY55*Custom!BY$20)+(Standard!BY55*Standard!BY$20)+('New Con.'!BY55*'New Con.'!BY$20)+(RCX!BY55*RCX!BY$20)+(SBDI!BY55*SBDI!BY$20)+('Cust Ext Lighting'!BY55*'Cust Ext Lighting'!BY$20)</f>
        <v>0</v>
      </c>
      <c r="BZ55" s="67">
        <f>(Custom!BZ55*Custom!BZ$20)+(Standard!BZ55*Standard!BZ$20)+('New Con.'!BZ55*'New Con.'!BZ$20)+(RCX!BZ55*RCX!BZ$20)+(SBDI!BZ55*SBDI!BZ$20)+('Cust Ext Lighting'!BZ55*'Cust Ext Lighting'!BZ$20)</f>
        <v>0</v>
      </c>
      <c r="CA55" s="67">
        <f>(Custom!CA55*Custom!CA$20)+(Standard!CA55*Standard!CA$20)+('New Con.'!CA55*'New Con.'!CA$20)+(RCX!CA55*RCX!CA$20)+(SBDI!CA55*SBDI!CA$20)+('Cust Ext Lighting'!CA55*'Cust Ext Lighting'!CA$20)</f>
        <v>0</v>
      </c>
      <c r="CB55" s="67">
        <f>(Custom!CB55*Custom!CB$20)+(Standard!CB55*Standard!CB$20)+('New Con.'!CB55*'New Con.'!CB$20)+(RCX!CB55*RCX!CB$20)+(SBDI!CB55*SBDI!CB$20)+('Cust Ext Lighting'!CB55*'Cust Ext Lighting'!CB$20)</f>
        <v>0</v>
      </c>
      <c r="CC55" s="67">
        <f>(Custom!CC55*Custom!CC$20)+(Standard!CC55*Standard!CC$20)+('New Con.'!CC55*'New Con.'!CC$20)+(RCX!CC55*RCX!CC$20)+(SBDI!CC55*SBDI!CC$20)+('Cust Ext Lighting'!CC55*'Cust Ext Lighting'!CC$20)</f>
        <v>0</v>
      </c>
      <c r="CD55" s="67">
        <f>(Custom!CD55*Custom!CD$20)+(Standard!CD55*Standard!CD$20)+('New Con.'!CD55*'New Con.'!CD$20)+(RCX!CD55*RCX!CD$20)+(SBDI!CD55*SBDI!CD$20)+('Cust Ext Lighting'!CD55*'Cust Ext Lighting'!CD$20)</f>
        <v>0</v>
      </c>
      <c r="CE55" s="67">
        <f>(Custom!CE55*Custom!CE$20)+(Standard!CE55*Standard!CE$20)+('New Con.'!CE55*'New Con.'!CE$20)+(RCX!CE55*RCX!CE$20)+(SBDI!CE55*SBDI!CE$20)+('Cust Ext Lighting'!CE55*'Cust Ext Lighting'!CE$20)</f>
        <v>0</v>
      </c>
      <c r="CF55" s="67">
        <f>(Custom!CF55*Custom!CF$20)+(Standard!CF55*Standard!CF$20)+('New Con.'!CF55*'New Con.'!CF$20)+(RCX!CF55*RCX!CF$20)+(SBDI!CF55*SBDI!CF$20)+('Cust Ext Lighting'!CF55*'Cust Ext Lighting'!CF$20)</f>
        <v>0</v>
      </c>
      <c r="CG55" s="67">
        <f>(Custom!CG55*Custom!CG$20)+(Standard!CG55*Standard!CG$20)+('New Con.'!CG55*'New Con.'!CG$20)+(RCX!CG55*RCX!CG$20)+(SBDI!CG55*SBDI!CG$20)+('Cust Ext Lighting'!CG55*'Cust Ext Lighting'!CG$20)</f>
        <v>0</v>
      </c>
      <c r="CH55" s="67">
        <f>(Custom!CH55*Custom!CH$20)+(Standard!CH55*Standard!CH$20)+('New Con.'!CH55*'New Con.'!CH$20)+(RCX!CH55*RCX!CH$20)+(SBDI!CH55*SBDI!CH$20)+('Cust Ext Lighting'!CH55*'Cust Ext Lighting'!CH$20)</f>
        <v>0</v>
      </c>
      <c r="CI55" s="67">
        <f>(Custom!CI55*Custom!CI$20)+(Standard!CI55*Standard!CI$20)+('New Con.'!CI55*'New Con.'!CI$20)+(RCX!CI55*RCX!CI$20)+(SBDI!CI55*SBDI!CI$20)+('Cust Ext Lighting'!CI55*'Cust Ext Lighting'!CI$20)</f>
        <v>0</v>
      </c>
      <c r="CJ55" s="67">
        <f>(Custom!CJ55*Custom!CJ$20)+(Standard!CJ55*Standard!CJ$20)+('New Con.'!CJ55*'New Con.'!CJ$20)+(RCX!CJ55*RCX!CJ$20)+(SBDI!CJ55*SBDI!CJ$20)+('Cust Ext Lighting'!CJ55*'Cust Ext Lighting'!CJ$20)</f>
        <v>0</v>
      </c>
    </row>
    <row r="56" spans="1:88" x14ac:dyDescent="0.3">
      <c r="A56" s="89"/>
      <c r="B56" s="24" t="s">
        <v>18</v>
      </c>
      <c r="C56" s="13"/>
      <c r="D56" s="13"/>
      <c r="E56" s="13"/>
      <c r="F56" s="73"/>
      <c r="G56" s="73"/>
      <c r="H56" s="73"/>
      <c r="I56" s="7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67">
        <f>(Custom!AO56*Custom!AO$20)+(Standard!AO56*Standard!AO$20)+('New Con.'!AO56*'New Con.'!AO$20)+(RCX!AO56*RCX!AO$20)+(SBDI!AO56*SBDI!AO$20)+('Cust Ext Lighting'!AO56*'Cust Ext Lighting'!AO$20)</f>
        <v>0</v>
      </c>
      <c r="AP56" s="67">
        <f>(Custom!AP56*Custom!AP$20)+(Standard!AP56*Standard!AP$20)+('New Con.'!AP56*'New Con.'!AP$20)+(RCX!AP56*RCX!AP$20)+(SBDI!AP56*SBDI!AP$20)+('Cust Ext Lighting'!AP56*'Cust Ext Lighting'!AP$20)</f>
        <v>14623.555285005255</v>
      </c>
      <c r="AQ56" s="67">
        <f>(Custom!AQ56*Custom!AQ$20)+(Standard!AQ56*Standard!AQ$20)+('New Con.'!AQ56*'New Con.'!AQ$20)+(RCX!AQ56*RCX!AQ$20)+(SBDI!AQ56*SBDI!AQ$20)+('Cust Ext Lighting'!AQ56*'Cust Ext Lighting'!AQ$20)</f>
        <v>683860.53283267096</v>
      </c>
      <c r="AR56" s="67">
        <f>(Custom!AR56*Custom!AR$20)+(Standard!AR56*Standard!AR$20)+('New Con.'!AR56*'New Con.'!AR$20)+(RCX!AR56*RCX!AR$20)+(SBDI!AR56*SBDI!AR$20)+('Cust Ext Lighting'!AR56*'Cust Ext Lighting'!AR$20)</f>
        <v>0</v>
      </c>
      <c r="AS56" s="67">
        <f>(Custom!AS56*Custom!AS$20)+(Standard!AS56*Standard!AS$20)+('New Con.'!AS56*'New Con.'!AS$20)+(RCX!AS56*RCX!AS$20)+(SBDI!AS56*SBDI!AS$20)+('Cust Ext Lighting'!AS56*'Cust Ext Lighting'!AS$20)</f>
        <v>235506.565867825</v>
      </c>
      <c r="AT56" s="67">
        <f>(Custom!AT56*Custom!AT$20)+(Standard!AT56*Standard!AT$20)+('New Con.'!AT56*'New Con.'!AT$20)+(RCX!AT56*RCX!AT$20)+(SBDI!AT56*SBDI!AT$20)+('Cust Ext Lighting'!AT56*'Cust Ext Lighting'!AT$20)</f>
        <v>0</v>
      </c>
      <c r="AU56" s="67">
        <f>(Custom!AU56*Custom!AU$20)+(Standard!AU56*Standard!AU$20)+('New Con.'!AU56*'New Con.'!AU$20)+(RCX!AU56*RCX!AU$20)+(SBDI!AU56*SBDI!AU$20)+('Cust Ext Lighting'!AU56*'Cust Ext Lighting'!AU$20)</f>
        <v>0</v>
      </c>
      <c r="AV56" s="67">
        <f>(Custom!AV56*Custom!AV$20)+(Standard!AV56*Standard!AV$20)+('New Con.'!AV56*'New Con.'!AV$20)+(RCX!AV56*RCX!AV$20)+(SBDI!AV56*SBDI!AV$20)+('Cust Ext Lighting'!AV56*'Cust Ext Lighting'!AV$20)</f>
        <v>0</v>
      </c>
      <c r="AW56" s="67">
        <f>(Custom!AW56*Custom!AW$20)+(Standard!AW56*Standard!AW$20)+('New Con.'!AW56*'New Con.'!AW$20)+(RCX!AW56*RCX!AW$20)+(SBDI!AW56*SBDI!AW$20)+('Cust Ext Lighting'!AW56*'Cust Ext Lighting'!AW$20)</f>
        <v>270358.54755959683</v>
      </c>
      <c r="AX56" s="67">
        <f>(Custom!AX56*Custom!AX$20)+(Standard!AX56*Standard!AX$20)+('New Con.'!AX56*'New Con.'!AX$20)+(RCX!AX56*RCX!AX$20)+(SBDI!AX56*SBDI!AX$20)+('Cust Ext Lighting'!AX56*'Cust Ext Lighting'!AX$20)</f>
        <v>8172.8627819653702</v>
      </c>
      <c r="AY56" s="67">
        <f>(Custom!AY56*Custom!AY$20)+(Standard!AY56*Standard!AY$20)+('New Con.'!AY56*'New Con.'!AY$20)+(RCX!AY56*RCX!AY$20)+(SBDI!AY56*SBDI!AY$20)+('Cust Ext Lighting'!AY56*'Cust Ext Lighting'!AY$20)</f>
        <v>0</v>
      </c>
      <c r="AZ56" s="67">
        <f>(Custom!AZ56*Custom!AZ$20)+(Standard!AZ56*Standard!AZ$20)+('New Con.'!AZ56*'New Con.'!AZ$20)+(RCX!AZ56*RCX!AZ$20)+(SBDI!AZ56*SBDI!AZ$20)+('Cust Ext Lighting'!AZ56*'Cust Ext Lighting'!AZ$20)</f>
        <v>0</v>
      </c>
      <c r="BA56" s="67">
        <f>(Custom!BA56*Custom!BA$20)+(Standard!BA56*Standard!BA$20)+('New Con.'!BA56*'New Con.'!BA$20)+(RCX!BA56*RCX!BA$20)+(SBDI!BA56*SBDI!BA$20)+('Cust Ext Lighting'!BA56*'Cust Ext Lighting'!BA$20)</f>
        <v>0</v>
      </c>
      <c r="BB56" s="67">
        <f>(Custom!BB56*Custom!BB$20)+(Standard!BB56*Standard!BB$20)+('New Con.'!BB56*'New Con.'!BB$20)+(RCX!BB56*RCX!BB$20)+(SBDI!BB56*SBDI!BB$20)+('Cust Ext Lighting'!BB56*'Cust Ext Lighting'!BB$20)</f>
        <v>0</v>
      </c>
      <c r="BC56" s="67">
        <f>(Custom!BC56*Custom!BC$20)+(Standard!BC56*Standard!BC$20)+('New Con.'!BC56*'New Con.'!BC$20)+(RCX!BC56*RCX!BC$20)+(SBDI!BC56*SBDI!BC$20)+('Cust Ext Lighting'!BC56*'Cust Ext Lighting'!BC$20)</f>
        <v>0</v>
      </c>
      <c r="BD56" s="67">
        <f>(Custom!BD56*Custom!BD$20)+(Standard!BD56*Standard!BD$20)+('New Con.'!BD56*'New Con.'!BD$20)+(RCX!BD56*RCX!BD$20)+(SBDI!BD56*SBDI!BD$20)+('Cust Ext Lighting'!BD56*'Cust Ext Lighting'!BD$20)</f>
        <v>0</v>
      </c>
      <c r="BE56" s="67">
        <f>(Custom!BE56*Custom!BE$20)+(Standard!BE56*Standard!BE$20)+('New Con.'!BE56*'New Con.'!BE$20)+(RCX!BE56*RCX!BE$20)+(SBDI!BE56*SBDI!BE$20)+('Cust Ext Lighting'!BE56*'Cust Ext Lighting'!BE$20)</f>
        <v>0</v>
      </c>
      <c r="BF56" s="67">
        <f>(Custom!BF56*Custom!BF$20)+(Standard!BF56*Standard!BF$20)+('New Con.'!BF56*'New Con.'!BF$20)+(RCX!BF56*RCX!BF$20)+(SBDI!BF56*SBDI!BF$20)+('Cust Ext Lighting'!BF56*'Cust Ext Lighting'!BF$20)</f>
        <v>165527.11820423059</v>
      </c>
      <c r="BG56" s="67">
        <f>(Custom!BG56*Custom!BG$20)+(Standard!BG56*Standard!BG$20)+('New Con.'!BG56*'New Con.'!BG$20)+(RCX!BG56*RCX!BG$20)+(SBDI!BG56*SBDI!BG$20)+('Cust Ext Lighting'!BG56*'Cust Ext Lighting'!BG$20)</f>
        <v>534274.37782778789</v>
      </c>
      <c r="BH56" s="67">
        <f>(Custom!BH56*Custom!BH$20)+(Standard!BH56*Standard!BH$20)+('New Con.'!BH56*'New Con.'!BH$20)+(RCX!BH56*RCX!BH$20)+(SBDI!BH56*SBDI!BH$20)+('Cust Ext Lighting'!BH56*'Cust Ext Lighting'!BH$20)</f>
        <v>98251.508937266684</v>
      </c>
      <c r="BI56" s="67">
        <f>(Custom!BI56*Custom!BI$20)+(Standard!BI56*Standard!BI$20)+('New Con.'!BI56*'New Con.'!BI$20)+(RCX!BI56*RCX!BI$20)+(SBDI!BI56*SBDI!BI$20)+('Cust Ext Lighting'!BI56*'Cust Ext Lighting'!BI$20)</f>
        <v>0</v>
      </c>
      <c r="BJ56" s="67">
        <f>(Custom!BJ56*Custom!BJ$20)+(Standard!BJ56*Standard!BJ$20)+('New Con.'!BJ56*'New Con.'!BJ$20)+(RCX!BJ56*RCX!BJ$20)+(SBDI!BJ56*SBDI!BJ$20)+('Cust Ext Lighting'!BJ56*'Cust Ext Lighting'!BJ$20)</f>
        <v>0</v>
      </c>
      <c r="BK56" s="67">
        <f>(Custom!BK56*Custom!BK$20)+(Standard!BK56*Standard!BK$20)+('New Con.'!BK56*'New Con.'!BK$20)+(RCX!BK56*RCX!BK$20)+(SBDI!BK56*SBDI!BK$20)+('Cust Ext Lighting'!BK56*'Cust Ext Lighting'!BK$20)</f>
        <v>0</v>
      </c>
      <c r="BL56" s="67">
        <f>(Custom!BL56*Custom!BL$20)+(Standard!BL56*Standard!BL$20)+('New Con.'!BL56*'New Con.'!BL$20)+(RCX!BL56*RCX!BL$20)+(SBDI!BL56*SBDI!BL$20)+('Cust Ext Lighting'!BL56*'Cust Ext Lighting'!BL$20)</f>
        <v>717452.65444316075</v>
      </c>
      <c r="BM56" s="67">
        <f>(Custom!BM56*Custom!BM$20)+(Standard!BM56*Standard!BM$20)+('New Con.'!BM56*'New Con.'!BM$20)+(RCX!BM56*RCX!BM$20)+(SBDI!BM56*SBDI!BM$20)+('Cust Ext Lighting'!BM56*'Cust Ext Lighting'!BM$20)</f>
        <v>0</v>
      </c>
      <c r="BN56" s="67">
        <f>(Custom!BN56*Custom!BN$20)+(Standard!BN56*Standard!BN$20)+('New Con.'!BN56*'New Con.'!BN$20)+(RCX!BN56*RCX!BN$20)+(SBDI!BN56*SBDI!BN$20)+('Cust Ext Lighting'!BN56*'Cust Ext Lighting'!BN$20)</f>
        <v>0</v>
      </c>
      <c r="BO56" s="67">
        <f>(Custom!BO56*Custom!BO$20)+(Standard!BO56*Standard!BO$20)+('New Con.'!BO56*'New Con.'!BO$20)+(RCX!BO56*RCX!BO$20)+(SBDI!BO56*SBDI!BO$20)+('Cust Ext Lighting'!BO56*'Cust Ext Lighting'!BO$20)</f>
        <v>0</v>
      </c>
      <c r="BP56" s="67">
        <f>(Custom!BP56*Custom!BP$20)+(Standard!BP56*Standard!BP$20)+('New Con.'!BP56*'New Con.'!BP$20)+(RCX!BP56*RCX!BP$20)+(SBDI!BP56*SBDI!BP$20)+('Cust Ext Lighting'!BP56*'Cust Ext Lighting'!BP$20)</f>
        <v>0</v>
      </c>
      <c r="BQ56" s="67">
        <f>(Custom!BQ56*Custom!BQ$20)+(Standard!BQ56*Standard!BQ$20)+('New Con.'!BQ56*'New Con.'!BQ$20)+(RCX!BQ56*RCX!BQ$20)+(SBDI!BQ56*SBDI!BQ$20)+('Cust Ext Lighting'!BQ56*'Cust Ext Lighting'!BQ$20)</f>
        <v>0</v>
      </c>
      <c r="BR56" s="67">
        <f>(Custom!BR56*Custom!BR$20)+(Standard!BR56*Standard!BR$20)+('New Con.'!BR56*'New Con.'!BR$20)+(RCX!BR56*RCX!BR$20)+(SBDI!BR56*SBDI!BR$20)+('Cust Ext Lighting'!BR56*'Cust Ext Lighting'!BR$20)</f>
        <v>0</v>
      </c>
      <c r="BS56" s="67">
        <f>(Custom!BS56*Custom!BS$20)+(Standard!BS56*Standard!BS$20)+('New Con.'!BS56*'New Con.'!BS$20)+(RCX!BS56*RCX!BS$20)+(SBDI!BS56*SBDI!BS$20)+('Cust Ext Lighting'!BS56*'Cust Ext Lighting'!BS$20)</f>
        <v>0</v>
      </c>
      <c r="BT56" s="67">
        <f>(Custom!BT56*Custom!BT$20)+(Standard!BT56*Standard!BT$20)+('New Con.'!BT56*'New Con.'!BT$20)+(RCX!BT56*RCX!BT$20)+(SBDI!BT56*SBDI!BT$20)+('Cust Ext Lighting'!BT56*'Cust Ext Lighting'!BT$20)</f>
        <v>0</v>
      </c>
      <c r="BU56" s="67">
        <f>(Custom!BU56*Custom!BU$20)+(Standard!BU56*Standard!BU$20)+('New Con.'!BU56*'New Con.'!BU$20)+(RCX!BU56*RCX!BU$20)+(SBDI!BU56*SBDI!BU$20)+('Cust Ext Lighting'!BU56*'Cust Ext Lighting'!BU$20)</f>
        <v>0</v>
      </c>
      <c r="BV56" s="67">
        <f>(Custom!BV56*Custom!BV$20)+(Standard!BV56*Standard!BV$20)+('New Con.'!BV56*'New Con.'!BV$20)+(RCX!BV56*RCX!BV$20)+(SBDI!BV56*SBDI!BV$20)+('Cust Ext Lighting'!BV56*'Cust Ext Lighting'!BV$20)</f>
        <v>0</v>
      </c>
      <c r="BW56" s="67">
        <f>(Custom!BW56*Custom!BW$20)+(Standard!BW56*Standard!BW$20)+('New Con.'!BW56*'New Con.'!BW$20)+(RCX!BW56*RCX!BW$20)+(SBDI!BW56*SBDI!BW$20)+('Cust Ext Lighting'!BW56*'Cust Ext Lighting'!BW$20)</f>
        <v>0</v>
      </c>
      <c r="BX56" s="67">
        <f>(Custom!BX56*Custom!BX$20)+(Standard!BX56*Standard!BX$20)+('New Con.'!BX56*'New Con.'!BX$20)+(RCX!BX56*RCX!BX$20)+(SBDI!BX56*SBDI!BX$20)+('Cust Ext Lighting'!BX56*'Cust Ext Lighting'!BX$20)</f>
        <v>0</v>
      </c>
      <c r="BY56" s="67">
        <f>(Custom!BY56*Custom!BY$20)+(Standard!BY56*Standard!BY$20)+('New Con.'!BY56*'New Con.'!BY$20)+(RCX!BY56*RCX!BY$20)+(SBDI!BY56*SBDI!BY$20)+('Cust Ext Lighting'!BY56*'Cust Ext Lighting'!BY$20)</f>
        <v>0</v>
      </c>
      <c r="BZ56" s="67">
        <f>(Custom!BZ56*Custom!BZ$20)+(Standard!BZ56*Standard!BZ$20)+('New Con.'!BZ56*'New Con.'!BZ$20)+(RCX!BZ56*RCX!BZ$20)+(SBDI!BZ56*SBDI!BZ$20)+('Cust Ext Lighting'!BZ56*'Cust Ext Lighting'!BZ$20)</f>
        <v>0</v>
      </c>
      <c r="CA56" s="67">
        <f>(Custom!CA56*Custom!CA$20)+(Standard!CA56*Standard!CA$20)+('New Con.'!CA56*'New Con.'!CA$20)+(RCX!CA56*RCX!CA$20)+(SBDI!CA56*SBDI!CA$20)+('Cust Ext Lighting'!CA56*'Cust Ext Lighting'!CA$20)</f>
        <v>0</v>
      </c>
      <c r="CB56" s="67">
        <f>(Custom!CB56*Custom!CB$20)+(Standard!CB56*Standard!CB$20)+('New Con.'!CB56*'New Con.'!CB$20)+(RCX!CB56*RCX!CB$20)+(SBDI!CB56*SBDI!CB$20)+('Cust Ext Lighting'!CB56*'Cust Ext Lighting'!CB$20)</f>
        <v>0</v>
      </c>
      <c r="CC56" s="67">
        <f>(Custom!CC56*Custom!CC$20)+(Standard!CC56*Standard!CC$20)+('New Con.'!CC56*'New Con.'!CC$20)+(RCX!CC56*RCX!CC$20)+(SBDI!CC56*SBDI!CC$20)+('Cust Ext Lighting'!CC56*'Cust Ext Lighting'!CC$20)</f>
        <v>0</v>
      </c>
      <c r="CD56" s="67">
        <f>(Custom!CD56*Custom!CD$20)+(Standard!CD56*Standard!CD$20)+('New Con.'!CD56*'New Con.'!CD$20)+(RCX!CD56*RCX!CD$20)+(SBDI!CD56*SBDI!CD$20)+('Cust Ext Lighting'!CD56*'Cust Ext Lighting'!CD$20)</f>
        <v>0</v>
      </c>
      <c r="CE56" s="67">
        <f>(Custom!CE56*Custom!CE$20)+(Standard!CE56*Standard!CE$20)+('New Con.'!CE56*'New Con.'!CE$20)+(RCX!CE56*RCX!CE$20)+(SBDI!CE56*SBDI!CE$20)+('Cust Ext Lighting'!CE56*'Cust Ext Lighting'!CE$20)</f>
        <v>0</v>
      </c>
      <c r="CF56" s="67">
        <f>(Custom!CF56*Custom!CF$20)+(Standard!CF56*Standard!CF$20)+('New Con.'!CF56*'New Con.'!CF$20)+(RCX!CF56*RCX!CF$20)+(SBDI!CF56*SBDI!CF$20)+('Cust Ext Lighting'!CF56*'Cust Ext Lighting'!CF$20)</f>
        <v>0</v>
      </c>
      <c r="CG56" s="67">
        <f>(Custom!CG56*Custom!CG$20)+(Standard!CG56*Standard!CG$20)+('New Con.'!CG56*'New Con.'!CG$20)+(RCX!CG56*RCX!CG$20)+(SBDI!CG56*SBDI!CG$20)+('Cust Ext Lighting'!CG56*'Cust Ext Lighting'!CG$20)</f>
        <v>0</v>
      </c>
      <c r="CH56" s="67">
        <f>(Custom!CH56*Custom!CH$20)+(Standard!CH56*Standard!CH$20)+('New Con.'!CH56*'New Con.'!CH$20)+(RCX!CH56*RCX!CH$20)+(SBDI!CH56*SBDI!CH$20)+('Cust Ext Lighting'!CH56*'Cust Ext Lighting'!CH$20)</f>
        <v>0</v>
      </c>
      <c r="CI56" s="67">
        <f>(Custom!CI56*Custom!CI$20)+(Standard!CI56*Standard!CI$20)+('New Con.'!CI56*'New Con.'!CI$20)+(RCX!CI56*RCX!CI$20)+(SBDI!CI56*SBDI!CI$20)+('Cust Ext Lighting'!CI56*'Cust Ext Lighting'!CI$20)</f>
        <v>0</v>
      </c>
      <c r="CJ56" s="67">
        <f>(Custom!CJ56*Custom!CJ$20)+(Standard!CJ56*Standard!CJ$20)+('New Con.'!CJ56*'New Con.'!CJ$20)+(RCX!CJ56*RCX!CJ$20)+(SBDI!CJ56*SBDI!CJ$20)+('Cust Ext Lighting'!CJ56*'Cust Ext Lighting'!CJ$20)</f>
        <v>0</v>
      </c>
    </row>
    <row r="57" spans="1:88" x14ac:dyDescent="0.3">
      <c r="A57" s="89"/>
      <c r="B57" s="24" t="s">
        <v>19</v>
      </c>
      <c r="C57" s="13"/>
      <c r="D57" s="13"/>
      <c r="E57" s="13"/>
      <c r="F57" s="73"/>
      <c r="G57" s="73"/>
      <c r="H57" s="73"/>
      <c r="I57" s="7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67">
        <f>(Custom!AO57*Custom!AO$20)+(Standard!AO57*Standard!AO$20)+('New Con.'!AO57*'New Con.'!AO$20)+(RCX!AO57*RCX!AO$20)+(SBDI!AO57*SBDI!AO$20)+('Cust Ext Lighting'!AO57*'Cust Ext Lighting'!AO$20)</f>
        <v>0</v>
      </c>
      <c r="AP57" s="67">
        <f>(Custom!AP57*Custom!AP$20)+(Standard!AP57*Standard!AP$20)+('New Con.'!AP57*'New Con.'!AP$20)+(RCX!AP57*RCX!AP$20)+(SBDI!AP57*SBDI!AP$20)+('Cust Ext Lighting'!AP57*'Cust Ext Lighting'!AP$20)</f>
        <v>441358.80511645169</v>
      </c>
      <c r="AQ57" s="67">
        <f>(Custom!AQ57*Custom!AQ$20)+(Standard!AQ57*Standard!AQ$20)+('New Con.'!AQ57*'New Con.'!AQ$20)+(RCX!AQ57*RCX!AQ$20)+(SBDI!AQ57*SBDI!AQ$20)+('Cust Ext Lighting'!AQ57*'Cust Ext Lighting'!AQ$20)</f>
        <v>145963.59135694697</v>
      </c>
      <c r="AR57" s="67">
        <f>(Custom!AR57*Custom!AR$20)+(Standard!AR57*Standard!AR$20)+('New Con.'!AR57*'New Con.'!AR$20)+(RCX!AR57*RCX!AR$20)+(SBDI!AR57*SBDI!AR$20)+('Cust Ext Lighting'!AR57*'Cust Ext Lighting'!AR$20)</f>
        <v>418378.84564206545</v>
      </c>
      <c r="AS57" s="67">
        <f>(Custom!AS57*Custom!AS$20)+(Standard!AS57*Standard!AS$20)+('New Con.'!AS57*'New Con.'!AS$20)+(RCX!AS57*RCX!AS$20)+(SBDI!AS57*SBDI!AS$20)+('Cust Ext Lighting'!AS57*'Cust Ext Lighting'!AS$20)</f>
        <v>829464.42557959259</v>
      </c>
      <c r="AT57" s="67">
        <f>(Custom!AT57*Custom!AT$20)+(Standard!AT57*Standard!AT$20)+('New Con.'!AT57*'New Con.'!AT$20)+(RCX!AT57*RCX!AT$20)+(SBDI!AT57*SBDI!AT$20)+('Cust Ext Lighting'!AT57*'Cust Ext Lighting'!AT$20)</f>
        <v>30383.989160327546</v>
      </c>
      <c r="AU57" s="67">
        <f>(Custom!AU57*Custom!AU$20)+(Standard!AU57*Standard!AU$20)+('New Con.'!AU57*'New Con.'!AU$20)+(RCX!AU57*RCX!AU$20)+(SBDI!AU57*SBDI!AU$20)+('Cust Ext Lighting'!AU57*'Cust Ext Lighting'!AU$20)</f>
        <v>843161.12903760164</v>
      </c>
      <c r="AV57" s="67">
        <f>(Custom!AV57*Custom!AV$20)+(Standard!AV57*Standard!AV$20)+('New Con.'!AV57*'New Con.'!AV$20)+(RCX!AV57*RCX!AV$20)+(SBDI!AV57*SBDI!AV$20)+('Cust Ext Lighting'!AV57*'Cust Ext Lighting'!AV$20)</f>
        <v>120792.61314487195</v>
      </c>
      <c r="AW57" s="67">
        <f>(Custom!AW57*Custom!AW$20)+(Standard!AW57*Standard!AW$20)+('New Con.'!AW57*'New Con.'!AW$20)+(RCX!AW57*RCX!AW$20)+(SBDI!AW57*SBDI!AW$20)+('Cust Ext Lighting'!AW57*'Cust Ext Lighting'!AW$20)</f>
        <v>180495.19152567867</v>
      </c>
      <c r="AX57" s="67">
        <f>(Custom!AX57*Custom!AX$20)+(Standard!AX57*Standard!AX$20)+('New Con.'!AX57*'New Con.'!AX$20)+(RCX!AX57*RCX!AX$20)+(SBDI!AX57*SBDI!AX$20)+('Cust Ext Lighting'!AX57*'Cust Ext Lighting'!AX$20)</f>
        <v>221807.25429220579</v>
      </c>
      <c r="AY57" s="67">
        <f>(Custom!AY57*Custom!AY$20)+(Standard!AY57*Standard!AY$20)+('New Con.'!AY57*'New Con.'!AY$20)+(RCX!AY57*RCX!AY$20)+(SBDI!AY57*SBDI!AY$20)+('Cust Ext Lighting'!AY57*'Cust Ext Lighting'!AY$20)</f>
        <v>53517.339126609098</v>
      </c>
      <c r="AZ57" s="67">
        <f>(Custom!AZ57*Custom!AZ$20)+(Standard!AZ57*Standard!AZ$20)+('New Con.'!AZ57*'New Con.'!AZ$20)+(RCX!AZ57*RCX!AZ$20)+(SBDI!AZ57*SBDI!AZ$20)+('Cust Ext Lighting'!AZ57*'Cust Ext Lighting'!AZ$20)</f>
        <v>87647.069269385189</v>
      </c>
      <c r="BA57" s="67">
        <f>(Custom!BA57*Custom!BA$20)+(Standard!BA57*Standard!BA$20)+('New Con.'!BA57*'New Con.'!BA$20)+(RCX!BA57*RCX!BA$20)+(SBDI!BA57*SBDI!BA$20)+('Cust Ext Lighting'!BA57*'Cust Ext Lighting'!BA$20)</f>
        <v>173958.7087542495</v>
      </c>
      <c r="BB57" s="67">
        <f>(Custom!BB57*Custom!BB$20)+(Standard!BB57*Standard!BB$20)+('New Con.'!BB57*'New Con.'!BB$20)+(RCX!BB57*RCX!BB$20)+(SBDI!BB57*SBDI!BB$20)+('Cust Ext Lighting'!BB57*'Cust Ext Lighting'!BB$20)</f>
        <v>0</v>
      </c>
      <c r="BC57" s="67">
        <f>(Custom!BC57*Custom!BC$20)+(Standard!BC57*Standard!BC$20)+('New Con.'!BC57*'New Con.'!BC$20)+(RCX!BC57*RCX!BC$20)+(SBDI!BC57*SBDI!BC$20)+('Cust Ext Lighting'!BC57*'Cust Ext Lighting'!BC$20)</f>
        <v>0</v>
      </c>
      <c r="BD57" s="67">
        <f>(Custom!BD57*Custom!BD$20)+(Standard!BD57*Standard!BD$20)+('New Con.'!BD57*'New Con.'!BD$20)+(RCX!BD57*RCX!BD$20)+(SBDI!BD57*SBDI!BD$20)+('Cust Ext Lighting'!BD57*'Cust Ext Lighting'!BD$20)</f>
        <v>921031.25119806617</v>
      </c>
      <c r="BE57" s="67">
        <f>(Custom!BE57*Custom!BE$20)+(Standard!BE57*Standard!BE$20)+('New Con.'!BE57*'New Con.'!BE$20)+(RCX!BE57*RCX!BE$20)+(SBDI!BE57*SBDI!BE$20)+('Cust Ext Lighting'!BE57*'Cust Ext Lighting'!BE$20)</f>
        <v>0</v>
      </c>
      <c r="BF57" s="67">
        <f>(Custom!BF57*Custom!BF$20)+(Standard!BF57*Standard!BF$20)+('New Con.'!BF57*'New Con.'!BF$20)+(RCX!BF57*RCX!BF$20)+(SBDI!BF57*SBDI!BF$20)+('Cust Ext Lighting'!BF57*'Cust Ext Lighting'!BF$20)</f>
        <v>0</v>
      </c>
      <c r="BG57" s="67">
        <f>(Custom!BG57*Custom!BG$20)+(Standard!BG57*Standard!BG$20)+('New Con.'!BG57*'New Con.'!BG$20)+(RCX!BG57*RCX!BG$20)+(SBDI!BG57*SBDI!BG$20)+('Cust Ext Lighting'!BG57*'Cust Ext Lighting'!BG$20)</f>
        <v>208321.50341556183</v>
      </c>
      <c r="BH57" s="67">
        <f>(Custom!BH57*Custom!BH$20)+(Standard!BH57*Standard!BH$20)+('New Con.'!BH57*'New Con.'!BH$20)+(RCX!BH57*RCX!BH$20)+(SBDI!BH57*SBDI!BH$20)+('Cust Ext Lighting'!BH57*'Cust Ext Lighting'!BH$20)</f>
        <v>0</v>
      </c>
      <c r="BI57" s="67">
        <f>(Custom!BI57*Custom!BI$20)+(Standard!BI57*Standard!BI$20)+('New Con.'!BI57*'New Con.'!BI$20)+(RCX!BI57*RCX!BI$20)+(SBDI!BI57*SBDI!BI$20)+('Cust Ext Lighting'!BI57*'Cust Ext Lighting'!BI$20)</f>
        <v>0</v>
      </c>
      <c r="BJ57" s="67">
        <f>(Custom!BJ57*Custom!BJ$20)+(Standard!BJ57*Standard!BJ$20)+('New Con.'!BJ57*'New Con.'!BJ$20)+(RCX!BJ57*RCX!BJ$20)+(SBDI!BJ57*SBDI!BJ$20)+('Cust Ext Lighting'!BJ57*'Cust Ext Lighting'!BJ$20)</f>
        <v>0</v>
      </c>
      <c r="BK57" s="67">
        <f>(Custom!BK57*Custom!BK$20)+(Standard!BK57*Standard!BK$20)+('New Con.'!BK57*'New Con.'!BK$20)+(RCX!BK57*RCX!BK$20)+(SBDI!BK57*SBDI!BK$20)+('Cust Ext Lighting'!BK57*'Cust Ext Lighting'!BK$20)</f>
        <v>0</v>
      </c>
      <c r="BL57" s="67">
        <f>(Custom!BL57*Custom!BL$20)+(Standard!BL57*Standard!BL$20)+('New Con.'!BL57*'New Con.'!BL$20)+(RCX!BL57*RCX!BL$20)+(SBDI!BL57*SBDI!BL$20)+('Cust Ext Lighting'!BL57*'Cust Ext Lighting'!BL$20)</f>
        <v>679254.36087101395</v>
      </c>
      <c r="BM57" s="67">
        <f>(Custom!BM57*Custom!BM$20)+(Standard!BM57*Standard!BM$20)+('New Con.'!BM57*'New Con.'!BM$20)+(RCX!BM57*RCX!BM$20)+(SBDI!BM57*SBDI!BM$20)+('Cust Ext Lighting'!BM57*'Cust Ext Lighting'!BM$20)</f>
        <v>0</v>
      </c>
      <c r="BN57" s="67">
        <f>(Custom!BN57*Custom!BN$20)+(Standard!BN57*Standard!BN$20)+('New Con.'!BN57*'New Con.'!BN$20)+(RCX!BN57*RCX!BN$20)+(SBDI!BN57*SBDI!BN$20)+('Cust Ext Lighting'!BN57*'Cust Ext Lighting'!BN$20)</f>
        <v>0</v>
      </c>
      <c r="BO57" s="67">
        <f>(Custom!BO57*Custom!BO$20)+(Standard!BO57*Standard!BO$20)+('New Con.'!BO57*'New Con.'!BO$20)+(RCX!BO57*RCX!BO$20)+(SBDI!BO57*SBDI!BO$20)+('Cust Ext Lighting'!BO57*'Cust Ext Lighting'!BO$20)</f>
        <v>0</v>
      </c>
      <c r="BP57" s="67">
        <f>(Custom!BP57*Custom!BP$20)+(Standard!BP57*Standard!BP$20)+('New Con.'!BP57*'New Con.'!BP$20)+(RCX!BP57*RCX!BP$20)+(SBDI!BP57*SBDI!BP$20)+('Cust Ext Lighting'!BP57*'Cust Ext Lighting'!BP$20)</f>
        <v>0</v>
      </c>
      <c r="BQ57" s="67">
        <f>(Custom!BQ57*Custom!BQ$20)+(Standard!BQ57*Standard!BQ$20)+('New Con.'!BQ57*'New Con.'!BQ$20)+(RCX!BQ57*RCX!BQ$20)+(SBDI!BQ57*SBDI!BQ$20)+('Cust Ext Lighting'!BQ57*'Cust Ext Lighting'!BQ$20)</f>
        <v>0</v>
      </c>
      <c r="BR57" s="67">
        <f>(Custom!BR57*Custom!BR$20)+(Standard!BR57*Standard!BR$20)+('New Con.'!BR57*'New Con.'!BR$20)+(RCX!BR57*RCX!BR$20)+(SBDI!BR57*SBDI!BR$20)+('Cust Ext Lighting'!BR57*'Cust Ext Lighting'!BR$20)</f>
        <v>0</v>
      </c>
      <c r="BS57" s="67">
        <f>(Custom!BS57*Custom!BS$20)+(Standard!BS57*Standard!BS$20)+('New Con.'!BS57*'New Con.'!BS$20)+(RCX!BS57*RCX!BS$20)+(SBDI!BS57*SBDI!BS$20)+('Cust Ext Lighting'!BS57*'Cust Ext Lighting'!BS$20)</f>
        <v>0</v>
      </c>
      <c r="BT57" s="67">
        <f>(Custom!BT57*Custom!BT$20)+(Standard!BT57*Standard!BT$20)+('New Con.'!BT57*'New Con.'!BT$20)+(RCX!BT57*RCX!BT$20)+(SBDI!BT57*SBDI!BT$20)+('Cust Ext Lighting'!BT57*'Cust Ext Lighting'!BT$20)</f>
        <v>0</v>
      </c>
      <c r="BU57" s="67">
        <f>(Custom!BU57*Custom!BU$20)+(Standard!BU57*Standard!BU$20)+('New Con.'!BU57*'New Con.'!BU$20)+(RCX!BU57*RCX!BU$20)+(SBDI!BU57*SBDI!BU$20)+('Cust Ext Lighting'!BU57*'Cust Ext Lighting'!BU$20)</f>
        <v>0</v>
      </c>
      <c r="BV57" s="67">
        <f>(Custom!BV57*Custom!BV$20)+(Standard!BV57*Standard!BV$20)+('New Con.'!BV57*'New Con.'!BV$20)+(RCX!BV57*RCX!BV$20)+(SBDI!BV57*SBDI!BV$20)+('Cust Ext Lighting'!BV57*'Cust Ext Lighting'!BV$20)</f>
        <v>0</v>
      </c>
      <c r="BW57" s="67">
        <f>(Custom!BW57*Custom!BW$20)+(Standard!BW57*Standard!BW$20)+('New Con.'!BW57*'New Con.'!BW$20)+(RCX!BW57*RCX!BW$20)+(SBDI!BW57*SBDI!BW$20)+('Cust Ext Lighting'!BW57*'Cust Ext Lighting'!BW$20)</f>
        <v>0</v>
      </c>
      <c r="BX57" s="67">
        <f>(Custom!BX57*Custom!BX$20)+(Standard!BX57*Standard!BX$20)+('New Con.'!BX57*'New Con.'!BX$20)+(RCX!BX57*RCX!BX$20)+(SBDI!BX57*SBDI!BX$20)+('Cust Ext Lighting'!BX57*'Cust Ext Lighting'!BX$20)</f>
        <v>0</v>
      </c>
      <c r="BY57" s="67">
        <f>(Custom!BY57*Custom!BY$20)+(Standard!BY57*Standard!BY$20)+('New Con.'!BY57*'New Con.'!BY$20)+(RCX!BY57*RCX!BY$20)+(SBDI!BY57*SBDI!BY$20)+('Cust Ext Lighting'!BY57*'Cust Ext Lighting'!BY$20)</f>
        <v>0</v>
      </c>
      <c r="BZ57" s="67">
        <f>(Custom!BZ57*Custom!BZ$20)+(Standard!BZ57*Standard!BZ$20)+('New Con.'!BZ57*'New Con.'!BZ$20)+(RCX!BZ57*RCX!BZ$20)+(SBDI!BZ57*SBDI!BZ$20)+('Cust Ext Lighting'!BZ57*'Cust Ext Lighting'!BZ$20)</f>
        <v>0</v>
      </c>
      <c r="CA57" s="67">
        <f>(Custom!CA57*Custom!CA$20)+(Standard!CA57*Standard!CA$20)+('New Con.'!CA57*'New Con.'!CA$20)+(RCX!CA57*RCX!CA$20)+(SBDI!CA57*SBDI!CA$20)+('Cust Ext Lighting'!CA57*'Cust Ext Lighting'!CA$20)</f>
        <v>0</v>
      </c>
      <c r="CB57" s="67">
        <f>(Custom!CB57*Custom!CB$20)+(Standard!CB57*Standard!CB$20)+('New Con.'!CB57*'New Con.'!CB$20)+(RCX!CB57*RCX!CB$20)+(SBDI!CB57*SBDI!CB$20)+('Cust Ext Lighting'!CB57*'Cust Ext Lighting'!CB$20)</f>
        <v>0</v>
      </c>
      <c r="CC57" s="67">
        <f>(Custom!CC57*Custom!CC$20)+(Standard!CC57*Standard!CC$20)+('New Con.'!CC57*'New Con.'!CC$20)+(RCX!CC57*RCX!CC$20)+(SBDI!CC57*SBDI!CC$20)+('Cust Ext Lighting'!CC57*'Cust Ext Lighting'!CC$20)</f>
        <v>0</v>
      </c>
      <c r="CD57" s="67">
        <f>(Custom!CD57*Custom!CD$20)+(Standard!CD57*Standard!CD$20)+('New Con.'!CD57*'New Con.'!CD$20)+(RCX!CD57*RCX!CD$20)+(SBDI!CD57*SBDI!CD$20)+('Cust Ext Lighting'!CD57*'Cust Ext Lighting'!CD$20)</f>
        <v>0</v>
      </c>
      <c r="CE57" s="67">
        <f>(Custom!CE57*Custom!CE$20)+(Standard!CE57*Standard!CE$20)+('New Con.'!CE57*'New Con.'!CE$20)+(RCX!CE57*RCX!CE$20)+(SBDI!CE57*SBDI!CE$20)+('Cust Ext Lighting'!CE57*'Cust Ext Lighting'!CE$20)</f>
        <v>0</v>
      </c>
      <c r="CF57" s="67">
        <f>(Custom!CF57*Custom!CF$20)+(Standard!CF57*Standard!CF$20)+('New Con.'!CF57*'New Con.'!CF$20)+(RCX!CF57*RCX!CF$20)+(SBDI!CF57*SBDI!CF$20)+('Cust Ext Lighting'!CF57*'Cust Ext Lighting'!CF$20)</f>
        <v>0</v>
      </c>
      <c r="CG57" s="67">
        <f>(Custom!CG57*Custom!CG$20)+(Standard!CG57*Standard!CG$20)+('New Con.'!CG57*'New Con.'!CG$20)+(RCX!CG57*RCX!CG$20)+(SBDI!CG57*SBDI!CG$20)+('Cust Ext Lighting'!CG57*'Cust Ext Lighting'!CG$20)</f>
        <v>0</v>
      </c>
      <c r="CH57" s="67">
        <f>(Custom!CH57*Custom!CH$20)+(Standard!CH57*Standard!CH$20)+('New Con.'!CH57*'New Con.'!CH$20)+(RCX!CH57*RCX!CH$20)+(SBDI!CH57*SBDI!CH$20)+('Cust Ext Lighting'!CH57*'Cust Ext Lighting'!CH$20)</f>
        <v>0</v>
      </c>
      <c r="CI57" s="67">
        <f>(Custom!CI57*Custom!CI$20)+(Standard!CI57*Standard!CI$20)+('New Con.'!CI57*'New Con.'!CI$20)+(RCX!CI57*RCX!CI$20)+(SBDI!CI57*SBDI!CI$20)+('Cust Ext Lighting'!CI57*'Cust Ext Lighting'!CI$20)</f>
        <v>0</v>
      </c>
      <c r="CJ57" s="67">
        <f>(Custom!CJ57*Custom!CJ$20)+(Standard!CJ57*Standard!CJ$20)+('New Con.'!CJ57*'New Con.'!CJ$20)+(RCX!CJ57*RCX!CJ$20)+(SBDI!CJ57*SBDI!CJ$20)+('Cust Ext Lighting'!CJ57*'Cust Ext Lighting'!CJ$20)</f>
        <v>0</v>
      </c>
    </row>
    <row r="58" spans="1:88" x14ac:dyDescent="0.3">
      <c r="A58" s="89"/>
      <c r="B58" s="24" t="s">
        <v>20</v>
      </c>
      <c r="C58" s="13"/>
      <c r="D58" s="13"/>
      <c r="E58" s="13"/>
      <c r="F58" s="73"/>
      <c r="G58" s="73"/>
      <c r="H58" s="73"/>
      <c r="I58" s="7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67">
        <f>(Custom!AO58*Custom!AO$20)+(Standard!AO58*Standard!AO$20)+('New Con.'!AO58*'New Con.'!AO$20)+(RCX!AO58*RCX!AO$20)+(SBDI!AO58*SBDI!AO$20)+('Cust Ext Lighting'!AO58*'Cust Ext Lighting'!AO$20)</f>
        <v>0</v>
      </c>
      <c r="AP58" s="67">
        <f>(Custom!AP58*Custom!AP$20)+(Standard!AP58*Standard!AP$20)+('New Con.'!AP58*'New Con.'!AP$20)+(RCX!AP58*RCX!AP$20)+(SBDI!AP58*SBDI!AP$20)+('Cust Ext Lighting'!AP58*'Cust Ext Lighting'!AP$20)</f>
        <v>0</v>
      </c>
      <c r="AQ58" s="67">
        <f>(Custom!AQ58*Custom!AQ$20)+(Standard!AQ58*Standard!AQ$20)+('New Con.'!AQ58*'New Con.'!AQ$20)+(RCX!AQ58*RCX!AQ$20)+(SBDI!AQ58*SBDI!AQ$20)+('Cust Ext Lighting'!AQ58*'Cust Ext Lighting'!AQ$20)</f>
        <v>0</v>
      </c>
      <c r="AR58" s="67">
        <f>(Custom!AR58*Custom!AR$20)+(Standard!AR58*Standard!AR$20)+('New Con.'!AR58*'New Con.'!AR$20)+(RCX!AR58*RCX!AR$20)+(SBDI!AR58*SBDI!AR$20)+('Cust Ext Lighting'!AR58*'Cust Ext Lighting'!AR$20)</f>
        <v>0</v>
      </c>
      <c r="AS58" s="67">
        <f>(Custom!AS58*Custom!AS$20)+(Standard!AS58*Standard!AS$20)+('New Con.'!AS58*'New Con.'!AS$20)+(RCX!AS58*RCX!AS$20)+(SBDI!AS58*SBDI!AS$20)+('Cust Ext Lighting'!AS58*'Cust Ext Lighting'!AS$20)</f>
        <v>0</v>
      </c>
      <c r="AT58" s="67">
        <f>(Custom!AT58*Custom!AT$20)+(Standard!AT58*Standard!AT$20)+('New Con.'!AT58*'New Con.'!AT$20)+(RCX!AT58*RCX!AT$20)+(SBDI!AT58*SBDI!AT$20)+('Cust Ext Lighting'!AT58*'Cust Ext Lighting'!AT$20)</f>
        <v>0</v>
      </c>
      <c r="AU58" s="67">
        <f>(Custom!AU58*Custom!AU$20)+(Standard!AU58*Standard!AU$20)+('New Con.'!AU58*'New Con.'!AU$20)+(RCX!AU58*RCX!AU$20)+(SBDI!AU58*SBDI!AU$20)+('Cust Ext Lighting'!AU58*'Cust Ext Lighting'!AU$20)</f>
        <v>0</v>
      </c>
      <c r="AV58" s="67">
        <f>(Custom!AV58*Custom!AV$20)+(Standard!AV58*Standard!AV$20)+('New Con.'!AV58*'New Con.'!AV$20)+(RCX!AV58*RCX!AV$20)+(SBDI!AV58*SBDI!AV$20)+('Cust Ext Lighting'!AV58*'Cust Ext Lighting'!AV$20)</f>
        <v>0</v>
      </c>
      <c r="AW58" s="67">
        <f>(Custom!AW58*Custom!AW$20)+(Standard!AW58*Standard!AW$20)+('New Con.'!AW58*'New Con.'!AW$20)+(RCX!AW58*RCX!AW$20)+(SBDI!AW58*SBDI!AW$20)+('Cust Ext Lighting'!AW58*'Cust Ext Lighting'!AW$20)</f>
        <v>0</v>
      </c>
      <c r="AX58" s="67">
        <f>(Custom!AX58*Custom!AX$20)+(Standard!AX58*Standard!AX$20)+('New Con.'!AX58*'New Con.'!AX$20)+(RCX!AX58*RCX!AX$20)+(SBDI!AX58*SBDI!AX$20)+('Cust Ext Lighting'!AX58*'Cust Ext Lighting'!AX$20)</f>
        <v>0</v>
      </c>
      <c r="AY58" s="67">
        <f>(Custom!AY58*Custom!AY$20)+(Standard!AY58*Standard!AY$20)+('New Con.'!AY58*'New Con.'!AY$20)+(RCX!AY58*RCX!AY$20)+(SBDI!AY58*SBDI!AY$20)+('Cust Ext Lighting'!AY58*'Cust Ext Lighting'!AY$20)</f>
        <v>0</v>
      </c>
      <c r="AZ58" s="67">
        <f>(Custom!AZ58*Custom!AZ$20)+(Standard!AZ58*Standard!AZ$20)+('New Con.'!AZ58*'New Con.'!AZ$20)+(RCX!AZ58*RCX!AZ$20)+(SBDI!AZ58*SBDI!AZ$20)+('Cust Ext Lighting'!AZ58*'Cust Ext Lighting'!AZ$20)</f>
        <v>0</v>
      </c>
      <c r="BA58" s="67">
        <f>(Custom!BA58*Custom!BA$20)+(Standard!BA58*Standard!BA$20)+('New Con.'!BA58*'New Con.'!BA$20)+(RCX!BA58*RCX!BA$20)+(SBDI!BA58*SBDI!BA$20)+('Cust Ext Lighting'!BA58*'Cust Ext Lighting'!BA$20)</f>
        <v>0</v>
      </c>
      <c r="BB58" s="67">
        <f>(Custom!BB58*Custom!BB$20)+(Standard!BB58*Standard!BB$20)+('New Con.'!BB58*'New Con.'!BB$20)+(RCX!BB58*RCX!BB$20)+(SBDI!BB58*SBDI!BB$20)+('Cust Ext Lighting'!BB58*'Cust Ext Lighting'!BB$20)</f>
        <v>0</v>
      </c>
      <c r="BC58" s="67">
        <f>(Custom!BC58*Custom!BC$20)+(Standard!BC58*Standard!BC$20)+('New Con.'!BC58*'New Con.'!BC$20)+(RCX!BC58*RCX!BC$20)+(SBDI!BC58*SBDI!BC$20)+('Cust Ext Lighting'!BC58*'Cust Ext Lighting'!BC$20)</f>
        <v>0</v>
      </c>
      <c r="BD58" s="67">
        <f>(Custom!BD58*Custom!BD$20)+(Standard!BD58*Standard!BD$20)+('New Con.'!BD58*'New Con.'!BD$20)+(RCX!BD58*RCX!BD$20)+(SBDI!BD58*SBDI!BD$20)+('Cust Ext Lighting'!BD58*'Cust Ext Lighting'!BD$20)</f>
        <v>0</v>
      </c>
      <c r="BE58" s="67">
        <f>(Custom!BE58*Custom!BE$20)+(Standard!BE58*Standard!BE$20)+('New Con.'!BE58*'New Con.'!BE$20)+(RCX!BE58*RCX!BE$20)+(SBDI!BE58*SBDI!BE$20)+('Cust Ext Lighting'!BE58*'Cust Ext Lighting'!BE$20)</f>
        <v>0</v>
      </c>
      <c r="BF58" s="67">
        <f>(Custom!BF58*Custom!BF$20)+(Standard!BF58*Standard!BF$20)+('New Con.'!BF58*'New Con.'!BF$20)+(RCX!BF58*RCX!BF$20)+(SBDI!BF58*SBDI!BF$20)+('Cust Ext Lighting'!BF58*'Cust Ext Lighting'!BF$20)</f>
        <v>0</v>
      </c>
      <c r="BG58" s="67">
        <f>(Custom!BG58*Custom!BG$20)+(Standard!BG58*Standard!BG$20)+('New Con.'!BG58*'New Con.'!BG$20)+(RCX!BG58*RCX!BG$20)+(SBDI!BG58*SBDI!BG$20)+('Cust Ext Lighting'!BG58*'Cust Ext Lighting'!BG$20)</f>
        <v>0</v>
      </c>
      <c r="BH58" s="67">
        <f>(Custom!BH58*Custom!BH$20)+(Standard!BH58*Standard!BH$20)+('New Con.'!BH58*'New Con.'!BH$20)+(RCX!BH58*RCX!BH$20)+(SBDI!BH58*SBDI!BH$20)+('Cust Ext Lighting'!BH58*'Cust Ext Lighting'!BH$20)</f>
        <v>0</v>
      </c>
      <c r="BI58" s="67">
        <f>(Custom!BI58*Custom!BI$20)+(Standard!BI58*Standard!BI$20)+('New Con.'!BI58*'New Con.'!BI$20)+(RCX!BI58*RCX!BI$20)+(SBDI!BI58*SBDI!BI$20)+('Cust Ext Lighting'!BI58*'Cust Ext Lighting'!BI$20)</f>
        <v>0</v>
      </c>
      <c r="BJ58" s="67">
        <f>(Custom!BJ58*Custom!BJ$20)+(Standard!BJ58*Standard!BJ$20)+('New Con.'!BJ58*'New Con.'!BJ$20)+(RCX!BJ58*RCX!BJ$20)+(SBDI!BJ58*SBDI!BJ$20)+('Cust Ext Lighting'!BJ58*'Cust Ext Lighting'!BJ$20)</f>
        <v>0</v>
      </c>
      <c r="BK58" s="67">
        <f>(Custom!BK58*Custom!BK$20)+(Standard!BK58*Standard!BK$20)+('New Con.'!BK58*'New Con.'!BK$20)+(RCX!BK58*RCX!BK$20)+(SBDI!BK58*SBDI!BK$20)+('Cust Ext Lighting'!BK58*'Cust Ext Lighting'!BK$20)</f>
        <v>0</v>
      </c>
      <c r="BL58" s="67">
        <f>(Custom!BL58*Custom!BL$20)+(Standard!BL58*Standard!BL$20)+('New Con.'!BL58*'New Con.'!BL$20)+(RCX!BL58*RCX!BL$20)+(SBDI!BL58*SBDI!BL$20)+('Cust Ext Lighting'!BL58*'Cust Ext Lighting'!BL$20)</f>
        <v>0</v>
      </c>
      <c r="BM58" s="67">
        <f>(Custom!BM58*Custom!BM$20)+(Standard!BM58*Standard!BM$20)+('New Con.'!BM58*'New Con.'!BM$20)+(RCX!BM58*RCX!BM$20)+(SBDI!BM58*SBDI!BM$20)+('Cust Ext Lighting'!BM58*'Cust Ext Lighting'!BM$20)</f>
        <v>0</v>
      </c>
      <c r="BN58" s="67">
        <f>(Custom!BN58*Custom!BN$20)+(Standard!BN58*Standard!BN$20)+('New Con.'!BN58*'New Con.'!BN$20)+(RCX!BN58*RCX!BN$20)+(SBDI!BN58*SBDI!BN$20)+('Cust Ext Lighting'!BN58*'Cust Ext Lighting'!BN$20)</f>
        <v>0</v>
      </c>
      <c r="BO58" s="67">
        <f>(Custom!BO58*Custom!BO$20)+(Standard!BO58*Standard!BO$20)+('New Con.'!BO58*'New Con.'!BO$20)+(RCX!BO58*RCX!BO$20)+(SBDI!BO58*SBDI!BO$20)+('Cust Ext Lighting'!BO58*'Cust Ext Lighting'!BO$20)</f>
        <v>0</v>
      </c>
      <c r="BP58" s="67">
        <f>(Custom!BP58*Custom!BP$20)+(Standard!BP58*Standard!BP$20)+('New Con.'!BP58*'New Con.'!BP$20)+(RCX!BP58*RCX!BP$20)+(SBDI!BP58*SBDI!BP$20)+('Cust Ext Lighting'!BP58*'Cust Ext Lighting'!BP$20)</f>
        <v>0</v>
      </c>
      <c r="BQ58" s="67">
        <f>(Custom!BQ58*Custom!BQ$20)+(Standard!BQ58*Standard!BQ$20)+('New Con.'!BQ58*'New Con.'!BQ$20)+(RCX!BQ58*RCX!BQ$20)+(SBDI!BQ58*SBDI!BQ$20)+('Cust Ext Lighting'!BQ58*'Cust Ext Lighting'!BQ$20)</f>
        <v>0</v>
      </c>
      <c r="BR58" s="67">
        <f>(Custom!BR58*Custom!BR$20)+(Standard!BR58*Standard!BR$20)+('New Con.'!BR58*'New Con.'!BR$20)+(RCX!BR58*RCX!BR$20)+(SBDI!BR58*SBDI!BR$20)+('Cust Ext Lighting'!BR58*'Cust Ext Lighting'!BR$20)</f>
        <v>0</v>
      </c>
      <c r="BS58" s="67">
        <f>(Custom!BS58*Custom!BS$20)+(Standard!BS58*Standard!BS$20)+('New Con.'!BS58*'New Con.'!BS$20)+(RCX!BS58*RCX!BS$20)+(SBDI!BS58*SBDI!BS$20)+('Cust Ext Lighting'!BS58*'Cust Ext Lighting'!BS$20)</f>
        <v>0</v>
      </c>
      <c r="BT58" s="67">
        <f>(Custom!BT58*Custom!BT$20)+(Standard!BT58*Standard!BT$20)+('New Con.'!BT58*'New Con.'!BT$20)+(RCX!BT58*RCX!BT$20)+(SBDI!BT58*SBDI!BT$20)+('Cust Ext Lighting'!BT58*'Cust Ext Lighting'!BT$20)</f>
        <v>0</v>
      </c>
      <c r="BU58" s="67">
        <f>(Custom!BU58*Custom!BU$20)+(Standard!BU58*Standard!BU$20)+('New Con.'!BU58*'New Con.'!BU$20)+(RCX!BU58*RCX!BU$20)+(SBDI!BU58*SBDI!BU$20)+('Cust Ext Lighting'!BU58*'Cust Ext Lighting'!BU$20)</f>
        <v>0</v>
      </c>
      <c r="BV58" s="67">
        <f>(Custom!BV58*Custom!BV$20)+(Standard!BV58*Standard!BV$20)+('New Con.'!BV58*'New Con.'!BV$20)+(RCX!BV58*RCX!BV$20)+(SBDI!BV58*SBDI!BV$20)+('Cust Ext Lighting'!BV58*'Cust Ext Lighting'!BV$20)</f>
        <v>0</v>
      </c>
      <c r="BW58" s="67">
        <f>(Custom!BW58*Custom!BW$20)+(Standard!BW58*Standard!BW$20)+('New Con.'!BW58*'New Con.'!BW$20)+(RCX!BW58*RCX!BW$20)+(SBDI!BW58*SBDI!BW$20)+('Cust Ext Lighting'!BW58*'Cust Ext Lighting'!BW$20)</f>
        <v>0</v>
      </c>
      <c r="BX58" s="67">
        <f>(Custom!BX58*Custom!BX$20)+(Standard!BX58*Standard!BX$20)+('New Con.'!BX58*'New Con.'!BX$20)+(RCX!BX58*RCX!BX$20)+(SBDI!BX58*SBDI!BX$20)+('Cust Ext Lighting'!BX58*'Cust Ext Lighting'!BX$20)</f>
        <v>0</v>
      </c>
      <c r="BY58" s="67">
        <f>(Custom!BY58*Custom!BY$20)+(Standard!BY58*Standard!BY$20)+('New Con.'!BY58*'New Con.'!BY$20)+(RCX!BY58*RCX!BY$20)+(SBDI!BY58*SBDI!BY$20)+('Cust Ext Lighting'!BY58*'Cust Ext Lighting'!BY$20)</f>
        <v>0</v>
      </c>
      <c r="BZ58" s="67">
        <f>(Custom!BZ58*Custom!BZ$20)+(Standard!BZ58*Standard!BZ$20)+('New Con.'!BZ58*'New Con.'!BZ$20)+(RCX!BZ58*RCX!BZ$20)+(SBDI!BZ58*SBDI!BZ$20)+('Cust Ext Lighting'!BZ58*'Cust Ext Lighting'!BZ$20)</f>
        <v>0</v>
      </c>
      <c r="CA58" s="67">
        <f>(Custom!CA58*Custom!CA$20)+(Standard!CA58*Standard!CA$20)+('New Con.'!CA58*'New Con.'!CA$20)+(RCX!CA58*RCX!CA$20)+(SBDI!CA58*SBDI!CA$20)+('Cust Ext Lighting'!CA58*'Cust Ext Lighting'!CA$20)</f>
        <v>0</v>
      </c>
      <c r="CB58" s="67">
        <f>(Custom!CB58*Custom!CB$20)+(Standard!CB58*Standard!CB$20)+('New Con.'!CB58*'New Con.'!CB$20)+(RCX!CB58*RCX!CB$20)+(SBDI!CB58*SBDI!CB$20)+('Cust Ext Lighting'!CB58*'Cust Ext Lighting'!CB$20)</f>
        <v>0</v>
      </c>
      <c r="CC58" s="67">
        <f>(Custom!CC58*Custom!CC$20)+(Standard!CC58*Standard!CC$20)+('New Con.'!CC58*'New Con.'!CC$20)+(RCX!CC58*RCX!CC$20)+(SBDI!CC58*SBDI!CC$20)+('Cust Ext Lighting'!CC58*'Cust Ext Lighting'!CC$20)</f>
        <v>0</v>
      </c>
      <c r="CD58" s="67">
        <f>(Custom!CD58*Custom!CD$20)+(Standard!CD58*Standard!CD$20)+('New Con.'!CD58*'New Con.'!CD$20)+(RCX!CD58*RCX!CD$20)+(SBDI!CD58*SBDI!CD$20)+('Cust Ext Lighting'!CD58*'Cust Ext Lighting'!CD$20)</f>
        <v>0</v>
      </c>
      <c r="CE58" s="67">
        <f>(Custom!CE58*Custom!CE$20)+(Standard!CE58*Standard!CE$20)+('New Con.'!CE58*'New Con.'!CE$20)+(RCX!CE58*RCX!CE$20)+(SBDI!CE58*SBDI!CE$20)+('Cust Ext Lighting'!CE58*'Cust Ext Lighting'!CE$20)</f>
        <v>0</v>
      </c>
      <c r="CF58" s="67">
        <f>(Custom!CF58*Custom!CF$20)+(Standard!CF58*Standard!CF$20)+('New Con.'!CF58*'New Con.'!CF$20)+(RCX!CF58*RCX!CF$20)+(SBDI!CF58*SBDI!CF$20)+('Cust Ext Lighting'!CF58*'Cust Ext Lighting'!CF$20)</f>
        <v>0</v>
      </c>
      <c r="CG58" s="67">
        <f>(Custom!CG58*Custom!CG$20)+(Standard!CG58*Standard!CG$20)+('New Con.'!CG58*'New Con.'!CG$20)+(RCX!CG58*RCX!CG$20)+(SBDI!CG58*SBDI!CG$20)+('Cust Ext Lighting'!CG58*'Cust Ext Lighting'!CG$20)</f>
        <v>0</v>
      </c>
      <c r="CH58" s="67">
        <f>(Custom!CH58*Custom!CH$20)+(Standard!CH58*Standard!CH$20)+('New Con.'!CH58*'New Con.'!CH$20)+(RCX!CH58*RCX!CH$20)+(SBDI!CH58*SBDI!CH$20)+('Cust Ext Lighting'!CH58*'Cust Ext Lighting'!CH$20)</f>
        <v>0</v>
      </c>
      <c r="CI58" s="67">
        <f>(Custom!CI58*Custom!CI$20)+(Standard!CI58*Standard!CI$20)+('New Con.'!CI58*'New Con.'!CI$20)+(RCX!CI58*RCX!CI$20)+(SBDI!CI58*SBDI!CI$20)+('Cust Ext Lighting'!CI58*'Cust Ext Lighting'!CI$20)</f>
        <v>0</v>
      </c>
      <c r="CJ58" s="67">
        <f>(Custom!CJ58*Custom!CJ$20)+(Standard!CJ58*Standard!CJ$20)+('New Con.'!CJ58*'New Con.'!CJ$20)+(RCX!CJ58*RCX!CJ$20)+(SBDI!CJ58*SBDI!CJ$20)+('Cust Ext Lighting'!CJ58*'Cust Ext Lighting'!CJ$20)</f>
        <v>0</v>
      </c>
    </row>
    <row r="59" spans="1:88" x14ac:dyDescent="0.3">
      <c r="A59" s="90"/>
      <c r="B59" s="24" t="s">
        <v>30</v>
      </c>
      <c r="C59" s="13"/>
      <c r="D59" s="13"/>
      <c r="E59" s="13"/>
      <c r="F59" s="73"/>
      <c r="G59" s="73"/>
      <c r="H59" s="73"/>
      <c r="I59" s="7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67">
        <f>(Custom!AO59*Custom!AO$20)+(Standard!AO59*Standard!AO$20)+('New Con.'!AO59*'New Con.'!AO$20)+(RCX!AO59*RCX!AO$20)+(SBDI!AO59*SBDI!AO$20)+('Cust Ext Lighting'!AO59*'Cust Ext Lighting'!AO$20)</f>
        <v>0</v>
      </c>
      <c r="AP59" s="67">
        <f>(Custom!AP59*Custom!AP$20)+(Standard!AP59*Standard!AP$20)+('New Con.'!AP59*'New Con.'!AP$20)+(RCX!AP59*RCX!AP$20)+(SBDI!AP59*SBDI!AP$20)+('Cust Ext Lighting'!AP59*'Cust Ext Lighting'!AP$20)</f>
        <v>0</v>
      </c>
      <c r="AQ59" s="67">
        <f>(Custom!AQ59*Custom!AQ$20)+(Standard!AQ59*Standard!AQ$20)+('New Con.'!AQ59*'New Con.'!AQ$20)+(RCX!AQ59*RCX!AQ$20)+(SBDI!AQ59*SBDI!AQ$20)+('Cust Ext Lighting'!AQ59*'Cust Ext Lighting'!AQ$20)</f>
        <v>0</v>
      </c>
      <c r="AR59" s="67">
        <f>(Custom!AR59*Custom!AR$20)+(Standard!AR59*Standard!AR$20)+('New Con.'!AR59*'New Con.'!AR$20)+(RCX!AR59*RCX!AR$20)+(SBDI!AR59*SBDI!AR$20)+('Cust Ext Lighting'!AR59*'Cust Ext Lighting'!AR$20)</f>
        <v>0</v>
      </c>
      <c r="AS59" s="67">
        <f>(Custom!AS59*Custom!AS$20)+(Standard!AS59*Standard!AS$20)+('New Con.'!AS59*'New Con.'!AS$20)+(RCX!AS59*RCX!AS$20)+(SBDI!AS59*SBDI!AS$20)+('Cust Ext Lighting'!AS59*'Cust Ext Lighting'!AS$20)</f>
        <v>0</v>
      </c>
      <c r="AT59" s="67">
        <f>(Custom!AT59*Custom!AT$20)+(Standard!AT59*Standard!AT$20)+('New Con.'!AT59*'New Con.'!AT$20)+(RCX!AT59*RCX!AT$20)+(SBDI!AT59*SBDI!AT$20)+('Cust Ext Lighting'!AT59*'Cust Ext Lighting'!AT$20)</f>
        <v>0</v>
      </c>
      <c r="AU59" s="67">
        <f>(Custom!AU59*Custom!AU$20)+(Standard!AU59*Standard!AU$20)+('New Con.'!AU59*'New Con.'!AU$20)+(RCX!AU59*RCX!AU$20)+(SBDI!AU59*SBDI!AU$20)+('Cust Ext Lighting'!AU59*'Cust Ext Lighting'!AU$20)</f>
        <v>0</v>
      </c>
      <c r="AV59" s="67">
        <f>(Custom!AV59*Custom!AV$20)+(Standard!AV59*Standard!AV$20)+('New Con.'!AV59*'New Con.'!AV$20)+(RCX!AV59*RCX!AV$20)+(SBDI!AV59*SBDI!AV$20)+('Cust Ext Lighting'!AV59*'Cust Ext Lighting'!AV$20)</f>
        <v>0</v>
      </c>
      <c r="AW59" s="67">
        <f>(Custom!AW59*Custom!AW$20)+(Standard!AW59*Standard!AW$20)+('New Con.'!AW59*'New Con.'!AW$20)+(RCX!AW59*RCX!AW$20)+(SBDI!AW59*SBDI!AW$20)+('Cust Ext Lighting'!AW59*'Cust Ext Lighting'!AW$20)</f>
        <v>0</v>
      </c>
      <c r="AX59" s="67">
        <f>(Custom!AX59*Custom!AX$20)+(Standard!AX59*Standard!AX$20)+('New Con.'!AX59*'New Con.'!AX$20)+(RCX!AX59*RCX!AX$20)+(SBDI!AX59*SBDI!AX$20)+('Cust Ext Lighting'!AX59*'Cust Ext Lighting'!AX$20)</f>
        <v>0</v>
      </c>
      <c r="AY59" s="67">
        <f>(Custom!AY59*Custom!AY$20)+(Standard!AY59*Standard!AY$20)+('New Con.'!AY59*'New Con.'!AY$20)+(RCX!AY59*RCX!AY$20)+(SBDI!AY59*SBDI!AY$20)+('Cust Ext Lighting'!AY59*'Cust Ext Lighting'!AY$20)</f>
        <v>0</v>
      </c>
      <c r="AZ59" s="67">
        <f>(Custom!AZ59*Custom!AZ$20)+(Standard!AZ59*Standard!AZ$20)+('New Con.'!AZ59*'New Con.'!AZ$20)+(RCX!AZ59*RCX!AZ$20)+(SBDI!AZ59*SBDI!AZ$20)+('Cust Ext Lighting'!AZ59*'Cust Ext Lighting'!AZ$20)</f>
        <v>0</v>
      </c>
      <c r="BA59" s="67">
        <f>(Custom!BA59*Custom!BA$20)+(Standard!BA59*Standard!BA$20)+('New Con.'!BA59*'New Con.'!BA$20)+(RCX!BA59*RCX!BA$20)+(SBDI!BA59*SBDI!BA$20)+('Cust Ext Lighting'!BA59*'Cust Ext Lighting'!BA$20)</f>
        <v>0</v>
      </c>
      <c r="BB59" s="67">
        <f>(Custom!BB59*Custom!BB$20)+(Standard!BB59*Standard!BB$20)+('New Con.'!BB59*'New Con.'!BB$20)+(RCX!BB59*RCX!BB$20)+(SBDI!BB59*SBDI!BB$20)+('Cust Ext Lighting'!BB59*'Cust Ext Lighting'!BB$20)</f>
        <v>0</v>
      </c>
      <c r="BC59" s="67">
        <f>(Custom!BC59*Custom!BC$20)+(Standard!BC59*Standard!BC$20)+('New Con.'!BC59*'New Con.'!BC$20)+(RCX!BC59*RCX!BC$20)+(SBDI!BC59*SBDI!BC$20)+('Cust Ext Lighting'!BC59*'Cust Ext Lighting'!BC$20)</f>
        <v>0</v>
      </c>
      <c r="BD59" s="67">
        <f>(Custom!BD59*Custom!BD$20)+(Standard!BD59*Standard!BD$20)+('New Con.'!BD59*'New Con.'!BD$20)+(RCX!BD59*RCX!BD$20)+(SBDI!BD59*SBDI!BD$20)+('Cust Ext Lighting'!BD59*'Cust Ext Lighting'!BD$20)</f>
        <v>0</v>
      </c>
      <c r="BE59" s="67">
        <f>(Custom!BE59*Custom!BE$20)+(Standard!BE59*Standard!BE$20)+('New Con.'!BE59*'New Con.'!BE$20)+(RCX!BE59*RCX!BE$20)+(SBDI!BE59*SBDI!BE$20)+('Cust Ext Lighting'!BE59*'Cust Ext Lighting'!BE$20)</f>
        <v>0</v>
      </c>
      <c r="BF59" s="67">
        <f>(Custom!BF59*Custom!BF$20)+(Standard!BF59*Standard!BF$20)+('New Con.'!BF59*'New Con.'!BF$20)+(RCX!BF59*RCX!BF$20)+(SBDI!BF59*SBDI!BF$20)+('Cust Ext Lighting'!BF59*'Cust Ext Lighting'!BF$20)</f>
        <v>0</v>
      </c>
      <c r="BG59" s="67">
        <f>(Custom!BG59*Custom!BG$20)+(Standard!BG59*Standard!BG$20)+('New Con.'!BG59*'New Con.'!BG$20)+(RCX!BG59*RCX!BG$20)+(SBDI!BG59*SBDI!BG$20)+('Cust Ext Lighting'!BG59*'Cust Ext Lighting'!BG$20)</f>
        <v>0</v>
      </c>
      <c r="BH59" s="67">
        <f>(Custom!BH59*Custom!BH$20)+(Standard!BH59*Standard!BH$20)+('New Con.'!BH59*'New Con.'!BH$20)+(RCX!BH59*RCX!BH$20)+(SBDI!BH59*SBDI!BH$20)+('Cust Ext Lighting'!BH59*'Cust Ext Lighting'!BH$20)</f>
        <v>0</v>
      </c>
      <c r="BI59" s="67">
        <f>(Custom!BI59*Custom!BI$20)+(Standard!BI59*Standard!BI$20)+('New Con.'!BI59*'New Con.'!BI$20)+(RCX!BI59*RCX!BI$20)+(SBDI!BI59*SBDI!BI$20)+('Cust Ext Lighting'!BI59*'Cust Ext Lighting'!BI$20)</f>
        <v>0</v>
      </c>
      <c r="BJ59" s="67">
        <f>(Custom!BJ59*Custom!BJ$20)+(Standard!BJ59*Standard!BJ$20)+('New Con.'!BJ59*'New Con.'!BJ$20)+(RCX!BJ59*RCX!BJ$20)+(SBDI!BJ59*SBDI!BJ$20)+('Cust Ext Lighting'!BJ59*'Cust Ext Lighting'!BJ$20)</f>
        <v>0</v>
      </c>
      <c r="BK59" s="67">
        <f>(Custom!BK59*Custom!BK$20)+(Standard!BK59*Standard!BK$20)+('New Con.'!BK59*'New Con.'!BK$20)+(RCX!BK59*RCX!BK$20)+(SBDI!BK59*SBDI!BK$20)+('Cust Ext Lighting'!BK59*'Cust Ext Lighting'!BK$20)</f>
        <v>0</v>
      </c>
      <c r="BL59" s="67">
        <f>(Custom!BL59*Custom!BL$20)+(Standard!BL59*Standard!BL$20)+('New Con.'!BL59*'New Con.'!BL$20)+(RCX!BL59*RCX!BL$20)+(SBDI!BL59*SBDI!BL$20)+('Cust Ext Lighting'!BL59*'Cust Ext Lighting'!BL$20)</f>
        <v>0</v>
      </c>
      <c r="BM59" s="67">
        <f>(Custom!BM59*Custom!BM$20)+(Standard!BM59*Standard!BM$20)+('New Con.'!BM59*'New Con.'!BM$20)+(RCX!BM59*RCX!BM$20)+(SBDI!BM59*SBDI!BM$20)+('Cust Ext Lighting'!BM59*'Cust Ext Lighting'!BM$20)</f>
        <v>0</v>
      </c>
      <c r="BN59" s="67">
        <f>(Custom!BN59*Custom!BN$20)+(Standard!BN59*Standard!BN$20)+('New Con.'!BN59*'New Con.'!BN$20)+(RCX!BN59*RCX!BN$20)+(SBDI!BN59*SBDI!BN$20)+('Cust Ext Lighting'!BN59*'Cust Ext Lighting'!BN$20)</f>
        <v>0</v>
      </c>
      <c r="BO59" s="67">
        <f>(Custom!BO59*Custom!BO$20)+(Standard!BO59*Standard!BO$20)+('New Con.'!BO59*'New Con.'!BO$20)+(RCX!BO59*RCX!BO$20)+(SBDI!BO59*SBDI!BO$20)+('Cust Ext Lighting'!BO59*'Cust Ext Lighting'!BO$20)</f>
        <v>0</v>
      </c>
      <c r="BP59" s="67">
        <f>(Custom!BP59*Custom!BP$20)+(Standard!BP59*Standard!BP$20)+('New Con.'!BP59*'New Con.'!BP$20)+(RCX!BP59*RCX!BP$20)+(SBDI!BP59*SBDI!BP$20)+('Cust Ext Lighting'!BP59*'Cust Ext Lighting'!BP$20)</f>
        <v>0</v>
      </c>
      <c r="BQ59" s="67">
        <f>(Custom!BQ59*Custom!BQ$20)+(Standard!BQ59*Standard!BQ$20)+('New Con.'!BQ59*'New Con.'!BQ$20)+(RCX!BQ59*RCX!BQ$20)+(SBDI!BQ59*SBDI!BQ$20)+('Cust Ext Lighting'!BQ59*'Cust Ext Lighting'!BQ$20)</f>
        <v>0</v>
      </c>
      <c r="BR59" s="67">
        <f>(Custom!BR59*Custom!BR$20)+(Standard!BR59*Standard!BR$20)+('New Con.'!BR59*'New Con.'!BR$20)+(RCX!BR59*RCX!BR$20)+(SBDI!BR59*SBDI!BR$20)+('Cust Ext Lighting'!BR59*'Cust Ext Lighting'!BR$20)</f>
        <v>0</v>
      </c>
      <c r="BS59" s="67">
        <f>(Custom!BS59*Custom!BS$20)+(Standard!BS59*Standard!BS$20)+('New Con.'!BS59*'New Con.'!BS$20)+(RCX!BS59*RCX!BS$20)+(SBDI!BS59*SBDI!BS$20)+('Cust Ext Lighting'!BS59*'Cust Ext Lighting'!BS$20)</f>
        <v>0</v>
      </c>
      <c r="BT59" s="67">
        <f>(Custom!BT59*Custom!BT$20)+(Standard!BT59*Standard!BT$20)+('New Con.'!BT59*'New Con.'!BT$20)+(RCX!BT59*RCX!BT$20)+(SBDI!BT59*SBDI!BT$20)+('Cust Ext Lighting'!BT59*'Cust Ext Lighting'!BT$20)</f>
        <v>0</v>
      </c>
      <c r="BU59" s="67">
        <f>(Custom!BU59*Custom!BU$20)+(Standard!BU59*Standard!BU$20)+('New Con.'!BU59*'New Con.'!BU$20)+(RCX!BU59*RCX!BU$20)+(SBDI!BU59*SBDI!BU$20)+('Cust Ext Lighting'!BU59*'Cust Ext Lighting'!BU$20)</f>
        <v>0</v>
      </c>
      <c r="BV59" s="67">
        <f>(Custom!BV59*Custom!BV$20)+(Standard!BV59*Standard!BV$20)+('New Con.'!BV59*'New Con.'!BV$20)+(RCX!BV59*RCX!BV$20)+(SBDI!BV59*SBDI!BV$20)+('Cust Ext Lighting'!BV59*'Cust Ext Lighting'!BV$20)</f>
        <v>0</v>
      </c>
      <c r="BW59" s="67">
        <f>(Custom!BW59*Custom!BW$20)+(Standard!BW59*Standard!BW$20)+('New Con.'!BW59*'New Con.'!BW$20)+(RCX!BW59*RCX!BW$20)+(SBDI!BW59*SBDI!BW$20)+('Cust Ext Lighting'!BW59*'Cust Ext Lighting'!BW$20)</f>
        <v>0</v>
      </c>
      <c r="BX59" s="67">
        <f>(Custom!BX59*Custom!BX$20)+(Standard!BX59*Standard!BX$20)+('New Con.'!BX59*'New Con.'!BX$20)+(RCX!BX59*RCX!BX$20)+(SBDI!BX59*SBDI!BX$20)+('Cust Ext Lighting'!BX59*'Cust Ext Lighting'!BX$20)</f>
        <v>0</v>
      </c>
      <c r="BY59" s="67">
        <f>(Custom!BY59*Custom!BY$20)+(Standard!BY59*Standard!BY$20)+('New Con.'!BY59*'New Con.'!BY$20)+(RCX!BY59*RCX!BY$20)+(SBDI!BY59*SBDI!BY$20)+('Cust Ext Lighting'!BY59*'Cust Ext Lighting'!BY$20)</f>
        <v>0</v>
      </c>
      <c r="BZ59" s="67">
        <f>(Custom!BZ59*Custom!BZ$20)+(Standard!BZ59*Standard!BZ$20)+('New Con.'!BZ59*'New Con.'!BZ$20)+(RCX!BZ59*RCX!BZ$20)+(SBDI!BZ59*SBDI!BZ$20)+('Cust Ext Lighting'!BZ59*'Cust Ext Lighting'!BZ$20)</f>
        <v>0</v>
      </c>
      <c r="CA59" s="67">
        <f>(Custom!CA59*Custom!CA$20)+(Standard!CA59*Standard!CA$20)+('New Con.'!CA59*'New Con.'!CA$20)+(RCX!CA59*RCX!CA$20)+(SBDI!CA59*SBDI!CA$20)+('Cust Ext Lighting'!CA59*'Cust Ext Lighting'!CA$20)</f>
        <v>0</v>
      </c>
      <c r="CB59" s="67">
        <f>(Custom!CB59*Custom!CB$20)+(Standard!CB59*Standard!CB$20)+('New Con.'!CB59*'New Con.'!CB$20)+(RCX!CB59*RCX!CB$20)+(SBDI!CB59*SBDI!CB$20)+('Cust Ext Lighting'!CB59*'Cust Ext Lighting'!CB$20)</f>
        <v>0</v>
      </c>
      <c r="CC59" s="67">
        <f>(Custom!CC59*Custom!CC$20)+(Standard!CC59*Standard!CC$20)+('New Con.'!CC59*'New Con.'!CC$20)+(RCX!CC59*RCX!CC$20)+(SBDI!CC59*SBDI!CC$20)+('Cust Ext Lighting'!CC59*'Cust Ext Lighting'!CC$20)</f>
        <v>0</v>
      </c>
      <c r="CD59" s="67">
        <f>(Custom!CD59*Custom!CD$20)+(Standard!CD59*Standard!CD$20)+('New Con.'!CD59*'New Con.'!CD$20)+(RCX!CD59*RCX!CD$20)+(SBDI!CD59*SBDI!CD$20)+('Cust Ext Lighting'!CD59*'Cust Ext Lighting'!CD$20)</f>
        <v>0</v>
      </c>
      <c r="CE59" s="67">
        <f>(Custom!CE59*Custom!CE$20)+(Standard!CE59*Standard!CE$20)+('New Con.'!CE59*'New Con.'!CE$20)+(RCX!CE59*RCX!CE$20)+(SBDI!CE59*SBDI!CE$20)+('Cust Ext Lighting'!CE59*'Cust Ext Lighting'!CE$20)</f>
        <v>0</v>
      </c>
      <c r="CF59" s="67">
        <f>(Custom!CF59*Custom!CF$20)+(Standard!CF59*Standard!CF$20)+('New Con.'!CF59*'New Con.'!CF$20)+(RCX!CF59*RCX!CF$20)+(SBDI!CF59*SBDI!CF$20)+('Cust Ext Lighting'!CF59*'Cust Ext Lighting'!CF$20)</f>
        <v>0</v>
      </c>
      <c r="CG59" s="67">
        <f>(Custom!CG59*Custom!CG$20)+(Standard!CG59*Standard!CG$20)+('New Con.'!CG59*'New Con.'!CG$20)+(RCX!CG59*RCX!CG$20)+(SBDI!CG59*SBDI!CG$20)+('Cust Ext Lighting'!CG59*'Cust Ext Lighting'!CG$20)</f>
        <v>0</v>
      </c>
      <c r="CH59" s="67">
        <f>(Custom!CH59*Custom!CH$20)+(Standard!CH59*Standard!CH$20)+('New Con.'!CH59*'New Con.'!CH$20)+(RCX!CH59*RCX!CH$20)+(SBDI!CH59*SBDI!CH$20)+('Cust Ext Lighting'!CH59*'Cust Ext Lighting'!CH$20)</f>
        <v>0</v>
      </c>
      <c r="CI59" s="67">
        <f>(Custom!CI59*Custom!CI$20)+(Standard!CI59*Standard!CI$20)+('New Con.'!CI59*'New Con.'!CI$20)+(RCX!CI59*RCX!CI$20)+(SBDI!CI59*SBDI!CI$20)+('Cust Ext Lighting'!CI59*'Cust Ext Lighting'!CI$20)</f>
        <v>0</v>
      </c>
      <c r="CJ59" s="67">
        <f>(Custom!CJ59*Custom!CJ$20)+(Standard!CJ59*Standard!CJ$20)+('New Con.'!CJ59*'New Con.'!CJ$20)+(RCX!CJ59*RCX!CJ$20)+(SBDI!CJ59*SBDI!CJ$20)+('Cust Ext Lighting'!CJ59*'Cust Ext Lighting'!CJ$20)</f>
        <v>0</v>
      </c>
    </row>
    <row r="60" spans="1:88" x14ac:dyDescent="0.3">
      <c r="A60" s="90"/>
      <c r="B60" s="24" t="s">
        <v>31</v>
      </c>
      <c r="C60" s="13"/>
      <c r="D60" s="13"/>
      <c r="E60" s="13"/>
      <c r="F60" s="73"/>
      <c r="G60" s="73"/>
      <c r="H60" s="73"/>
      <c r="I60" s="7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67">
        <f>(Custom!AO60*Custom!AO$20)+(Standard!AO60*Standard!AO$20)+('New Con.'!AO60*'New Con.'!AO$20)+(RCX!AO60*RCX!AO$20)+(SBDI!AO60*SBDI!AO$20)+('Cust Ext Lighting'!AO60*'Cust Ext Lighting'!AO$20)</f>
        <v>0</v>
      </c>
      <c r="AP60" s="67">
        <f>(Custom!AP60*Custom!AP$20)+(Standard!AP60*Standard!AP$20)+('New Con.'!AP60*'New Con.'!AP$20)+(RCX!AP60*RCX!AP$20)+(SBDI!AP60*SBDI!AP$20)+('Cust Ext Lighting'!AP60*'Cust Ext Lighting'!AP$20)</f>
        <v>0</v>
      </c>
      <c r="AQ60" s="67">
        <f>(Custom!AQ60*Custom!AQ$20)+(Standard!AQ60*Standard!AQ$20)+('New Con.'!AQ60*'New Con.'!AQ$20)+(RCX!AQ60*RCX!AQ$20)+(SBDI!AQ60*SBDI!AQ$20)+('Cust Ext Lighting'!AQ60*'Cust Ext Lighting'!AQ$20)</f>
        <v>0</v>
      </c>
      <c r="AR60" s="67">
        <f>(Custom!AR60*Custom!AR$20)+(Standard!AR60*Standard!AR$20)+('New Con.'!AR60*'New Con.'!AR$20)+(RCX!AR60*RCX!AR$20)+(SBDI!AR60*SBDI!AR$20)+('Cust Ext Lighting'!AR60*'Cust Ext Lighting'!AR$20)</f>
        <v>0</v>
      </c>
      <c r="AS60" s="67">
        <f>(Custom!AS60*Custom!AS$20)+(Standard!AS60*Standard!AS$20)+('New Con.'!AS60*'New Con.'!AS$20)+(RCX!AS60*RCX!AS$20)+(SBDI!AS60*SBDI!AS$20)+('Cust Ext Lighting'!AS60*'Cust Ext Lighting'!AS$20)</f>
        <v>0</v>
      </c>
      <c r="AT60" s="67">
        <f>(Custom!AT60*Custom!AT$20)+(Standard!AT60*Standard!AT$20)+('New Con.'!AT60*'New Con.'!AT$20)+(RCX!AT60*RCX!AT$20)+(SBDI!AT60*SBDI!AT$20)+('Cust Ext Lighting'!AT60*'Cust Ext Lighting'!AT$20)</f>
        <v>0</v>
      </c>
      <c r="AU60" s="67">
        <f>(Custom!AU60*Custom!AU$20)+(Standard!AU60*Standard!AU$20)+('New Con.'!AU60*'New Con.'!AU$20)+(RCX!AU60*RCX!AU$20)+(SBDI!AU60*SBDI!AU$20)+('Cust Ext Lighting'!AU60*'Cust Ext Lighting'!AU$20)</f>
        <v>0</v>
      </c>
      <c r="AV60" s="67">
        <f>(Custom!AV60*Custom!AV$20)+(Standard!AV60*Standard!AV$20)+('New Con.'!AV60*'New Con.'!AV$20)+(RCX!AV60*RCX!AV$20)+(SBDI!AV60*SBDI!AV$20)+('Cust Ext Lighting'!AV60*'Cust Ext Lighting'!AV$20)</f>
        <v>0</v>
      </c>
      <c r="AW60" s="67">
        <f>(Custom!AW60*Custom!AW$20)+(Standard!AW60*Standard!AW$20)+('New Con.'!AW60*'New Con.'!AW$20)+(RCX!AW60*RCX!AW$20)+(SBDI!AW60*SBDI!AW$20)+('Cust Ext Lighting'!AW60*'Cust Ext Lighting'!AW$20)</f>
        <v>0</v>
      </c>
      <c r="AX60" s="67">
        <f>(Custom!AX60*Custom!AX$20)+(Standard!AX60*Standard!AX$20)+('New Con.'!AX60*'New Con.'!AX$20)+(RCX!AX60*RCX!AX$20)+(SBDI!AX60*SBDI!AX$20)+('Cust Ext Lighting'!AX60*'Cust Ext Lighting'!AX$20)</f>
        <v>0</v>
      </c>
      <c r="AY60" s="67">
        <f>(Custom!AY60*Custom!AY$20)+(Standard!AY60*Standard!AY$20)+('New Con.'!AY60*'New Con.'!AY$20)+(RCX!AY60*RCX!AY$20)+(SBDI!AY60*SBDI!AY$20)+('Cust Ext Lighting'!AY60*'Cust Ext Lighting'!AY$20)</f>
        <v>0</v>
      </c>
      <c r="AZ60" s="67">
        <f>(Custom!AZ60*Custom!AZ$20)+(Standard!AZ60*Standard!AZ$20)+('New Con.'!AZ60*'New Con.'!AZ$20)+(RCX!AZ60*RCX!AZ$20)+(SBDI!AZ60*SBDI!AZ$20)+('Cust Ext Lighting'!AZ60*'Cust Ext Lighting'!AZ$20)</f>
        <v>0</v>
      </c>
      <c r="BA60" s="67">
        <f>(Custom!BA60*Custom!BA$20)+(Standard!BA60*Standard!BA$20)+('New Con.'!BA60*'New Con.'!BA$20)+(RCX!BA60*RCX!BA$20)+(SBDI!BA60*SBDI!BA$20)+('Cust Ext Lighting'!BA60*'Cust Ext Lighting'!BA$20)</f>
        <v>0</v>
      </c>
      <c r="BB60" s="67">
        <f>(Custom!BB60*Custom!BB$20)+(Standard!BB60*Standard!BB$20)+('New Con.'!BB60*'New Con.'!BB$20)+(RCX!BB60*RCX!BB$20)+(SBDI!BB60*SBDI!BB$20)+('Cust Ext Lighting'!BB60*'Cust Ext Lighting'!BB$20)</f>
        <v>0</v>
      </c>
      <c r="BC60" s="67">
        <f>(Custom!BC60*Custom!BC$20)+(Standard!BC60*Standard!BC$20)+('New Con.'!BC60*'New Con.'!BC$20)+(RCX!BC60*RCX!BC$20)+(SBDI!BC60*SBDI!BC$20)+('Cust Ext Lighting'!BC60*'Cust Ext Lighting'!BC$20)</f>
        <v>0</v>
      </c>
      <c r="BD60" s="67">
        <f>(Custom!BD60*Custom!BD$20)+(Standard!BD60*Standard!BD$20)+('New Con.'!BD60*'New Con.'!BD$20)+(RCX!BD60*RCX!BD$20)+(SBDI!BD60*SBDI!BD$20)+('Cust Ext Lighting'!BD60*'Cust Ext Lighting'!BD$20)</f>
        <v>0</v>
      </c>
      <c r="BE60" s="67">
        <f>(Custom!BE60*Custom!BE$20)+(Standard!BE60*Standard!BE$20)+('New Con.'!BE60*'New Con.'!BE$20)+(RCX!BE60*RCX!BE$20)+(SBDI!BE60*SBDI!BE$20)+('Cust Ext Lighting'!BE60*'Cust Ext Lighting'!BE$20)</f>
        <v>0</v>
      </c>
      <c r="BF60" s="67">
        <f>(Custom!BF60*Custom!BF$20)+(Standard!BF60*Standard!BF$20)+('New Con.'!BF60*'New Con.'!BF$20)+(RCX!BF60*RCX!BF$20)+(SBDI!BF60*SBDI!BF$20)+('Cust Ext Lighting'!BF60*'Cust Ext Lighting'!BF$20)</f>
        <v>0</v>
      </c>
      <c r="BG60" s="67">
        <f>(Custom!BG60*Custom!BG$20)+(Standard!BG60*Standard!BG$20)+('New Con.'!BG60*'New Con.'!BG$20)+(RCX!BG60*RCX!BG$20)+(SBDI!BG60*SBDI!BG$20)+('Cust Ext Lighting'!BG60*'Cust Ext Lighting'!BG$20)</f>
        <v>0</v>
      </c>
      <c r="BH60" s="67">
        <f>(Custom!BH60*Custom!BH$20)+(Standard!BH60*Standard!BH$20)+('New Con.'!BH60*'New Con.'!BH$20)+(RCX!BH60*RCX!BH$20)+(SBDI!BH60*SBDI!BH$20)+('Cust Ext Lighting'!BH60*'Cust Ext Lighting'!BH$20)</f>
        <v>0</v>
      </c>
      <c r="BI60" s="67">
        <f>(Custom!BI60*Custom!BI$20)+(Standard!BI60*Standard!BI$20)+('New Con.'!BI60*'New Con.'!BI$20)+(RCX!BI60*RCX!BI$20)+(SBDI!BI60*SBDI!BI$20)+('Cust Ext Lighting'!BI60*'Cust Ext Lighting'!BI$20)</f>
        <v>0</v>
      </c>
      <c r="BJ60" s="67">
        <f>(Custom!BJ60*Custom!BJ$20)+(Standard!BJ60*Standard!BJ$20)+('New Con.'!BJ60*'New Con.'!BJ$20)+(RCX!BJ60*RCX!BJ$20)+(SBDI!BJ60*SBDI!BJ$20)+('Cust Ext Lighting'!BJ60*'Cust Ext Lighting'!BJ$20)</f>
        <v>0</v>
      </c>
      <c r="BK60" s="67">
        <f>(Custom!BK60*Custom!BK$20)+(Standard!BK60*Standard!BK$20)+('New Con.'!BK60*'New Con.'!BK$20)+(RCX!BK60*RCX!BK$20)+(SBDI!BK60*SBDI!BK$20)+('Cust Ext Lighting'!BK60*'Cust Ext Lighting'!BK$20)</f>
        <v>0</v>
      </c>
      <c r="BL60" s="67">
        <f>(Custom!BL60*Custom!BL$20)+(Standard!BL60*Standard!BL$20)+('New Con.'!BL60*'New Con.'!BL$20)+(RCX!BL60*RCX!BL$20)+(SBDI!BL60*SBDI!BL$20)+('Cust Ext Lighting'!BL60*'Cust Ext Lighting'!BL$20)</f>
        <v>0</v>
      </c>
      <c r="BM60" s="67">
        <f>(Custom!BM60*Custom!BM$20)+(Standard!BM60*Standard!BM$20)+('New Con.'!BM60*'New Con.'!BM$20)+(RCX!BM60*RCX!BM$20)+(SBDI!BM60*SBDI!BM$20)+('Cust Ext Lighting'!BM60*'Cust Ext Lighting'!BM$20)</f>
        <v>0</v>
      </c>
      <c r="BN60" s="67">
        <f>(Custom!BN60*Custom!BN$20)+(Standard!BN60*Standard!BN$20)+('New Con.'!BN60*'New Con.'!BN$20)+(RCX!BN60*RCX!BN$20)+(SBDI!BN60*SBDI!BN$20)+('Cust Ext Lighting'!BN60*'Cust Ext Lighting'!BN$20)</f>
        <v>0</v>
      </c>
      <c r="BO60" s="67">
        <f>(Custom!BO60*Custom!BO$20)+(Standard!BO60*Standard!BO$20)+('New Con.'!BO60*'New Con.'!BO$20)+(RCX!BO60*RCX!BO$20)+(SBDI!BO60*SBDI!BO$20)+('Cust Ext Lighting'!BO60*'Cust Ext Lighting'!BO$20)</f>
        <v>0</v>
      </c>
      <c r="BP60" s="67">
        <f>(Custom!BP60*Custom!BP$20)+(Standard!BP60*Standard!BP$20)+('New Con.'!BP60*'New Con.'!BP$20)+(RCX!BP60*RCX!BP$20)+(SBDI!BP60*SBDI!BP$20)+('Cust Ext Lighting'!BP60*'Cust Ext Lighting'!BP$20)</f>
        <v>0</v>
      </c>
      <c r="BQ60" s="67">
        <f>(Custom!BQ60*Custom!BQ$20)+(Standard!BQ60*Standard!BQ$20)+('New Con.'!BQ60*'New Con.'!BQ$20)+(RCX!BQ60*RCX!BQ$20)+(SBDI!BQ60*SBDI!BQ$20)+('Cust Ext Lighting'!BQ60*'Cust Ext Lighting'!BQ$20)</f>
        <v>0</v>
      </c>
      <c r="BR60" s="67">
        <f>(Custom!BR60*Custom!BR$20)+(Standard!BR60*Standard!BR$20)+('New Con.'!BR60*'New Con.'!BR$20)+(RCX!BR60*RCX!BR$20)+(SBDI!BR60*SBDI!BR$20)+('Cust Ext Lighting'!BR60*'Cust Ext Lighting'!BR$20)</f>
        <v>0</v>
      </c>
      <c r="BS60" s="67">
        <f>(Custom!BS60*Custom!BS$20)+(Standard!BS60*Standard!BS$20)+('New Con.'!BS60*'New Con.'!BS$20)+(RCX!BS60*RCX!BS$20)+(SBDI!BS60*SBDI!BS$20)+('Cust Ext Lighting'!BS60*'Cust Ext Lighting'!BS$20)</f>
        <v>0</v>
      </c>
      <c r="BT60" s="67">
        <f>(Custom!BT60*Custom!BT$20)+(Standard!BT60*Standard!BT$20)+('New Con.'!BT60*'New Con.'!BT$20)+(RCX!BT60*RCX!BT$20)+(SBDI!BT60*SBDI!BT$20)+('Cust Ext Lighting'!BT60*'Cust Ext Lighting'!BT$20)</f>
        <v>0</v>
      </c>
      <c r="BU60" s="67">
        <f>(Custom!BU60*Custom!BU$20)+(Standard!BU60*Standard!BU$20)+('New Con.'!BU60*'New Con.'!BU$20)+(RCX!BU60*RCX!BU$20)+(SBDI!BU60*SBDI!BU$20)+('Cust Ext Lighting'!BU60*'Cust Ext Lighting'!BU$20)</f>
        <v>0</v>
      </c>
      <c r="BV60" s="67">
        <f>(Custom!BV60*Custom!BV$20)+(Standard!BV60*Standard!BV$20)+('New Con.'!BV60*'New Con.'!BV$20)+(RCX!BV60*RCX!BV$20)+(SBDI!BV60*SBDI!BV$20)+('Cust Ext Lighting'!BV60*'Cust Ext Lighting'!BV$20)</f>
        <v>0</v>
      </c>
      <c r="BW60" s="67">
        <f>(Custom!BW60*Custom!BW$20)+(Standard!BW60*Standard!BW$20)+('New Con.'!BW60*'New Con.'!BW$20)+(RCX!BW60*RCX!BW$20)+(SBDI!BW60*SBDI!BW$20)+('Cust Ext Lighting'!BW60*'Cust Ext Lighting'!BW$20)</f>
        <v>0</v>
      </c>
      <c r="BX60" s="67">
        <f>(Custom!BX60*Custom!BX$20)+(Standard!BX60*Standard!BX$20)+('New Con.'!BX60*'New Con.'!BX$20)+(RCX!BX60*RCX!BX$20)+(SBDI!BX60*SBDI!BX$20)+('Cust Ext Lighting'!BX60*'Cust Ext Lighting'!BX$20)</f>
        <v>0</v>
      </c>
      <c r="BY60" s="67">
        <f>(Custom!BY60*Custom!BY$20)+(Standard!BY60*Standard!BY$20)+('New Con.'!BY60*'New Con.'!BY$20)+(RCX!BY60*RCX!BY$20)+(SBDI!BY60*SBDI!BY$20)+('Cust Ext Lighting'!BY60*'Cust Ext Lighting'!BY$20)</f>
        <v>0</v>
      </c>
      <c r="BZ60" s="67">
        <f>(Custom!BZ60*Custom!BZ$20)+(Standard!BZ60*Standard!BZ$20)+('New Con.'!BZ60*'New Con.'!BZ$20)+(RCX!BZ60*RCX!BZ$20)+(SBDI!BZ60*SBDI!BZ$20)+('Cust Ext Lighting'!BZ60*'Cust Ext Lighting'!BZ$20)</f>
        <v>0</v>
      </c>
      <c r="CA60" s="67">
        <f>(Custom!CA60*Custom!CA$20)+(Standard!CA60*Standard!CA$20)+('New Con.'!CA60*'New Con.'!CA$20)+(RCX!CA60*RCX!CA$20)+(SBDI!CA60*SBDI!CA$20)+('Cust Ext Lighting'!CA60*'Cust Ext Lighting'!CA$20)</f>
        <v>0</v>
      </c>
      <c r="CB60" s="67">
        <f>(Custom!CB60*Custom!CB$20)+(Standard!CB60*Standard!CB$20)+('New Con.'!CB60*'New Con.'!CB$20)+(RCX!CB60*RCX!CB$20)+(SBDI!CB60*SBDI!CB$20)+('Cust Ext Lighting'!CB60*'Cust Ext Lighting'!CB$20)</f>
        <v>0</v>
      </c>
      <c r="CC60" s="67">
        <f>(Custom!CC60*Custom!CC$20)+(Standard!CC60*Standard!CC$20)+('New Con.'!CC60*'New Con.'!CC$20)+(RCX!CC60*RCX!CC$20)+(SBDI!CC60*SBDI!CC$20)+('Cust Ext Lighting'!CC60*'Cust Ext Lighting'!CC$20)</f>
        <v>0</v>
      </c>
      <c r="CD60" s="67">
        <f>(Custom!CD60*Custom!CD$20)+(Standard!CD60*Standard!CD$20)+('New Con.'!CD60*'New Con.'!CD$20)+(RCX!CD60*RCX!CD$20)+(SBDI!CD60*SBDI!CD$20)+('Cust Ext Lighting'!CD60*'Cust Ext Lighting'!CD$20)</f>
        <v>0</v>
      </c>
      <c r="CE60" s="67">
        <f>(Custom!CE60*Custom!CE$20)+(Standard!CE60*Standard!CE$20)+('New Con.'!CE60*'New Con.'!CE$20)+(RCX!CE60*RCX!CE$20)+(SBDI!CE60*SBDI!CE$20)+('Cust Ext Lighting'!CE60*'Cust Ext Lighting'!CE$20)</f>
        <v>0</v>
      </c>
      <c r="CF60" s="67">
        <f>(Custom!CF60*Custom!CF$20)+(Standard!CF60*Standard!CF$20)+('New Con.'!CF60*'New Con.'!CF$20)+(RCX!CF60*RCX!CF$20)+(SBDI!CF60*SBDI!CF$20)+('Cust Ext Lighting'!CF60*'Cust Ext Lighting'!CF$20)</f>
        <v>0</v>
      </c>
      <c r="CG60" s="67">
        <f>(Custom!CG60*Custom!CG$20)+(Standard!CG60*Standard!CG$20)+('New Con.'!CG60*'New Con.'!CG$20)+(RCX!CG60*RCX!CG$20)+(SBDI!CG60*SBDI!CG$20)+('Cust Ext Lighting'!CG60*'Cust Ext Lighting'!CG$20)</f>
        <v>0</v>
      </c>
      <c r="CH60" s="67">
        <f>(Custom!CH60*Custom!CH$20)+(Standard!CH60*Standard!CH$20)+('New Con.'!CH60*'New Con.'!CH$20)+(RCX!CH60*RCX!CH$20)+(SBDI!CH60*SBDI!CH$20)+('Cust Ext Lighting'!CH60*'Cust Ext Lighting'!CH$20)</f>
        <v>0</v>
      </c>
      <c r="CI60" s="67">
        <f>(Custom!CI60*Custom!CI$20)+(Standard!CI60*Standard!CI$20)+('New Con.'!CI60*'New Con.'!CI$20)+(RCX!CI60*RCX!CI$20)+(SBDI!CI60*SBDI!CI$20)+('Cust Ext Lighting'!CI60*'Cust Ext Lighting'!CI$20)</f>
        <v>0</v>
      </c>
      <c r="CJ60" s="67">
        <f>(Custom!CJ60*Custom!CJ$20)+(Standard!CJ60*Standard!CJ$20)+('New Con.'!CJ60*'New Con.'!CJ$20)+(RCX!CJ60*RCX!CJ$20)+(SBDI!CJ60*SBDI!CJ$20)+('Cust Ext Lighting'!CJ60*'Cust Ext Lighting'!CJ$20)</f>
        <v>0</v>
      </c>
    </row>
    <row r="61" spans="1:88" x14ac:dyDescent="0.3">
      <c r="A61" s="90"/>
      <c r="B61" s="24" t="s">
        <v>22</v>
      </c>
      <c r="C61" s="13"/>
      <c r="D61" s="13"/>
      <c r="E61" s="13"/>
      <c r="F61" s="73"/>
      <c r="G61" s="73"/>
      <c r="H61" s="73"/>
      <c r="I61" s="7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67">
        <f>(Custom!AO61*Custom!AO$20)+(Standard!AO61*Standard!AO$20)+('New Con.'!AO61*'New Con.'!AO$20)+(RCX!AO61*RCX!AO$20)+(SBDI!AO61*SBDI!AO$20)+('Cust Ext Lighting'!AO61*'Cust Ext Lighting'!AO$20)</f>
        <v>0</v>
      </c>
      <c r="AP61" s="67">
        <f>(Custom!AP61*Custom!AP$20)+(Standard!AP61*Standard!AP$20)+('New Con.'!AP61*'New Con.'!AP$20)+(RCX!AP61*RCX!AP$20)+(SBDI!AP61*SBDI!AP$20)+('Cust Ext Lighting'!AP61*'Cust Ext Lighting'!AP$20)</f>
        <v>48346.868927060939</v>
      </c>
      <c r="AQ61" s="67">
        <f>(Custom!AQ61*Custom!AQ$20)+(Standard!AQ61*Standard!AQ$20)+('New Con.'!AQ61*'New Con.'!AQ$20)+(RCX!AQ61*RCX!AQ$20)+(SBDI!AQ61*SBDI!AQ$20)+('Cust Ext Lighting'!AQ61*'Cust Ext Lighting'!AQ$20)</f>
        <v>0</v>
      </c>
      <c r="AR61" s="67">
        <f>(Custom!AR61*Custom!AR$20)+(Standard!AR61*Standard!AR$20)+('New Con.'!AR61*'New Con.'!AR$20)+(RCX!AR61*RCX!AR$20)+(SBDI!AR61*SBDI!AR$20)+('Cust Ext Lighting'!AR61*'Cust Ext Lighting'!AR$20)</f>
        <v>0</v>
      </c>
      <c r="AS61" s="67">
        <f>(Custom!AS61*Custom!AS$20)+(Standard!AS61*Standard!AS$20)+('New Con.'!AS61*'New Con.'!AS$20)+(RCX!AS61*RCX!AS$20)+(SBDI!AS61*SBDI!AS$20)+('Cust Ext Lighting'!AS61*'Cust Ext Lighting'!AS$20)</f>
        <v>54833.059972600859</v>
      </c>
      <c r="AT61" s="67">
        <f>(Custom!AT61*Custom!AT$20)+(Standard!AT61*Standard!AT$20)+('New Con.'!AT61*'New Con.'!AT$20)+(RCX!AT61*RCX!AT$20)+(SBDI!AT61*SBDI!AT$20)+('Cust Ext Lighting'!AT61*'Cust Ext Lighting'!AT$20)</f>
        <v>0</v>
      </c>
      <c r="AU61" s="67">
        <f>(Custom!AU61*Custom!AU$20)+(Standard!AU61*Standard!AU$20)+('New Con.'!AU61*'New Con.'!AU$20)+(RCX!AU61*RCX!AU$20)+(SBDI!AU61*SBDI!AU$20)+('Cust Ext Lighting'!AU61*'Cust Ext Lighting'!AU$20)</f>
        <v>0</v>
      </c>
      <c r="AV61" s="67">
        <f>(Custom!AV61*Custom!AV$20)+(Standard!AV61*Standard!AV$20)+('New Con.'!AV61*'New Con.'!AV$20)+(RCX!AV61*RCX!AV$20)+(SBDI!AV61*SBDI!AV$20)+('Cust Ext Lighting'!AV61*'Cust Ext Lighting'!AV$20)</f>
        <v>0</v>
      </c>
      <c r="AW61" s="67">
        <f>(Custom!AW61*Custom!AW$20)+(Standard!AW61*Standard!AW$20)+('New Con.'!AW61*'New Con.'!AW$20)+(RCX!AW61*RCX!AW$20)+(SBDI!AW61*SBDI!AW$20)+('Cust Ext Lighting'!AW61*'Cust Ext Lighting'!AW$20)</f>
        <v>0</v>
      </c>
      <c r="AX61" s="67">
        <f>(Custom!AX61*Custom!AX$20)+(Standard!AX61*Standard!AX$20)+('New Con.'!AX61*'New Con.'!AX$20)+(RCX!AX61*RCX!AX$20)+(SBDI!AX61*SBDI!AX$20)+('Cust Ext Lighting'!AX61*'Cust Ext Lighting'!AX$20)</f>
        <v>0</v>
      </c>
      <c r="AY61" s="67">
        <f>(Custom!AY61*Custom!AY$20)+(Standard!AY61*Standard!AY$20)+('New Con.'!AY61*'New Con.'!AY$20)+(RCX!AY61*RCX!AY$20)+(SBDI!AY61*SBDI!AY$20)+('Cust Ext Lighting'!AY61*'Cust Ext Lighting'!AY$20)</f>
        <v>0</v>
      </c>
      <c r="AZ61" s="67">
        <f>(Custom!AZ61*Custom!AZ$20)+(Standard!AZ61*Standard!AZ$20)+('New Con.'!AZ61*'New Con.'!AZ$20)+(RCX!AZ61*RCX!AZ$20)+(SBDI!AZ61*SBDI!AZ$20)+('Cust Ext Lighting'!AZ61*'Cust Ext Lighting'!AZ$20)</f>
        <v>0</v>
      </c>
      <c r="BA61" s="67">
        <f>(Custom!BA61*Custom!BA$20)+(Standard!BA61*Standard!BA$20)+('New Con.'!BA61*'New Con.'!BA$20)+(RCX!BA61*RCX!BA$20)+(SBDI!BA61*SBDI!BA$20)+('Cust Ext Lighting'!BA61*'Cust Ext Lighting'!BA$20)</f>
        <v>0</v>
      </c>
      <c r="BB61" s="67">
        <f>(Custom!BB61*Custom!BB$20)+(Standard!BB61*Standard!BB$20)+('New Con.'!BB61*'New Con.'!BB$20)+(RCX!BB61*RCX!BB$20)+(SBDI!BB61*SBDI!BB$20)+('Cust Ext Lighting'!BB61*'Cust Ext Lighting'!BB$20)</f>
        <v>0</v>
      </c>
      <c r="BC61" s="67">
        <f>(Custom!BC61*Custom!BC$20)+(Standard!BC61*Standard!BC$20)+('New Con.'!BC61*'New Con.'!BC$20)+(RCX!BC61*RCX!BC$20)+(SBDI!BC61*SBDI!BC$20)+('Cust Ext Lighting'!BC61*'Cust Ext Lighting'!BC$20)</f>
        <v>0</v>
      </c>
      <c r="BD61" s="67">
        <f>(Custom!BD61*Custom!BD$20)+(Standard!BD61*Standard!BD$20)+('New Con.'!BD61*'New Con.'!BD$20)+(RCX!BD61*RCX!BD$20)+(SBDI!BD61*SBDI!BD$20)+('Cust Ext Lighting'!BD61*'Cust Ext Lighting'!BD$20)</f>
        <v>0</v>
      </c>
      <c r="BE61" s="67">
        <f>(Custom!BE61*Custom!BE$20)+(Standard!BE61*Standard!BE$20)+('New Con.'!BE61*'New Con.'!BE$20)+(RCX!BE61*RCX!BE$20)+(SBDI!BE61*SBDI!BE$20)+('Cust Ext Lighting'!BE61*'Cust Ext Lighting'!BE$20)</f>
        <v>0</v>
      </c>
      <c r="BF61" s="67">
        <f>(Custom!BF61*Custom!BF$20)+(Standard!BF61*Standard!BF$20)+('New Con.'!BF61*'New Con.'!BF$20)+(RCX!BF61*RCX!BF$20)+(SBDI!BF61*SBDI!BF$20)+('Cust Ext Lighting'!BF61*'Cust Ext Lighting'!BF$20)</f>
        <v>0</v>
      </c>
      <c r="BG61" s="67">
        <f>(Custom!BG61*Custom!BG$20)+(Standard!BG61*Standard!BG$20)+('New Con.'!BG61*'New Con.'!BG$20)+(RCX!BG61*RCX!BG$20)+(SBDI!BG61*SBDI!BG$20)+('Cust Ext Lighting'!BG61*'Cust Ext Lighting'!BG$20)</f>
        <v>0</v>
      </c>
      <c r="BH61" s="67">
        <f>(Custom!BH61*Custom!BH$20)+(Standard!BH61*Standard!BH$20)+('New Con.'!BH61*'New Con.'!BH$20)+(RCX!BH61*RCX!BH$20)+(SBDI!BH61*SBDI!BH$20)+('Cust Ext Lighting'!BH61*'Cust Ext Lighting'!BH$20)</f>
        <v>0</v>
      </c>
      <c r="BI61" s="67">
        <f>(Custom!BI61*Custom!BI$20)+(Standard!BI61*Standard!BI$20)+('New Con.'!BI61*'New Con.'!BI$20)+(RCX!BI61*RCX!BI$20)+(SBDI!BI61*SBDI!BI$20)+('Cust Ext Lighting'!BI61*'Cust Ext Lighting'!BI$20)</f>
        <v>0</v>
      </c>
      <c r="BJ61" s="67">
        <f>(Custom!BJ61*Custom!BJ$20)+(Standard!BJ61*Standard!BJ$20)+('New Con.'!BJ61*'New Con.'!BJ$20)+(RCX!BJ61*RCX!BJ$20)+(SBDI!BJ61*SBDI!BJ$20)+('Cust Ext Lighting'!BJ61*'Cust Ext Lighting'!BJ$20)</f>
        <v>0</v>
      </c>
      <c r="BK61" s="67">
        <f>(Custom!BK61*Custom!BK$20)+(Standard!BK61*Standard!BK$20)+('New Con.'!BK61*'New Con.'!BK$20)+(RCX!BK61*RCX!BK$20)+(SBDI!BK61*SBDI!BK$20)+('Cust Ext Lighting'!BK61*'Cust Ext Lighting'!BK$20)</f>
        <v>0</v>
      </c>
      <c r="BL61" s="67">
        <f>(Custom!BL61*Custom!BL$20)+(Standard!BL61*Standard!BL$20)+('New Con.'!BL61*'New Con.'!BL$20)+(RCX!BL61*RCX!BL$20)+(SBDI!BL61*SBDI!BL$20)+('Cust Ext Lighting'!BL61*'Cust Ext Lighting'!BL$20)</f>
        <v>0</v>
      </c>
      <c r="BM61" s="67">
        <f>(Custom!BM61*Custom!BM$20)+(Standard!BM61*Standard!BM$20)+('New Con.'!BM61*'New Con.'!BM$20)+(RCX!BM61*RCX!BM$20)+(SBDI!BM61*SBDI!BM$20)+('Cust Ext Lighting'!BM61*'Cust Ext Lighting'!BM$20)</f>
        <v>0</v>
      </c>
      <c r="BN61" s="67">
        <f>(Custom!BN61*Custom!BN$20)+(Standard!BN61*Standard!BN$20)+('New Con.'!BN61*'New Con.'!BN$20)+(RCX!BN61*RCX!BN$20)+(SBDI!BN61*SBDI!BN$20)+('Cust Ext Lighting'!BN61*'Cust Ext Lighting'!BN$20)</f>
        <v>0</v>
      </c>
      <c r="BO61" s="67">
        <f>(Custom!BO61*Custom!BO$20)+(Standard!BO61*Standard!BO$20)+('New Con.'!BO61*'New Con.'!BO$20)+(RCX!BO61*RCX!BO$20)+(SBDI!BO61*SBDI!BO$20)+('Cust Ext Lighting'!BO61*'Cust Ext Lighting'!BO$20)</f>
        <v>0</v>
      </c>
      <c r="BP61" s="67">
        <f>(Custom!BP61*Custom!BP$20)+(Standard!BP61*Standard!BP$20)+('New Con.'!BP61*'New Con.'!BP$20)+(RCX!BP61*RCX!BP$20)+(SBDI!BP61*SBDI!BP$20)+('Cust Ext Lighting'!BP61*'Cust Ext Lighting'!BP$20)</f>
        <v>0</v>
      </c>
      <c r="BQ61" s="67">
        <f>(Custom!BQ61*Custom!BQ$20)+(Standard!BQ61*Standard!BQ$20)+('New Con.'!BQ61*'New Con.'!BQ$20)+(RCX!BQ61*RCX!BQ$20)+(SBDI!BQ61*SBDI!BQ$20)+('Cust Ext Lighting'!BQ61*'Cust Ext Lighting'!BQ$20)</f>
        <v>0</v>
      </c>
      <c r="BR61" s="67">
        <f>(Custom!BR61*Custom!BR$20)+(Standard!BR61*Standard!BR$20)+('New Con.'!BR61*'New Con.'!BR$20)+(RCX!BR61*RCX!BR$20)+(SBDI!BR61*SBDI!BR$20)+('Cust Ext Lighting'!BR61*'Cust Ext Lighting'!BR$20)</f>
        <v>0</v>
      </c>
      <c r="BS61" s="67">
        <f>(Custom!BS61*Custom!BS$20)+(Standard!BS61*Standard!BS$20)+('New Con.'!BS61*'New Con.'!BS$20)+(RCX!BS61*RCX!BS$20)+(SBDI!BS61*SBDI!BS$20)+('Cust Ext Lighting'!BS61*'Cust Ext Lighting'!BS$20)</f>
        <v>0</v>
      </c>
      <c r="BT61" s="67">
        <f>(Custom!BT61*Custom!BT$20)+(Standard!BT61*Standard!BT$20)+('New Con.'!BT61*'New Con.'!BT$20)+(RCX!BT61*RCX!BT$20)+(SBDI!BT61*SBDI!BT$20)+('Cust Ext Lighting'!BT61*'Cust Ext Lighting'!BT$20)</f>
        <v>0</v>
      </c>
      <c r="BU61" s="67">
        <f>(Custom!BU61*Custom!BU$20)+(Standard!BU61*Standard!BU$20)+('New Con.'!BU61*'New Con.'!BU$20)+(RCX!BU61*RCX!BU$20)+(SBDI!BU61*SBDI!BU$20)+('Cust Ext Lighting'!BU61*'Cust Ext Lighting'!BU$20)</f>
        <v>0</v>
      </c>
      <c r="BV61" s="67">
        <f>(Custom!BV61*Custom!BV$20)+(Standard!BV61*Standard!BV$20)+('New Con.'!BV61*'New Con.'!BV$20)+(RCX!BV61*RCX!BV$20)+(SBDI!BV61*SBDI!BV$20)+('Cust Ext Lighting'!BV61*'Cust Ext Lighting'!BV$20)</f>
        <v>0</v>
      </c>
      <c r="BW61" s="67">
        <f>(Custom!BW61*Custom!BW$20)+(Standard!BW61*Standard!BW$20)+('New Con.'!BW61*'New Con.'!BW$20)+(RCX!BW61*RCX!BW$20)+(SBDI!BW61*SBDI!BW$20)+('Cust Ext Lighting'!BW61*'Cust Ext Lighting'!BW$20)</f>
        <v>0</v>
      </c>
      <c r="BX61" s="67">
        <f>(Custom!BX61*Custom!BX$20)+(Standard!BX61*Standard!BX$20)+('New Con.'!BX61*'New Con.'!BX$20)+(RCX!BX61*RCX!BX$20)+(SBDI!BX61*SBDI!BX$20)+('Cust Ext Lighting'!BX61*'Cust Ext Lighting'!BX$20)</f>
        <v>0</v>
      </c>
      <c r="BY61" s="67">
        <f>(Custom!BY61*Custom!BY$20)+(Standard!BY61*Standard!BY$20)+('New Con.'!BY61*'New Con.'!BY$20)+(RCX!BY61*RCX!BY$20)+(SBDI!BY61*SBDI!BY$20)+('Cust Ext Lighting'!BY61*'Cust Ext Lighting'!BY$20)</f>
        <v>0</v>
      </c>
      <c r="BZ61" s="67">
        <f>(Custom!BZ61*Custom!BZ$20)+(Standard!BZ61*Standard!BZ$20)+('New Con.'!BZ61*'New Con.'!BZ$20)+(RCX!BZ61*RCX!BZ$20)+(SBDI!BZ61*SBDI!BZ$20)+('Cust Ext Lighting'!BZ61*'Cust Ext Lighting'!BZ$20)</f>
        <v>0</v>
      </c>
      <c r="CA61" s="67">
        <f>(Custom!CA61*Custom!CA$20)+(Standard!CA61*Standard!CA$20)+('New Con.'!CA61*'New Con.'!CA$20)+(RCX!CA61*RCX!CA$20)+(SBDI!CA61*SBDI!CA$20)+('Cust Ext Lighting'!CA61*'Cust Ext Lighting'!CA$20)</f>
        <v>0</v>
      </c>
      <c r="CB61" s="67">
        <f>(Custom!CB61*Custom!CB$20)+(Standard!CB61*Standard!CB$20)+('New Con.'!CB61*'New Con.'!CB$20)+(RCX!CB61*RCX!CB$20)+(SBDI!CB61*SBDI!CB$20)+('Cust Ext Lighting'!CB61*'Cust Ext Lighting'!CB$20)</f>
        <v>0</v>
      </c>
      <c r="CC61" s="67">
        <f>(Custom!CC61*Custom!CC$20)+(Standard!CC61*Standard!CC$20)+('New Con.'!CC61*'New Con.'!CC$20)+(RCX!CC61*RCX!CC$20)+(SBDI!CC61*SBDI!CC$20)+('Cust Ext Lighting'!CC61*'Cust Ext Lighting'!CC$20)</f>
        <v>0</v>
      </c>
      <c r="CD61" s="67">
        <f>(Custom!CD61*Custom!CD$20)+(Standard!CD61*Standard!CD$20)+('New Con.'!CD61*'New Con.'!CD$20)+(RCX!CD61*RCX!CD$20)+(SBDI!CD61*SBDI!CD$20)+('Cust Ext Lighting'!CD61*'Cust Ext Lighting'!CD$20)</f>
        <v>0</v>
      </c>
      <c r="CE61" s="67">
        <f>(Custom!CE61*Custom!CE$20)+(Standard!CE61*Standard!CE$20)+('New Con.'!CE61*'New Con.'!CE$20)+(RCX!CE61*RCX!CE$20)+(SBDI!CE61*SBDI!CE$20)+('Cust Ext Lighting'!CE61*'Cust Ext Lighting'!CE$20)</f>
        <v>0</v>
      </c>
      <c r="CF61" s="67">
        <f>(Custom!CF61*Custom!CF$20)+(Standard!CF61*Standard!CF$20)+('New Con.'!CF61*'New Con.'!CF$20)+(RCX!CF61*RCX!CF$20)+(SBDI!CF61*SBDI!CF$20)+('Cust Ext Lighting'!CF61*'Cust Ext Lighting'!CF$20)</f>
        <v>0</v>
      </c>
      <c r="CG61" s="67">
        <f>(Custom!CG61*Custom!CG$20)+(Standard!CG61*Standard!CG$20)+('New Con.'!CG61*'New Con.'!CG$20)+(RCX!CG61*RCX!CG$20)+(SBDI!CG61*SBDI!CG$20)+('Cust Ext Lighting'!CG61*'Cust Ext Lighting'!CG$20)</f>
        <v>0</v>
      </c>
      <c r="CH61" s="67">
        <f>(Custom!CH61*Custom!CH$20)+(Standard!CH61*Standard!CH$20)+('New Con.'!CH61*'New Con.'!CH$20)+(RCX!CH61*RCX!CH$20)+(SBDI!CH61*SBDI!CH$20)+('Cust Ext Lighting'!CH61*'Cust Ext Lighting'!CH$20)</f>
        <v>0</v>
      </c>
      <c r="CI61" s="67">
        <f>(Custom!CI61*Custom!CI$20)+(Standard!CI61*Standard!CI$20)+('New Con.'!CI61*'New Con.'!CI$20)+(RCX!CI61*RCX!CI$20)+(SBDI!CI61*SBDI!CI$20)+('Cust Ext Lighting'!CI61*'Cust Ext Lighting'!CI$20)</f>
        <v>0</v>
      </c>
      <c r="CJ61" s="67">
        <f>(Custom!CJ61*Custom!CJ$20)+(Standard!CJ61*Standard!CJ$20)+('New Con.'!CJ61*'New Con.'!CJ$20)+(RCX!CJ61*RCX!CJ$20)+(SBDI!CJ61*SBDI!CJ$20)+('Cust Ext Lighting'!CJ61*'Cust Ext Lighting'!CJ$20)</f>
        <v>0</v>
      </c>
    </row>
    <row r="62" spans="1:88" ht="15" thickBot="1" x14ac:dyDescent="0.35">
      <c r="A62" s="91"/>
      <c r="B62" s="24" t="s">
        <v>23</v>
      </c>
      <c r="C62" s="13"/>
      <c r="D62" s="13"/>
      <c r="E62" s="13"/>
      <c r="F62" s="73"/>
      <c r="G62" s="73"/>
      <c r="H62" s="73"/>
      <c r="I62" s="7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67">
        <f>(Custom!AO62*Custom!AO$20)+(Standard!AO62*Standard!AO$20)+('New Con.'!AO62*'New Con.'!AO$20)+(RCX!AO62*RCX!AO$20)+(SBDI!AO62*SBDI!AO$20)+('Cust Ext Lighting'!AO62*'Cust Ext Lighting'!AO$20)</f>
        <v>0</v>
      </c>
      <c r="AP62" s="67">
        <f>(Custom!AP62*Custom!AP$20)+(Standard!AP62*Standard!AP$20)+('New Con.'!AP62*'New Con.'!AP$20)+(RCX!AP62*RCX!AP$20)+(SBDI!AP62*SBDI!AP$20)+('Cust Ext Lighting'!AP62*'Cust Ext Lighting'!AP$20)</f>
        <v>0</v>
      </c>
      <c r="AQ62" s="67">
        <f>(Custom!AQ62*Custom!AQ$20)+(Standard!AQ62*Standard!AQ$20)+('New Con.'!AQ62*'New Con.'!AQ$20)+(RCX!AQ62*RCX!AQ$20)+(SBDI!AQ62*SBDI!AQ$20)+('Cust Ext Lighting'!AQ62*'Cust Ext Lighting'!AQ$20)</f>
        <v>0</v>
      </c>
      <c r="AR62" s="67">
        <f>(Custom!AR62*Custom!AR$20)+(Standard!AR62*Standard!AR$20)+('New Con.'!AR62*'New Con.'!AR$20)+(RCX!AR62*RCX!AR$20)+(SBDI!AR62*SBDI!AR$20)+('Cust Ext Lighting'!AR62*'Cust Ext Lighting'!AR$20)</f>
        <v>0</v>
      </c>
      <c r="AS62" s="67">
        <f>(Custom!AS62*Custom!AS$20)+(Standard!AS62*Standard!AS$20)+('New Con.'!AS62*'New Con.'!AS$20)+(RCX!AS62*RCX!AS$20)+(SBDI!AS62*SBDI!AS$20)+('Cust Ext Lighting'!AS62*'Cust Ext Lighting'!AS$20)</f>
        <v>0</v>
      </c>
      <c r="AT62" s="67">
        <f>(Custom!AT62*Custom!AT$20)+(Standard!AT62*Standard!AT$20)+('New Con.'!AT62*'New Con.'!AT$20)+(RCX!AT62*RCX!AT$20)+(SBDI!AT62*SBDI!AT$20)+('Cust Ext Lighting'!AT62*'Cust Ext Lighting'!AT$20)</f>
        <v>0</v>
      </c>
      <c r="AU62" s="67">
        <f>(Custom!AU62*Custom!AU$20)+(Standard!AU62*Standard!AU$20)+('New Con.'!AU62*'New Con.'!AU$20)+(RCX!AU62*RCX!AU$20)+(SBDI!AU62*SBDI!AU$20)+('Cust Ext Lighting'!AU62*'Cust Ext Lighting'!AU$20)</f>
        <v>0</v>
      </c>
      <c r="AV62" s="67">
        <f>(Custom!AV62*Custom!AV$20)+(Standard!AV62*Standard!AV$20)+('New Con.'!AV62*'New Con.'!AV$20)+(RCX!AV62*RCX!AV$20)+(SBDI!AV62*SBDI!AV$20)+('Cust Ext Lighting'!AV62*'Cust Ext Lighting'!AV$20)</f>
        <v>0</v>
      </c>
      <c r="AW62" s="67">
        <f>(Custom!AW62*Custom!AW$20)+(Standard!AW62*Standard!AW$20)+('New Con.'!AW62*'New Con.'!AW$20)+(RCX!AW62*RCX!AW$20)+(SBDI!AW62*SBDI!AW$20)+('Cust Ext Lighting'!AW62*'Cust Ext Lighting'!AW$20)</f>
        <v>0</v>
      </c>
      <c r="AX62" s="67">
        <f>(Custom!AX62*Custom!AX$20)+(Standard!AX62*Standard!AX$20)+('New Con.'!AX62*'New Con.'!AX$20)+(RCX!AX62*RCX!AX$20)+(SBDI!AX62*SBDI!AX$20)+('Cust Ext Lighting'!AX62*'Cust Ext Lighting'!AX$20)</f>
        <v>0</v>
      </c>
      <c r="AY62" s="67">
        <f>(Custom!AY62*Custom!AY$20)+(Standard!AY62*Standard!AY$20)+('New Con.'!AY62*'New Con.'!AY$20)+(RCX!AY62*RCX!AY$20)+(SBDI!AY62*SBDI!AY$20)+('Cust Ext Lighting'!AY62*'Cust Ext Lighting'!AY$20)</f>
        <v>0</v>
      </c>
      <c r="AZ62" s="67">
        <f>(Custom!AZ62*Custom!AZ$20)+(Standard!AZ62*Standard!AZ$20)+('New Con.'!AZ62*'New Con.'!AZ$20)+(RCX!AZ62*RCX!AZ$20)+(SBDI!AZ62*SBDI!AZ$20)+('Cust Ext Lighting'!AZ62*'Cust Ext Lighting'!AZ$20)</f>
        <v>0</v>
      </c>
      <c r="BA62" s="67">
        <f>(Custom!BA62*Custom!BA$20)+(Standard!BA62*Standard!BA$20)+('New Con.'!BA62*'New Con.'!BA$20)+(RCX!BA62*RCX!BA$20)+(SBDI!BA62*SBDI!BA$20)+('Cust Ext Lighting'!BA62*'Cust Ext Lighting'!BA$20)</f>
        <v>0</v>
      </c>
      <c r="BB62" s="67">
        <f>(Custom!BB62*Custom!BB$20)+(Standard!BB62*Standard!BB$20)+('New Con.'!BB62*'New Con.'!BB$20)+(RCX!BB62*RCX!BB$20)+(SBDI!BB62*SBDI!BB$20)+('Cust Ext Lighting'!BB62*'Cust Ext Lighting'!BB$20)</f>
        <v>0</v>
      </c>
      <c r="BC62" s="67">
        <f>(Custom!BC62*Custom!BC$20)+(Standard!BC62*Standard!BC$20)+('New Con.'!BC62*'New Con.'!BC$20)+(RCX!BC62*RCX!BC$20)+(SBDI!BC62*SBDI!BC$20)+('Cust Ext Lighting'!BC62*'Cust Ext Lighting'!BC$20)</f>
        <v>0</v>
      </c>
      <c r="BD62" s="67">
        <f>(Custom!BD62*Custom!BD$20)+(Standard!BD62*Standard!BD$20)+('New Con.'!BD62*'New Con.'!BD$20)+(RCX!BD62*RCX!BD$20)+(SBDI!BD62*SBDI!BD$20)+('Cust Ext Lighting'!BD62*'Cust Ext Lighting'!BD$20)</f>
        <v>0</v>
      </c>
      <c r="BE62" s="67">
        <f>(Custom!BE62*Custom!BE$20)+(Standard!BE62*Standard!BE$20)+('New Con.'!BE62*'New Con.'!BE$20)+(RCX!BE62*RCX!BE$20)+(SBDI!BE62*SBDI!BE$20)+('Cust Ext Lighting'!BE62*'Cust Ext Lighting'!BE$20)</f>
        <v>0</v>
      </c>
      <c r="BF62" s="67">
        <f>(Custom!BF62*Custom!BF$20)+(Standard!BF62*Standard!BF$20)+('New Con.'!BF62*'New Con.'!BF$20)+(RCX!BF62*RCX!BF$20)+(SBDI!BF62*SBDI!BF$20)+('Cust Ext Lighting'!BF62*'Cust Ext Lighting'!BF$20)</f>
        <v>0</v>
      </c>
      <c r="BG62" s="67">
        <f>(Custom!BG62*Custom!BG$20)+(Standard!BG62*Standard!BG$20)+('New Con.'!BG62*'New Con.'!BG$20)+(RCX!BG62*RCX!BG$20)+(SBDI!BG62*SBDI!BG$20)+('Cust Ext Lighting'!BG62*'Cust Ext Lighting'!BG$20)</f>
        <v>0</v>
      </c>
      <c r="BH62" s="67">
        <f>(Custom!BH62*Custom!BH$20)+(Standard!BH62*Standard!BH$20)+('New Con.'!BH62*'New Con.'!BH$20)+(RCX!BH62*RCX!BH$20)+(SBDI!BH62*SBDI!BH$20)+('Cust Ext Lighting'!BH62*'Cust Ext Lighting'!BH$20)</f>
        <v>0</v>
      </c>
      <c r="BI62" s="67">
        <f>(Custom!BI62*Custom!BI$20)+(Standard!BI62*Standard!BI$20)+('New Con.'!BI62*'New Con.'!BI$20)+(RCX!BI62*RCX!BI$20)+(SBDI!BI62*SBDI!BI$20)+('Cust Ext Lighting'!BI62*'Cust Ext Lighting'!BI$20)</f>
        <v>0</v>
      </c>
      <c r="BJ62" s="67">
        <f>(Custom!BJ62*Custom!BJ$20)+(Standard!BJ62*Standard!BJ$20)+('New Con.'!BJ62*'New Con.'!BJ$20)+(RCX!BJ62*RCX!BJ$20)+(SBDI!BJ62*SBDI!BJ$20)+('Cust Ext Lighting'!BJ62*'Cust Ext Lighting'!BJ$20)</f>
        <v>0</v>
      </c>
      <c r="BK62" s="67">
        <f>(Custom!BK62*Custom!BK$20)+(Standard!BK62*Standard!BK$20)+('New Con.'!BK62*'New Con.'!BK$20)+(RCX!BK62*RCX!BK$20)+(SBDI!BK62*SBDI!BK$20)+('Cust Ext Lighting'!BK62*'Cust Ext Lighting'!BK$20)</f>
        <v>0</v>
      </c>
      <c r="BL62" s="67">
        <f>(Custom!BL62*Custom!BL$20)+(Standard!BL62*Standard!BL$20)+('New Con.'!BL62*'New Con.'!BL$20)+(RCX!BL62*RCX!BL$20)+(SBDI!BL62*SBDI!BL$20)+('Cust Ext Lighting'!BL62*'Cust Ext Lighting'!BL$20)</f>
        <v>0</v>
      </c>
      <c r="BM62" s="67">
        <f>(Custom!BM62*Custom!BM$20)+(Standard!BM62*Standard!BM$20)+('New Con.'!BM62*'New Con.'!BM$20)+(RCX!BM62*RCX!BM$20)+(SBDI!BM62*SBDI!BM$20)+('Cust Ext Lighting'!BM62*'Cust Ext Lighting'!BM$20)</f>
        <v>0</v>
      </c>
      <c r="BN62" s="67">
        <f>(Custom!BN62*Custom!BN$20)+(Standard!BN62*Standard!BN$20)+('New Con.'!BN62*'New Con.'!BN$20)+(RCX!BN62*RCX!BN$20)+(SBDI!BN62*SBDI!BN$20)+('Cust Ext Lighting'!BN62*'Cust Ext Lighting'!BN$20)</f>
        <v>0</v>
      </c>
      <c r="BO62" s="67">
        <f>(Custom!BO62*Custom!BO$20)+(Standard!BO62*Standard!BO$20)+('New Con.'!BO62*'New Con.'!BO$20)+(RCX!BO62*RCX!BO$20)+(SBDI!BO62*SBDI!BO$20)+('Cust Ext Lighting'!BO62*'Cust Ext Lighting'!BO$20)</f>
        <v>0</v>
      </c>
      <c r="BP62" s="67">
        <f>(Custom!BP62*Custom!BP$20)+(Standard!BP62*Standard!BP$20)+('New Con.'!BP62*'New Con.'!BP$20)+(RCX!BP62*RCX!BP$20)+(SBDI!BP62*SBDI!BP$20)+('Cust Ext Lighting'!BP62*'Cust Ext Lighting'!BP$20)</f>
        <v>0</v>
      </c>
      <c r="BQ62" s="67">
        <f>(Custom!BQ62*Custom!BQ$20)+(Standard!BQ62*Standard!BQ$20)+('New Con.'!BQ62*'New Con.'!BQ$20)+(RCX!BQ62*RCX!BQ$20)+(SBDI!BQ62*SBDI!BQ$20)+('Cust Ext Lighting'!BQ62*'Cust Ext Lighting'!BQ$20)</f>
        <v>0</v>
      </c>
      <c r="BR62" s="67">
        <f>(Custom!BR62*Custom!BR$20)+(Standard!BR62*Standard!BR$20)+('New Con.'!BR62*'New Con.'!BR$20)+(RCX!BR62*RCX!BR$20)+(SBDI!BR62*SBDI!BR$20)+('Cust Ext Lighting'!BR62*'Cust Ext Lighting'!BR$20)</f>
        <v>0</v>
      </c>
      <c r="BS62" s="67">
        <f>(Custom!BS62*Custom!BS$20)+(Standard!BS62*Standard!BS$20)+('New Con.'!BS62*'New Con.'!BS$20)+(RCX!BS62*RCX!BS$20)+(SBDI!BS62*SBDI!BS$20)+('Cust Ext Lighting'!BS62*'Cust Ext Lighting'!BS$20)</f>
        <v>0</v>
      </c>
      <c r="BT62" s="67">
        <f>(Custom!BT62*Custom!BT$20)+(Standard!BT62*Standard!BT$20)+('New Con.'!BT62*'New Con.'!BT$20)+(RCX!BT62*RCX!BT$20)+(SBDI!BT62*SBDI!BT$20)+('Cust Ext Lighting'!BT62*'Cust Ext Lighting'!BT$20)</f>
        <v>0</v>
      </c>
      <c r="BU62" s="67">
        <f>(Custom!BU62*Custom!BU$20)+(Standard!BU62*Standard!BU$20)+('New Con.'!BU62*'New Con.'!BU$20)+(RCX!BU62*RCX!BU$20)+(SBDI!BU62*SBDI!BU$20)+('Cust Ext Lighting'!BU62*'Cust Ext Lighting'!BU$20)</f>
        <v>0</v>
      </c>
      <c r="BV62" s="67">
        <f>(Custom!BV62*Custom!BV$20)+(Standard!BV62*Standard!BV$20)+('New Con.'!BV62*'New Con.'!BV$20)+(RCX!BV62*RCX!BV$20)+(SBDI!BV62*SBDI!BV$20)+('Cust Ext Lighting'!BV62*'Cust Ext Lighting'!BV$20)</f>
        <v>0</v>
      </c>
      <c r="BW62" s="67">
        <f>(Custom!BW62*Custom!BW$20)+(Standard!BW62*Standard!BW$20)+('New Con.'!BW62*'New Con.'!BW$20)+(RCX!BW62*RCX!BW$20)+(SBDI!BW62*SBDI!BW$20)+('Cust Ext Lighting'!BW62*'Cust Ext Lighting'!BW$20)</f>
        <v>0</v>
      </c>
      <c r="BX62" s="67">
        <f>(Custom!BX62*Custom!BX$20)+(Standard!BX62*Standard!BX$20)+('New Con.'!BX62*'New Con.'!BX$20)+(RCX!BX62*RCX!BX$20)+(SBDI!BX62*SBDI!BX$20)+('Cust Ext Lighting'!BX62*'Cust Ext Lighting'!BX$20)</f>
        <v>0</v>
      </c>
      <c r="BY62" s="67">
        <f>(Custom!BY62*Custom!BY$20)+(Standard!BY62*Standard!BY$20)+('New Con.'!BY62*'New Con.'!BY$20)+(RCX!BY62*RCX!BY$20)+(SBDI!BY62*SBDI!BY$20)+('Cust Ext Lighting'!BY62*'Cust Ext Lighting'!BY$20)</f>
        <v>0</v>
      </c>
      <c r="BZ62" s="67">
        <f>(Custom!BZ62*Custom!BZ$20)+(Standard!BZ62*Standard!BZ$20)+('New Con.'!BZ62*'New Con.'!BZ$20)+(RCX!BZ62*RCX!BZ$20)+(SBDI!BZ62*SBDI!BZ$20)+('Cust Ext Lighting'!BZ62*'Cust Ext Lighting'!BZ$20)</f>
        <v>0</v>
      </c>
      <c r="CA62" s="67">
        <f>(Custom!CA62*Custom!CA$20)+(Standard!CA62*Standard!CA$20)+('New Con.'!CA62*'New Con.'!CA$20)+(RCX!CA62*RCX!CA$20)+(SBDI!CA62*SBDI!CA$20)+('Cust Ext Lighting'!CA62*'Cust Ext Lighting'!CA$20)</f>
        <v>0</v>
      </c>
      <c r="CB62" s="67">
        <f>(Custom!CB62*Custom!CB$20)+(Standard!CB62*Standard!CB$20)+('New Con.'!CB62*'New Con.'!CB$20)+(RCX!CB62*RCX!CB$20)+(SBDI!CB62*SBDI!CB$20)+('Cust Ext Lighting'!CB62*'Cust Ext Lighting'!CB$20)</f>
        <v>0</v>
      </c>
      <c r="CC62" s="67">
        <f>(Custom!CC62*Custom!CC$20)+(Standard!CC62*Standard!CC$20)+('New Con.'!CC62*'New Con.'!CC$20)+(RCX!CC62*RCX!CC$20)+(SBDI!CC62*SBDI!CC$20)+('Cust Ext Lighting'!CC62*'Cust Ext Lighting'!CC$20)</f>
        <v>0</v>
      </c>
      <c r="CD62" s="67">
        <f>(Custom!CD62*Custom!CD$20)+(Standard!CD62*Standard!CD$20)+('New Con.'!CD62*'New Con.'!CD$20)+(RCX!CD62*RCX!CD$20)+(SBDI!CD62*SBDI!CD$20)+('Cust Ext Lighting'!CD62*'Cust Ext Lighting'!CD$20)</f>
        <v>0</v>
      </c>
      <c r="CE62" s="67">
        <f>(Custom!CE62*Custom!CE$20)+(Standard!CE62*Standard!CE$20)+('New Con.'!CE62*'New Con.'!CE$20)+(RCX!CE62*RCX!CE$20)+(SBDI!CE62*SBDI!CE$20)+('Cust Ext Lighting'!CE62*'Cust Ext Lighting'!CE$20)</f>
        <v>0</v>
      </c>
      <c r="CF62" s="67">
        <f>(Custom!CF62*Custom!CF$20)+(Standard!CF62*Standard!CF$20)+('New Con.'!CF62*'New Con.'!CF$20)+(RCX!CF62*RCX!CF$20)+(SBDI!CF62*SBDI!CF$20)+('Cust Ext Lighting'!CF62*'Cust Ext Lighting'!CF$20)</f>
        <v>0</v>
      </c>
      <c r="CG62" s="67">
        <f>(Custom!CG62*Custom!CG$20)+(Standard!CG62*Standard!CG$20)+('New Con.'!CG62*'New Con.'!CG$20)+(RCX!CG62*RCX!CG$20)+(SBDI!CG62*SBDI!CG$20)+('Cust Ext Lighting'!CG62*'Cust Ext Lighting'!CG$20)</f>
        <v>0</v>
      </c>
      <c r="CH62" s="67">
        <f>(Custom!CH62*Custom!CH$20)+(Standard!CH62*Standard!CH$20)+('New Con.'!CH62*'New Con.'!CH$20)+(RCX!CH62*RCX!CH$20)+(SBDI!CH62*SBDI!CH$20)+('Cust Ext Lighting'!CH62*'Cust Ext Lighting'!CH$20)</f>
        <v>0</v>
      </c>
      <c r="CI62" s="67">
        <f>(Custom!CI62*Custom!CI$20)+(Standard!CI62*Standard!CI$20)+('New Con.'!CI62*'New Con.'!CI$20)+(RCX!CI62*RCX!CI$20)+(SBDI!CI62*SBDI!CI$20)+('Cust Ext Lighting'!CI62*'Cust Ext Lighting'!CI$20)</f>
        <v>0</v>
      </c>
      <c r="CJ62" s="67">
        <f>(Custom!CJ62*Custom!CJ$20)+(Standard!CJ62*Standard!CJ$20)+('New Con.'!CJ62*'New Con.'!CJ$20)+(RCX!CJ62*RCX!CJ$20)+(SBDI!CJ62*SBDI!CJ$20)+('Cust Ext Lighting'!CJ62*'Cust Ext Lighting'!CJ$20)</f>
        <v>0</v>
      </c>
    </row>
    <row r="63" spans="1:88" ht="15" thickBot="1" x14ac:dyDescent="0.35">
      <c r="F63" s="74"/>
      <c r="G63" s="74"/>
      <c r="H63" s="74"/>
      <c r="I63" s="74"/>
    </row>
    <row r="64" spans="1:88" ht="15.6" x14ac:dyDescent="0.3">
      <c r="A64" s="30"/>
      <c r="B64" s="23" t="s">
        <v>33</v>
      </c>
      <c r="C64" s="8">
        <v>42370</v>
      </c>
      <c r="D64" s="8">
        <v>42401</v>
      </c>
      <c r="E64" s="9">
        <v>42430</v>
      </c>
      <c r="F64" s="69">
        <v>42461</v>
      </c>
      <c r="G64" s="69">
        <v>42491</v>
      </c>
      <c r="H64" s="69">
        <v>42522</v>
      </c>
      <c r="I64" s="6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89" t="s">
        <v>25</v>
      </c>
      <c r="B65" s="24" t="s">
        <v>26</v>
      </c>
      <c r="C65" s="13"/>
      <c r="D65" s="13"/>
      <c r="E65" s="13"/>
      <c r="F65" s="73"/>
      <c r="G65" s="73"/>
      <c r="H65" s="73"/>
      <c r="I65" s="7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67">
        <f>(Custom!AO65*Custom!AO$20)+(Standard!AO65*Standard!AO$20)+('New Con.'!AO65*'New Con.'!AO$20)+(RCX!AO65*RCX!AO$20)+(SBDI!AO65*SBDI!AO$20)+('Cust Ext Lighting'!AO65*'Cust Ext Lighting'!AO$20)</f>
        <v>0</v>
      </c>
      <c r="AP65" s="67">
        <f>(Custom!AP65*Custom!AP$20)+(Standard!AP65*Standard!AP$20)+('New Con.'!AP65*'New Con.'!AP$20)+(RCX!AP65*RCX!AP$20)+(SBDI!AP65*SBDI!AP$20)+('Cust Ext Lighting'!AP65*'Cust Ext Lighting'!AP$20)</f>
        <v>0</v>
      </c>
      <c r="AQ65" s="67">
        <f>(Custom!AQ65*Custom!AQ$20)+(Standard!AQ65*Standard!AQ$20)+('New Con.'!AQ65*'New Con.'!AQ$20)+(RCX!AQ65*RCX!AQ$20)+(SBDI!AQ65*SBDI!AQ$20)+('Cust Ext Lighting'!AQ65*'Cust Ext Lighting'!AQ$20)</f>
        <v>0</v>
      </c>
      <c r="AR65" s="67">
        <f>(Custom!AR65*Custom!AR$20)+(Standard!AR65*Standard!AR$20)+('New Con.'!AR65*'New Con.'!AR$20)+(RCX!AR65*RCX!AR$20)+(SBDI!AR65*SBDI!AR$20)+('Cust Ext Lighting'!AR65*'Cust Ext Lighting'!AR$20)</f>
        <v>0</v>
      </c>
      <c r="AS65" s="67">
        <f>(Custom!AS65*Custom!AS$20)+(Standard!AS65*Standard!AS$20)+('New Con.'!AS65*'New Con.'!AS$20)+(RCX!AS65*RCX!AS$20)+(SBDI!AS65*SBDI!AS$20)+('Cust Ext Lighting'!AS65*'Cust Ext Lighting'!AS$20)</f>
        <v>0</v>
      </c>
      <c r="AT65" s="67">
        <f>(Custom!AT65*Custom!AT$20)+(Standard!AT65*Standard!AT$20)+('New Con.'!AT65*'New Con.'!AT$20)+(RCX!AT65*RCX!AT$20)+(SBDI!AT65*SBDI!AT$20)+('Cust Ext Lighting'!AT65*'Cust Ext Lighting'!AT$20)</f>
        <v>0</v>
      </c>
      <c r="AU65" s="67">
        <f>(Custom!AU65*Custom!AU$20)+(Standard!AU65*Standard!AU$20)+('New Con.'!AU65*'New Con.'!AU$20)+(RCX!AU65*RCX!AU$20)+(SBDI!AU65*SBDI!AU$20)+('Cust Ext Lighting'!AU65*'Cust Ext Lighting'!AU$20)</f>
        <v>0</v>
      </c>
      <c r="AV65" s="67">
        <f>(Custom!AV65*Custom!AV$20)+(Standard!AV65*Standard!AV$20)+('New Con.'!AV65*'New Con.'!AV$20)+(RCX!AV65*RCX!AV$20)+(SBDI!AV65*SBDI!AV$20)+('Cust Ext Lighting'!AV65*'Cust Ext Lighting'!AV$20)</f>
        <v>0</v>
      </c>
      <c r="AW65" s="67">
        <f>(Custom!AW65*Custom!AW$20)+(Standard!AW65*Standard!AW$20)+('New Con.'!AW65*'New Con.'!AW$20)+(RCX!AW65*RCX!AW$20)+(SBDI!AW65*SBDI!AW$20)+('Cust Ext Lighting'!AW65*'Cust Ext Lighting'!AW$20)</f>
        <v>0</v>
      </c>
      <c r="AX65" s="67">
        <f>(Custom!AX65*Custom!AX$20)+(Standard!AX65*Standard!AX$20)+('New Con.'!AX65*'New Con.'!AX$20)+(RCX!AX65*RCX!AX$20)+(SBDI!AX65*SBDI!AX$20)+('Cust Ext Lighting'!AX65*'Cust Ext Lighting'!AX$20)</f>
        <v>0</v>
      </c>
      <c r="AY65" s="67">
        <f>(Custom!AY65*Custom!AY$20)+(Standard!AY65*Standard!AY$20)+('New Con.'!AY65*'New Con.'!AY$20)+(RCX!AY65*RCX!AY$20)+(SBDI!AY65*SBDI!AY$20)+('Cust Ext Lighting'!AY65*'Cust Ext Lighting'!AY$20)</f>
        <v>0</v>
      </c>
      <c r="AZ65" s="67">
        <f>(Custom!AZ65*Custom!AZ$20)+(Standard!AZ65*Standard!AZ$20)+('New Con.'!AZ65*'New Con.'!AZ$20)+(RCX!AZ65*RCX!AZ$20)+(SBDI!AZ65*SBDI!AZ$20)+('Cust Ext Lighting'!AZ65*'Cust Ext Lighting'!AZ$20)</f>
        <v>0</v>
      </c>
      <c r="BA65" s="67">
        <f>(Custom!BA65*Custom!BA$20)+(Standard!BA65*Standard!BA$20)+('New Con.'!BA65*'New Con.'!BA$20)+(RCX!BA65*RCX!BA$20)+(SBDI!BA65*SBDI!BA$20)+('Cust Ext Lighting'!BA65*'Cust Ext Lighting'!BA$20)</f>
        <v>0</v>
      </c>
      <c r="BB65" s="67">
        <f>(Custom!BB65*Custom!BB$20)+(Standard!BB65*Standard!BB$20)+('New Con.'!BB65*'New Con.'!BB$20)+(RCX!BB65*RCX!BB$20)+(SBDI!BB65*SBDI!BB$20)+('Cust Ext Lighting'!BB65*'Cust Ext Lighting'!BB$20)</f>
        <v>0</v>
      </c>
      <c r="BC65" s="67">
        <f>(Custom!BC65*Custom!BC$20)+(Standard!BC65*Standard!BC$20)+('New Con.'!BC65*'New Con.'!BC$20)+(RCX!BC65*RCX!BC$20)+(SBDI!BC65*SBDI!BC$20)+('Cust Ext Lighting'!BC65*'Cust Ext Lighting'!BC$20)</f>
        <v>0</v>
      </c>
      <c r="BD65" s="67">
        <f>(Custom!BD65*Custom!BD$20)+(Standard!BD65*Standard!BD$20)+('New Con.'!BD65*'New Con.'!BD$20)+(RCX!BD65*RCX!BD$20)+(SBDI!BD65*SBDI!BD$20)+('Cust Ext Lighting'!BD65*'Cust Ext Lighting'!BD$20)</f>
        <v>0</v>
      </c>
      <c r="BE65" s="67">
        <f>(Custom!BE65*Custom!BE$20)+(Standard!BE65*Standard!BE$20)+('New Con.'!BE65*'New Con.'!BE$20)+(RCX!BE65*RCX!BE$20)+(SBDI!BE65*SBDI!BE$20)+('Cust Ext Lighting'!BE65*'Cust Ext Lighting'!BE$20)</f>
        <v>0</v>
      </c>
      <c r="BF65" s="67">
        <f>(Custom!BF65*Custom!BF$20)+(Standard!BF65*Standard!BF$20)+('New Con.'!BF65*'New Con.'!BF$20)+(RCX!BF65*RCX!BF$20)+(SBDI!BF65*SBDI!BF$20)+('Cust Ext Lighting'!BF65*'Cust Ext Lighting'!BF$20)</f>
        <v>0</v>
      </c>
      <c r="BG65" s="67">
        <f>(Custom!BG65*Custom!BG$20)+(Standard!BG65*Standard!BG$20)+('New Con.'!BG65*'New Con.'!BG$20)+(RCX!BG65*RCX!BG$20)+(SBDI!BG65*SBDI!BG$20)+('Cust Ext Lighting'!BG65*'Cust Ext Lighting'!BG$20)</f>
        <v>0</v>
      </c>
      <c r="BH65" s="67">
        <f>(Custom!BH65*Custom!BH$20)+(Standard!BH65*Standard!BH$20)+('New Con.'!BH65*'New Con.'!BH$20)+(RCX!BH65*RCX!BH$20)+(SBDI!BH65*SBDI!BH$20)+('Cust Ext Lighting'!BH65*'Cust Ext Lighting'!BH$20)</f>
        <v>0</v>
      </c>
      <c r="BI65" s="67">
        <f>(Custom!BI65*Custom!BI$20)+(Standard!BI65*Standard!BI$20)+('New Con.'!BI65*'New Con.'!BI$20)+(RCX!BI65*RCX!BI$20)+(SBDI!BI65*SBDI!BI$20)+('Cust Ext Lighting'!BI65*'Cust Ext Lighting'!BI$20)</f>
        <v>0</v>
      </c>
      <c r="BJ65" s="67">
        <f>(Custom!BJ65*Custom!BJ$20)+(Standard!BJ65*Standard!BJ$20)+('New Con.'!BJ65*'New Con.'!BJ$20)+(RCX!BJ65*RCX!BJ$20)+(SBDI!BJ65*SBDI!BJ$20)+('Cust Ext Lighting'!BJ65*'Cust Ext Lighting'!BJ$20)</f>
        <v>0</v>
      </c>
      <c r="BK65" s="67">
        <f>(Custom!BK65*Custom!BK$20)+(Standard!BK65*Standard!BK$20)+('New Con.'!BK65*'New Con.'!BK$20)+(RCX!BK65*RCX!BK$20)+(SBDI!BK65*SBDI!BK$20)+('Cust Ext Lighting'!BK65*'Cust Ext Lighting'!BK$20)</f>
        <v>0</v>
      </c>
      <c r="BL65" s="67">
        <f>(Custom!BL65*Custom!BL$20)+(Standard!BL65*Standard!BL$20)+('New Con.'!BL65*'New Con.'!BL$20)+(RCX!BL65*RCX!BL$20)+(SBDI!BL65*SBDI!BL$20)+('Cust Ext Lighting'!BL65*'Cust Ext Lighting'!BL$20)</f>
        <v>0</v>
      </c>
      <c r="BM65" s="67">
        <f>(Custom!BM65*Custom!BM$20)+(Standard!BM65*Standard!BM$20)+('New Con.'!BM65*'New Con.'!BM$20)+(RCX!BM65*RCX!BM$20)+(SBDI!BM65*SBDI!BM$20)+('Cust Ext Lighting'!BM65*'Cust Ext Lighting'!BM$20)</f>
        <v>0</v>
      </c>
      <c r="BN65" s="67">
        <f>(Custom!BN65*Custom!BN$20)+(Standard!BN65*Standard!BN$20)+('New Con.'!BN65*'New Con.'!BN$20)+(RCX!BN65*RCX!BN$20)+(SBDI!BN65*SBDI!BN$20)+('Cust Ext Lighting'!BN65*'Cust Ext Lighting'!BN$20)</f>
        <v>0</v>
      </c>
      <c r="BO65" s="67">
        <f>(Custom!BO65*Custom!BO$20)+(Standard!BO65*Standard!BO$20)+('New Con.'!BO65*'New Con.'!BO$20)+(RCX!BO65*RCX!BO$20)+(SBDI!BO65*SBDI!BO$20)+('Cust Ext Lighting'!BO65*'Cust Ext Lighting'!BO$20)</f>
        <v>0</v>
      </c>
      <c r="BP65" s="67">
        <f>(Custom!BP65*Custom!BP$20)+(Standard!BP65*Standard!BP$20)+('New Con.'!BP65*'New Con.'!BP$20)+(RCX!BP65*RCX!BP$20)+(SBDI!BP65*SBDI!BP$20)+('Cust Ext Lighting'!BP65*'Cust Ext Lighting'!BP$20)</f>
        <v>0</v>
      </c>
      <c r="BQ65" s="67">
        <f>(Custom!BQ65*Custom!BQ$20)+(Standard!BQ65*Standard!BQ$20)+('New Con.'!BQ65*'New Con.'!BQ$20)+(RCX!BQ65*RCX!BQ$20)+(SBDI!BQ65*SBDI!BQ$20)+('Cust Ext Lighting'!BQ65*'Cust Ext Lighting'!BQ$20)</f>
        <v>0</v>
      </c>
      <c r="BR65" s="67">
        <f>(Custom!BR65*Custom!BR$20)+(Standard!BR65*Standard!BR$20)+('New Con.'!BR65*'New Con.'!BR$20)+(RCX!BR65*RCX!BR$20)+(SBDI!BR65*SBDI!BR$20)+('Cust Ext Lighting'!BR65*'Cust Ext Lighting'!BR$20)</f>
        <v>0</v>
      </c>
      <c r="BS65" s="67">
        <f>(Custom!BS65*Custom!BS$20)+(Standard!BS65*Standard!BS$20)+('New Con.'!BS65*'New Con.'!BS$20)+(RCX!BS65*RCX!BS$20)+(SBDI!BS65*SBDI!BS$20)+('Cust Ext Lighting'!BS65*'Cust Ext Lighting'!BS$20)</f>
        <v>0</v>
      </c>
      <c r="BT65" s="67">
        <f>(Custom!BT65*Custom!BT$20)+(Standard!BT65*Standard!BT$20)+('New Con.'!BT65*'New Con.'!BT$20)+(RCX!BT65*RCX!BT$20)+(SBDI!BT65*SBDI!BT$20)+('Cust Ext Lighting'!BT65*'Cust Ext Lighting'!BT$20)</f>
        <v>0</v>
      </c>
      <c r="BU65" s="67">
        <f>(Custom!BU65*Custom!BU$20)+(Standard!BU65*Standard!BU$20)+('New Con.'!BU65*'New Con.'!BU$20)+(RCX!BU65*RCX!BU$20)+(SBDI!BU65*SBDI!BU$20)+('Cust Ext Lighting'!BU65*'Cust Ext Lighting'!BU$20)</f>
        <v>0</v>
      </c>
      <c r="BV65" s="67">
        <f>(Custom!BV65*Custom!BV$20)+(Standard!BV65*Standard!BV$20)+('New Con.'!BV65*'New Con.'!BV$20)+(RCX!BV65*RCX!BV$20)+(SBDI!BV65*SBDI!BV$20)+('Cust Ext Lighting'!BV65*'Cust Ext Lighting'!BV$20)</f>
        <v>0</v>
      </c>
      <c r="BW65" s="67">
        <f>(Custom!BW65*Custom!BW$20)+(Standard!BW65*Standard!BW$20)+('New Con.'!BW65*'New Con.'!BW$20)+(RCX!BW65*RCX!BW$20)+(SBDI!BW65*SBDI!BW$20)+('Cust Ext Lighting'!BW65*'Cust Ext Lighting'!BW$20)</f>
        <v>0</v>
      </c>
      <c r="BX65" s="67">
        <f>(Custom!BX65*Custom!BX$20)+(Standard!BX65*Standard!BX$20)+('New Con.'!BX65*'New Con.'!BX$20)+(RCX!BX65*RCX!BX$20)+(SBDI!BX65*SBDI!BX$20)+('Cust Ext Lighting'!BX65*'Cust Ext Lighting'!BX$20)</f>
        <v>0</v>
      </c>
      <c r="BY65" s="67">
        <f>(Custom!BY65*Custom!BY$20)+(Standard!BY65*Standard!BY$20)+('New Con.'!BY65*'New Con.'!BY$20)+(RCX!BY65*RCX!BY$20)+(SBDI!BY65*SBDI!BY$20)+('Cust Ext Lighting'!BY65*'Cust Ext Lighting'!BY$20)</f>
        <v>0</v>
      </c>
      <c r="BZ65" s="67">
        <f>(Custom!BZ65*Custom!BZ$20)+(Standard!BZ65*Standard!BZ$20)+('New Con.'!BZ65*'New Con.'!BZ$20)+(RCX!BZ65*RCX!BZ$20)+(SBDI!BZ65*SBDI!BZ$20)+('Cust Ext Lighting'!BZ65*'Cust Ext Lighting'!BZ$20)</f>
        <v>0</v>
      </c>
      <c r="CA65" s="67">
        <f>(Custom!CA65*Custom!CA$20)+(Standard!CA65*Standard!CA$20)+('New Con.'!CA65*'New Con.'!CA$20)+(RCX!CA65*RCX!CA$20)+(SBDI!CA65*SBDI!CA$20)+('Cust Ext Lighting'!CA65*'Cust Ext Lighting'!CA$20)</f>
        <v>0</v>
      </c>
      <c r="CB65" s="67">
        <f>(Custom!CB65*Custom!CB$20)+(Standard!CB65*Standard!CB$20)+('New Con.'!CB65*'New Con.'!CB$20)+(RCX!CB65*RCX!CB$20)+(SBDI!CB65*SBDI!CB$20)+('Cust Ext Lighting'!CB65*'Cust Ext Lighting'!CB$20)</f>
        <v>0</v>
      </c>
      <c r="CC65" s="67">
        <f>(Custom!CC65*Custom!CC$20)+(Standard!CC65*Standard!CC$20)+('New Con.'!CC65*'New Con.'!CC$20)+(RCX!CC65*RCX!CC$20)+(SBDI!CC65*SBDI!CC$20)+('Cust Ext Lighting'!CC65*'Cust Ext Lighting'!CC$20)</f>
        <v>0</v>
      </c>
      <c r="CD65" s="67">
        <f>(Custom!CD65*Custom!CD$20)+(Standard!CD65*Standard!CD$20)+('New Con.'!CD65*'New Con.'!CD$20)+(RCX!CD65*RCX!CD$20)+(SBDI!CD65*SBDI!CD$20)+('Cust Ext Lighting'!CD65*'Cust Ext Lighting'!CD$20)</f>
        <v>0</v>
      </c>
      <c r="CE65" s="67">
        <f>(Custom!CE65*Custom!CE$20)+(Standard!CE65*Standard!CE$20)+('New Con.'!CE65*'New Con.'!CE$20)+(RCX!CE65*RCX!CE$20)+(SBDI!CE65*SBDI!CE$20)+('Cust Ext Lighting'!CE65*'Cust Ext Lighting'!CE$20)</f>
        <v>0</v>
      </c>
      <c r="CF65" s="67">
        <f>(Custom!CF65*Custom!CF$20)+(Standard!CF65*Standard!CF$20)+('New Con.'!CF65*'New Con.'!CF$20)+(RCX!CF65*RCX!CF$20)+(SBDI!CF65*SBDI!CF$20)+('Cust Ext Lighting'!CF65*'Cust Ext Lighting'!CF$20)</f>
        <v>0</v>
      </c>
      <c r="CG65" s="67">
        <f>(Custom!CG65*Custom!CG$20)+(Standard!CG65*Standard!CG$20)+('New Con.'!CG65*'New Con.'!CG$20)+(RCX!CG65*RCX!CG$20)+(SBDI!CG65*SBDI!CG$20)+('Cust Ext Lighting'!CG65*'Cust Ext Lighting'!CG$20)</f>
        <v>0</v>
      </c>
      <c r="CH65" s="67">
        <f>(Custom!CH65*Custom!CH$20)+(Standard!CH65*Standard!CH$20)+('New Con.'!CH65*'New Con.'!CH$20)+(RCX!CH65*RCX!CH$20)+(SBDI!CH65*SBDI!CH$20)+('Cust Ext Lighting'!CH65*'Cust Ext Lighting'!CH$20)</f>
        <v>0</v>
      </c>
      <c r="CI65" s="67">
        <f>(Custom!CI65*Custom!CI$20)+(Standard!CI65*Standard!CI$20)+('New Con.'!CI65*'New Con.'!CI$20)+(RCX!CI65*RCX!CI$20)+(SBDI!CI65*SBDI!CI$20)+('Cust Ext Lighting'!CI65*'Cust Ext Lighting'!CI$20)</f>
        <v>0</v>
      </c>
      <c r="CJ65" s="67">
        <f>(Custom!CJ65*Custom!CJ$20)+(Standard!CJ65*Standard!CJ$20)+('New Con.'!CJ65*'New Con.'!CJ$20)+(RCX!CJ65*RCX!CJ$20)+(SBDI!CJ65*SBDI!CJ$20)+('Cust Ext Lighting'!CJ65*'Cust Ext Lighting'!CJ$20)</f>
        <v>0</v>
      </c>
    </row>
    <row r="66" spans="1:88" x14ac:dyDescent="0.3">
      <c r="A66" s="89"/>
      <c r="B66" s="24" t="s">
        <v>15</v>
      </c>
      <c r="C66" s="13"/>
      <c r="D66" s="13"/>
      <c r="E66" s="13"/>
      <c r="F66" s="73"/>
      <c r="G66" s="73"/>
      <c r="H66" s="73"/>
      <c r="I66" s="7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67">
        <f>(Custom!AO66*Custom!AO$20)+(Standard!AO66*Standard!AO$20)+('New Con.'!AO66*'New Con.'!AO$20)+(RCX!AO66*RCX!AO$20)+(SBDI!AO66*SBDI!AO$20)+('Cust Ext Lighting'!AO66*'Cust Ext Lighting'!AO$20)</f>
        <v>0</v>
      </c>
      <c r="AP66" s="67">
        <f>(Custom!AP66*Custom!AP$20)+(Standard!AP66*Standard!AP$20)+('New Con.'!AP66*'New Con.'!AP$20)+(RCX!AP66*RCX!AP$20)+(SBDI!AP66*SBDI!AP$20)+('Cust Ext Lighting'!AP66*'Cust Ext Lighting'!AP$20)</f>
        <v>0</v>
      </c>
      <c r="AQ66" s="67">
        <f>(Custom!AQ66*Custom!AQ$20)+(Standard!AQ66*Standard!AQ$20)+('New Con.'!AQ66*'New Con.'!AQ$20)+(RCX!AQ66*RCX!AQ$20)+(SBDI!AQ66*SBDI!AQ$20)+('Cust Ext Lighting'!AQ66*'Cust Ext Lighting'!AQ$20)</f>
        <v>0</v>
      </c>
      <c r="AR66" s="67">
        <f>(Custom!AR66*Custom!AR$20)+(Standard!AR66*Standard!AR$20)+('New Con.'!AR66*'New Con.'!AR$20)+(RCX!AR66*RCX!AR$20)+(SBDI!AR66*SBDI!AR$20)+('Cust Ext Lighting'!AR66*'Cust Ext Lighting'!AR$20)</f>
        <v>0</v>
      </c>
      <c r="AS66" s="67">
        <f>(Custom!AS66*Custom!AS$20)+(Standard!AS66*Standard!AS$20)+('New Con.'!AS66*'New Con.'!AS$20)+(RCX!AS66*RCX!AS$20)+(SBDI!AS66*SBDI!AS$20)+('Cust Ext Lighting'!AS66*'Cust Ext Lighting'!AS$20)</f>
        <v>0</v>
      </c>
      <c r="AT66" s="67">
        <f>(Custom!AT66*Custom!AT$20)+(Standard!AT66*Standard!AT$20)+('New Con.'!AT66*'New Con.'!AT$20)+(RCX!AT66*RCX!AT$20)+(SBDI!AT66*SBDI!AT$20)+('Cust Ext Lighting'!AT66*'Cust Ext Lighting'!AT$20)</f>
        <v>0</v>
      </c>
      <c r="AU66" s="67">
        <f>(Custom!AU66*Custom!AU$20)+(Standard!AU66*Standard!AU$20)+('New Con.'!AU66*'New Con.'!AU$20)+(RCX!AU66*RCX!AU$20)+(SBDI!AU66*SBDI!AU$20)+('Cust Ext Lighting'!AU66*'Cust Ext Lighting'!AU$20)</f>
        <v>0</v>
      </c>
      <c r="AV66" s="67">
        <f>(Custom!AV66*Custom!AV$20)+(Standard!AV66*Standard!AV$20)+('New Con.'!AV66*'New Con.'!AV$20)+(RCX!AV66*RCX!AV$20)+(SBDI!AV66*SBDI!AV$20)+('Cust Ext Lighting'!AV66*'Cust Ext Lighting'!AV$20)</f>
        <v>0</v>
      </c>
      <c r="AW66" s="67">
        <f>(Custom!AW66*Custom!AW$20)+(Standard!AW66*Standard!AW$20)+('New Con.'!AW66*'New Con.'!AW$20)+(RCX!AW66*RCX!AW$20)+(SBDI!AW66*SBDI!AW$20)+('Cust Ext Lighting'!AW66*'Cust Ext Lighting'!AW$20)</f>
        <v>0</v>
      </c>
      <c r="AX66" s="67">
        <f>(Custom!AX66*Custom!AX$20)+(Standard!AX66*Standard!AX$20)+('New Con.'!AX66*'New Con.'!AX$20)+(RCX!AX66*RCX!AX$20)+(SBDI!AX66*SBDI!AX$20)+('Cust Ext Lighting'!AX66*'Cust Ext Lighting'!AX$20)</f>
        <v>0</v>
      </c>
      <c r="AY66" s="67">
        <f>(Custom!AY66*Custom!AY$20)+(Standard!AY66*Standard!AY$20)+('New Con.'!AY66*'New Con.'!AY$20)+(RCX!AY66*RCX!AY$20)+(SBDI!AY66*SBDI!AY$20)+('Cust Ext Lighting'!AY66*'Cust Ext Lighting'!AY$20)</f>
        <v>0</v>
      </c>
      <c r="AZ66" s="67">
        <f>(Custom!AZ66*Custom!AZ$20)+(Standard!AZ66*Standard!AZ$20)+('New Con.'!AZ66*'New Con.'!AZ$20)+(RCX!AZ66*RCX!AZ$20)+(SBDI!AZ66*SBDI!AZ$20)+('Cust Ext Lighting'!AZ66*'Cust Ext Lighting'!AZ$20)</f>
        <v>0</v>
      </c>
      <c r="BA66" s="67">
        <f>(Custom!BA66*Custom!BA$20)+(Standard!BA66*Standard!BA$20)+('New Con.'!BA66*'New Con.'!BA$20)+(RCX!BA66*RCX!BA$20)+(SBDI!BA66*SBDI!BA$20)+('Cust Ext Lighting'!BA66*'Cust Ext Lighting'!BA$20)</f>
        <v>0</v>
      </c>
      <c r="BB66" s="67">
        <f>(Custom!BB66*Custom!BB$20)+(Standard!BB66*Standard!BB$20)+('New Con.'!BB66*'New Con.'!BB$20)+(RCX!BB66*RCX!BB$20)+(SBDI!BB66*SBDI!BB$20)+('Cust Ext Lighting'!BB66*'Cust Ext Lighting'!BB$20)</f>
        <v>0</v>
      </c>
      <c r="BC66" s="67">
        <f>(Custom!BC66*Custom!BC$20)+(Standard!BC66*Standard!BC$20)+('New Con.'!BC66*'New Con.'!BC$20)+(RCX!BC66*RCX!BC$20)+(SBDI!BC66*SBDI!BC$20)+('Cust Ext Lighting'!BC66*'Cust Ext Lighting'!BC$20)</f>
        <v>0</v>
      </c>
      <c r="BD66" s="67">
        <f>(Custom!BD66*Custom!BD$20)+(Standard!BD66*Standard!BD$20)+('New Con.'!BD66*'New Con.'!BD$20)+(RCX!BD66*RCX!BD$20)+(SBDI!BD66*SBDI!BD$20)+('Cust Ext Lighting'!BD66*'Cust Ext Lighting'!BD$20)</f>
        <v>0</v>
      </c>
      <c r="BE66" s="67">
        <f>(Custom!BE66*Custom!BE$20)+(Standard!BE66*Standard!BE$20)+('New Con.'!BE66*'New Con.'!BE$20)+(RCX!BE66*RCX!BE$20)+(SBDI!BE66*SBDI!BE$20)+('Cust Ext Lighting'!BE66*'Cust Ext Lighting'!BE$20)</f>
        <v>0</v>
      </c>
      <c r="BF66" s="67">
        <f>(Custom!BF66*Custom!BF$20)+(Standard!BF66*Standard!BF$20)+('New Con.'!BF66*'New Con.'!BF$20)+(RCX!BF66*RCX!BF$20)+(SBDI!BF66*SBDI!BF$20)+('Cust Ext Lighting'!BF66*'Cust Ext Lighting'!BF$20)</f>
        <v>0</v>
      </c>
      <c r="BG66" s="67">
        <f>(Custom!BG66*Custom!BG$20)+(Standard!BG66*Standard!BG$20)+('New Con.'!BG66*'New Con.'!BG$20)+(RCX!BG66*RCX!BG$20)+(SBDI!BG66*SBDI!BG$20)+('Cust Ext Lighting'!BG66*'Cust Ext Lighting'!BG$20)</f>
        <v>0</v>
      </c>
      <c r="BH66" s="67">
        <f>(Custom!BH66*Custom!BH$20)+(Standard!BH66*Standard!BH$20)+('New Con.'!BH66*'New Con.'!BH$20)+(RCX!BH66*RCX!BH$20)+(SBDI!BH66*SBDI!BH$20)+('Cust Ext Lighting'!BH66*'Cust Ext Lighting'!BH$20)</f>
        <v>0</v>
      </c>
      <c r="BI66" s="67">
        <f>(Custom!BI66*Custom!BI$20)+(Standard!BI66*Standard!BI$20)+('New Con.'!BI66*'New Con.'!BI$20)+(RCX!BI66*RCX!BI$20)+(SBDI!BI66*SBDI!BI$20)+('Cust Ext Lighting'!BI66*'Cust Ext Lighting'!BI$20)</f>
        <v>0</v>
      </c>
      <c r="BJ66" s="67">
        <f>(Custom!BJ66*Custom!BJ$20)+(Standard!BJ66*Standard!BJ$20)+('New Con.'!BJ66*'New Con.'!BJ$20)+(RCX!BJ66*RCX!BJ$20)+(SBDI!BJ66*SBDI!BJ$20)+('Cust Ext Lighting'!BJ66*'Cust Ext Lighting'!BJ$20)</f>
        <v>0</v>
      </c>
      <c r="BK66" s="67">
        <f>(Custom!BK66*Custom!BK$20)+(Standard!BK66*Standard!BK$20)+('New Con.'!BK66*'New Con.'!BK$20)+(RCX!BK66*RCX!BK$20)+(SBDI!BK66*SBDI!BK$20)+('Cust Ext Lighting'!BK66*'Cust Ext Lighting'!BK$20)</f>
        <v>0</v>
      </c>
      <c r="BL66" s="67">
        <f>(Custom!BL66*Custom!BL$20)+(Standard!BL66*Standard!BL$20)+('New Con.'!BL66*'New Con.'!BL$20)+(RCX!BL66*RCX!BL$20)+(SBDI!BL66*SBDI!BL$20)+('Cust Ext Lighting'!BL66*'Cust Ext Lighting'!BL$20)</f>
        <v>0</v>
      </c>
      <c r="BM66" s="67">
        <f>(Custom!BM66*Custom!BM$20)+(Standard!BM66*Standard!BM$20)+('New Con.'!BM66*'New Con.'!BM$20)+(RCX!BM66*RCX!BM$20)+(SBDI!BM66*SBDI!BM$20)+('Cust Ext Lighting'!BM66*'Cust Ext Lighting'!BM$20)</f>
        <v>0</v>
      </c>
      <c r="BN66" s="67">
        <f>(Custom!BN66*Custom!BN$20)+(Standard!BN66*Standard!BN$20)+('New Con.'!BN66*'New Con.'!BN$20)+(RCX!BN66*RCX!BN$20)+(SBDI!BN66*SBDI!BN$20)+('Cust Ext Lighting'!BN66*'Cust Ext Lighting'!BN$20)</f>
        <v>0</v>
      </c>
      <c r="BO66" s="67">
        <f>(Custom!BO66*Custom!BO$20)+(Standard!BO66*Standard!BO$20)+('New Con.'!BO66*'New Con.'!BO$20)+(RCX!BO66*RCX!BO$20)+(SBDI!BO66*SBDI!BO$20)+('Cust Ext Lighting'!BO66*'Cust Ext Lighting'!BO$20)</f>
        <v>0</v>
      </c>
      <c r="BP66" s="67">
        <f>(Custom!BP66*Custom!BP$20)+(Standard!BP66*Standard!BP$20)+('New Con.'!BP66*'New Con.'!BP$20)+(RCX!BP66*RCX!BP$20)+(SBDI!BP66*SBDI!BP$20)+('Cust Ext Lighting'!BP66*'Cust Ext Lighting'!BP$20)</f>
        <v>0</v>
      </c>
      <c r="BQ66" s="67">
        <f>(Custom!BQ66*Custom!BQ$20)+(Standard!BQ66*Standard!BQ$20)+('New Con.'!BQ66*'New Con.'!BQ$20)+(RCX!BQ66*RCX!BQ$20)+(SBDI!BQ66*SBDI!BQ$20)+('Cust Ext Lighting'!BQ66*'Cust Ext Lighting'!BQ$20)</f>
        <v>0</v>
      </c>
      <c r="BR66" s="67">
        <f>(Custom!BR66*Custom!BR$20)+(Standard!BR66*Standard!BR$20)+('New Con.'!BR66*'New Con.'!BR$20)+(RCX!BR66*RCX!BR$20)+(SBDI!BR66*SBDI!BR$20)+('Cust Ext Lighting'!BR66*'Cust Ext Lighting'!BR$20)</f>
        <v>0</v>
      </c>
      <c r="BS66" s="67">
        <f>(Custom!BS66*Custom!BS$20)+(Standard!BS66*Standard!BS$20)+('New Con.'!BS66*'New Con.'!BS$20)+(RCX!BS66*RCX!BS$20)+(SBDI!BS66*SBDI!BS$20)+('Cust Ext Lighting'!BS66*'Cust Ext Lighting'!BS$20)</f>
        <v>0</v>
      </c>
      <c r="BT66" s="67">
        <f>(Custom!BT66*Custom!BT$20)+(Standard!BT66*Standard!BT$20)+('New Con.'!BT66*'New Con.'!BT$20)+(RCX!BT66*RCX!BT$20)+(SBDI!BT66*SBDI!BT$20)+('Cust Ext Lighting'!BT66*'Cust Ext Lighting'!BT$20)</f>
        <v>0</v>
      </c>
      <c r="BU66" s="67">
        <f>(Custom!BU66*Custom!BU$20)+(Standard!BU66*Standard!BU$20)+('New Con.'!BU66*'New Con.'!BU$20)+(RCX!BU66*RCX!BU$20)+(SBDI!BU66*SBDI!BU$20)+('Cust Ext Lighting'!BU66*'Cust Ext Lighting'!BU$20)</f>
        <v>0</v>
      </c>
      <c r="BV66" s="67">
        <f>(Custom!BV66*Custom!BV$20)+(Standard!BV66*Standard!BV$20)+('New Con.'!BV66*'New Con.'!BV$20)+(RCX!BV66*RCX!BV$20)+(SBDI!BV66*SBDI!BV$20)+('Cust Ext Lighting'!BV66*'Cust Ext Lighting'!BV$20)</f>
        <v>0</v>
      </c>
      <c r="BW66" s="67">
        <f>(Custom!BW66*Custom!BW$20)+(Standard!BW66*Standard!BW$20)+('New Con.'!BW66*'New Con.'!BW$20)+(RCX!BW66*RCX!BW$20)+(SBDI!BW66*SBDI!BW$20)+('Cust Ext Lighting'!BW66*'Cust Ext Lighting'!BW$20)</f>
        <v>0</v>
      </c>
      <c r="BX66" s="67">
        <f>(Custom!BX66*Custom!BX$20)+(Standard!BX66*Standard!BX$20)+('New Con.'!BX66*'New Con.'!BX$20)+(RCX!BX66*RCX!BX$20)+(SBDI!BX66*SBDI!BX$20)+('Cust Ext Lighting'!BX66*'Cust Ext Lighting'!BX$20)</f>
        <v>0</v>
      </c>
      <c r="BY66" s="67">
        <f>(Custom!BY66*Custom!BY$20)+(Standard!BY66*Standard!BY$20)+('New Con.'!BY66*'New Con.'!BY$20)+(RCX!BY66*RCX!BY$20)+(SBDI!BY66*SBDI!BY$20)+('Cust Ext Lighting'!BY66*'Cust Ext Lighting'!BY$20)</f>
        <v>0</v>
      </c>
      <c r="BZ66" s="67">
        <f>(Custom!BZ66*Custom!BZ$20)+(Standard!BZ66*Standard!BZ$20)+('New Con.'!BZ66*'New Con.'!BZ$20)+(RCX!BZ66*RCX!BZ$20)+(SBDI!BZ66*SBDI!BZ$20)+('Cust Ext Lighting'!BZ66*'Cust Ext Lighting'!BZ$20)</f>
        <v>0</v>
      </c>
      <c r="CA66" s="67">
        <f>(Custom!CA66*Custom!CA$20)+(Standard!CA66*Standard!CA$20)+('New Con.'!CA66*'New Con.'!CA$20)+(RCX!CA66*RCX!CA$20)+(SBDI!CA66*SBDI!CA$20)+('Cust Ext Lighting'!CA66*'Cust Ext Lighting'!CA$20)</f>
        <v>0</v>
      </c>
      <c r="CB66" s="67">
        <f>(Custom!CB66*Custom!CB$20)+(Standard!CB66*Standard!CB$20)+('New Con.'!CB66*'New Con.'!CB$20)+(RCX!CB66*RCX!CB$20)+(SBDI!CB66*SBDI!CB$20)+('Cust Ext Lighting'!CB66*'Cust Ext Lighting'!CB$20)</f>
        <v>0</v>
      </c>
      <c r="CC66" s="67">
        <f>(Custom!CC66*Custom!CC$20)+(Standard!CC66*Standard!CC$20)+('New Con.'!CC66*'New Con.'!CC$20)+(RCX!CC66*RCX!CC$20)+(SBDI!CC66*SBDI!CC$20)+('Cust Ext Lighting'!CC66*'Cust Ext Lighting'!CC$20)</f>
        <v>0</v>
      </c>
      <c r="CD66" s="67">
        <f>(Custom!CD66*Custom!CD$20)+(Standard!CD66*Standard!CD$20)+('New Con.'!CD66*'New Con.'!CD$20)+(RCX!CD66*RCX!CD$20)+(SBDI!CD66*SBDI!CD$20)+('Cust Ext Lighting'!CD66*'Cust Ext Lighting'!CD$20)</f>
        <v>0</v>
      </c>
      <c r="CE66" s="67">
        <f>(Custom!CE66*Custom!CE$20)+(Standard!CE66*Standard!CE$20)+('New Con.'!CE66*'New Con.'!CE$20)+(RCX!CE66*RCX!CE$20)+(SBDI!CE66*SBDI!CE$20)+('Cust Ext Lighting'!CE66*'Cust Ext Lighting'!CE$20)</f>
        <v>0</v>
      </c>
      <c r="CF66" s="67">
        <f>(Custom!CF66*Custom!CF$20)+(Standard!CF66*Standard!CF$20)+('New Con.'!CF66*'New Con.'!CF$20)+(RCX!CF66*RCX!CF$20)+(SBDI!CF66*SBDI!CF$20)+('Cust Ext Lighting'!CF66*'Cust Ext Lighting'!CF$20)</f>
        <v>0</v>
      </c>
      <c r="CG66" s="67">
        <f>(Custom!CG66*Custom!CG$20)+(Standard!CG66*Standard!CG$20)+('New Con.'!CG66*'New Con.'!CG$20)+(RCX!CG66*RCX!CG$20)+(SBDI!CG66*SBDI!CG$20)+('Cust Ext Lighting'!CG66*'Cust Ext Lighting'!CG$20)</f>
        <v>0</v>
      </c>
      <c r="CH66" s="67">
        <f>(Custom!CH66*Custom!CH$20)+(Standard!CH66*Standard!CH$20)+('New Con.'!CH66*'New Con.'!CH$20)+(RCX!CH66*RCX!CH$20)+(SBDI!CH66*SBDI!CH$20)+('Cust Ext Lighting'!CH66*'Cust Ext Lighting'!CH$20)</f>
        <v>0</v>
      </c>
      <c r="CI66" s="67">
        <f>(Custom!CI66*Custom!CI$20)+(Standard!CI66*Standard!CI$20)+('New Con.'!CI66*'New Con.'!CI$20)+(RCX!CI66*RCX!CI$20)+(SBDI!CI66*SBDI!CI$20)+('Cust Ext Lighting'!CI66*'Cust Ext Lighting'!CI$20)</f>
        <v>0</v>
      </c>
      <c r="CJ66" s="67">
        <f>(Custom!CJ66*Custom!CJ$20)+(Standard!CJ66*Standard!CJ$20)+('New Con.'!CJ66*'New Con.'!CJ$20)+(RCX!CJ66*RCX!CJ$20)+(SBDI!CJ66*SBDI!CJ$20)+('Cust Ext Lighting'!CJ66*'Cust Ext Lighting'!CJ$20)</f>
        <v>0</v>
      </c>
    </row>
    <row r="67" spans="1:88" x14ac:dyDescent="0.3">
      <c r="A67" s="89"/>
      <c r="B67" s="24" t="s">
        <v>27</v>
      </c>
      <c r="C67" s="13"/>
      <c r="D67" s="13"/>
      <c r="E67" s="13"/>
      <c r="F67" s="73"/>
      <c r="G67" s="73"/>
      <c r="H67" s="73"/>
      <c r="I67" s="7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67">
        <f>(Custom!AO67*Custom!AO$20)+(Standard!AO67*Standard!AO$20)+('New Con.'!AO67*'New Con.'!AO$20)+(RCX!AO67*RCX!AO$20)+(SBDI!AO67*SBDI!AO$20)+('Cust Ext Lighting'!AO67*'Cust Ext Lighting'!AO$20)</f>
        <v>0</v>
      </c>
      <c r="AP67" s="67">
        <f>(Custom!AP67*Custom!AP$20)+(Standard!AP67*Standard!AP$20)+('New Con.'!AP67*'New Con.'!AP$20)+(RCX!AP67*RCX!AP$20)+(SBDI!AP67*SBDI!AP$20)+('Cust Ext Lighting'!AP67*'Cust Ext Lighting'!AP$20)</f>
        <v>0</v>
      </c>
      <c r="AQ67" s="67">
        <f>(Custom!AQ67*Custom!AQ$20)+(Standard!AQ67*Standard!AQ$20)+('New Con.'!AQ67*'New Con.'!AQ$20)+(RCX!AQ67*RCX!AQ$20)+(SBDI!AQ67*SBDI!AQ$20)+('Cust Ext Lighting'!AQ67*'Cust Ext Lighting'!AQ$20)</f>
        <v>0</v>
      </c>
      <c r="AR67" s="67">
        <f>(Custom!AR67*Custom!AR$20)+(Standard!AR67*Standard!AR$20)+('New Con.'!AR67*'New Con.'!AR$20)+(RCX!AR67*RCX!AR$20)+(SBDI!AR67*SBDI!AR$20)+('Cust Ext Lighting'!AR67*'Cust Ext Lighting'!AR$20)</f>
        <v>0</v>
      </c>
      <c r="AS67" s="67">
        <f>(Custom!AS67*Custom!AS$20)+(Standard!AS67*Standard!AS$20)+('New Con.'!AS67*'New Con.'!AS$20)+(RCX!AS67*RCX!AS$20)+(SBDI!AS67*SBDI!AS$20)+('Cust Ext Lighting'!AS67*'Cust Ext Lighting'!AS$20)</f>
        <v>0</v>
      </c>
      <c r="AT67" s="67">
        <f>(Custom!AT67*Custom!AT$20)+(Standard!AT67*Standard!AT$20)+('New Con.'!AT67*'New Con.'!AT$20)+(RCX!AT67*RCX!AT$20)+(SBDI!AT67*SBDI!AT$20)+('Cust Ext Lighting'!AT67*'Cust Ext Lighting'!AT$20)</f>
        <v>0</v>
      </c>
      <c r="AU67" s="67">
        <f>(Custom!AU67*Custom!AU$20)+(Standard!AU67*Standard!AU$20)+('New Con.'!AU67*'New Con.'!AU$20)+(RCX!AU67*RCX!AU$20)+(SBDI!AU67*SBDI!AU$20)+('Cust Ext Lighting'!AU67*'Cust Ext Lighting'!AU$20)</f>
        <v>0</v>
      </c>
      <c r="AV67" s="67">
        <f>(Custom!AV67*Custom!AV$20)+(Standard!AV67*Standard!AV$20)+('New Con.'!AV67*'New Con.'!AV$20)+(RCX!AV67*RCX!AV$20)+(SBDI!AV67*SBDI!AV$20)+('Cust Ext Lighting'!AV67*'Cust Ext Lighting'!AV$20)</f>
        <v>0</v>
      </c>
      <c r="AW67" s="67">
        <f>(Custom!AW67*Custom!AW$20)+(Standard!AW67*Standard!AW$20)+('New Con.'!AW67*'New Con.'!AW$20)+(RCX!AW67*RCX!AW$20)+(SBDI!AW67*SBDI!AW$20)+('Cust Ext Lighting'!AW67*'Cust Ext Lighting'!AW$20)</f>
        <v>0</v>
      </c>
      <c r="AX67" s="67">
        <f>(Custom!AX67*Custom!AX$20)+(Standard!AX67*Standard!AX$20)+('New Con.'!AX67*'New Con.'!AX$20)+(RCX!AX67*RCX!AX$20)+(SBDI!AX67*SBDI!AX$20)+('Cust Ext Lighting'!AX67*'Cust Ext Lighting'!AX$20)</f>
        <v>0</v>
      </c>
      <c r="AY67" s="67">
        <f>(Custom!AY67*Custom!AY$20)+(Standard!AY67*Standard!AY$20)+('New Con.'!AY67*'New Con.'!AY$20)+(RCX!AY67*RCX!AY$20)+(SBDI!AY67*SBDI!AY$20)+('Cust Ext Lighting'!AY67*'Cust Ext Lighting'!AY$20)</f>
        <v>0</v>
      </c>
      <c r="AZ67" s="67">
        <f>(Custom!AZ67*Custom!AZ$20)+(Standard!AZ67*Standard!AZ$20)+('New Con.'!AZ67*'New Con.'!AZ$20)+(RCX!AZ67*RCX!AZ$20)+(SBDI!AZ67*SBDI!AZ$20)+('Cust Ext Lighting'!AZ67*'Cust Ext Lighting'!AZ$20)</f>
        <v>0</v>
      </c>
      <c r="BA67" s="67">
        <f>(Custom!BA67*Custom!BA$20)+(Standard!BA67*Standard!BA$20)+('New Con.'!BA67*'New Con.'!BA$20)+(RCX!BA67*RCX!BA$20)+(SBDI!BA67*SBDI!BA$20)+('Cust Ext Lighting'!BA67*'Cust Ext Lighting'!BA$20)</f>
        <v>0</v>
      </c>
      <c r="BB67" s="67">
        <f>(Custom!BB67*Custom!BB$20)+(Standard!BB67*Standard!BB$20)+('New Con.'!BB67*'New Con.'!BB$20)+(RCX!BB67*RCX!BB$20)+(SBDI!BB67*SBDI!BB$20)+('Cust Ext Lighting'!BB67*'Cust Ext Lighting'!BB$20)</f>
        <v>0</v>
      </c>
      <c r="BC67" s="67">
        <f>(Custom!BC67*Custom!BC$20)+(Standard!BC67*Standard!BC$20)+('New Con.'!BC67*'New Con.'!BC$20)+(RCX!BC67*RCX!BC$20)+(SBDI!BC67*SBDI!BC$20)+('Cust Ext Lighting'!BC67*'Cust Ext Lighting'!BC$20)</f>
        <v>0</v>
      </c>
      <c r="BD67" s="67">
        <f>(Custom!BD67*Custom!BD$20)+(Standard!BD67*Standard!BD$20)+('New Con.'!BD67*'New Con.'!BD$20)+(RCX!BD67*RCX!BD$20)+(SBDI!BD67*SBDI!BD$20)+('Cust Ext Lighting'!BD67*'Cust Ext Lighting'!BD$20)</f>
        <v>0</v>
      </c>
      <c r="BE67" s="67">
        <f>(Custom!BE67*Custom!BE$20)+(Standard!BE67*Standard!BE$20)+('New Con.'!BE67*'New Con.'!BE$20)+(RCX!BE67*RCX!BE$20)+(SBDI!BE67*SBDI!BE$20)+('Cust Ext Lighting'!BE67*'Cust Ext Lighting'!BE$20)</f>
        <v>0</v>
      </c>
      <c r="BF67" s="67">
        <f>(Custom!BF67*Custom!BF$20)+(Standard!BF67*Standard!BF$20)+('New Con.'!BF67*'New Con.'!BF$20)+(RCX!BF67*RCX!BF$20)+(SBDI!BF67*SBDI!BF$20)+('Cust Ext Lighting'!BF67*'Cust Ext Lighting'!BF$20)</f>
        <v>0</v>
      </c>
      <c r="BG67" s="67">
        <f>(Custom!BG67*Custom!BG$20)+(Standard!BG67*Standard!BG$20)+('New Con.'!BG67*'New Con.'!BG$20)+(RCX!BG67*RCX!BG$20)+(SBDI!BG67*SBDI!BG$20)+('Cust Ext Lighting'!BG67*'Cust Ext Lighting'!BG$20)</f>
        <v>0</v>
      </c>
      <c r="BH67" s="67">
        <f>(Custom!BH67*Custom!BH$20)+(Standard!BH67*Standard!BH$20)+('New Con.'!BH67*'New Con.'!BH$20)+(RCX!BH67*RCX!BH$20)+(SBDI!BH67*SBDI!BH$20)+('Cust Ext Lighting'!BH67*'Cust Ext Lighting'!BH$20)</f>
        <v>0</v>
      </c>
      <c r="BI67" s="67">
        <f>(Custom!BI67*Custom!BI$20)+(Standard!BI67*Standard!BI$20)+('New Con.'!BI67*'New Con.'!BI$20)+(RCX!BI67*RCX!BI$20)+(SBDI!BI67*SBDI!BI$20)+('Cust Ext Lighting'!BI67*'Cust Ext Lighting'!BI$20)</f>
        <v>0</v>
      </c>
      <c r="BJ67" s="67">
        <f>(Custom!BJ67*Custom!BJ$20)+(Standard!BJ67*Standard!BJ$20)+('New Con.'!BJ67*'New Con.'!BJ$20)+(RCX!BJ67*RCX!BJ$20)+(SBDI!BJ67*SBDI!BJ$20)+('Cust Ext Lighting'!BJ67*'Cust Ext Lighting'!BJ$20)</f>
        <v>0</v>
      </c>
      <c r="BK67" s="67">
        <f>(Custom!BK67*Custom!BK$20)+(Standard!BK67*Standard!BK$20)+('New Con.'!BK67*'New Con.'!BK$20)+(RCX!BK67*RCX!BK$20)+(SBDI!BK67*SBDI!BK$20)+('Cust Ext Lighting'!BK67*'Cust Ext Lighting'!BK$20)</f>
        <v>0</v>
      </c>
      <c r="BL67" s="67">
        <f>(Custom!BL67*Custom!BL$20)+(Standard!BL67*Standard!BL$20)+('New Con.'!BL67*'New Con.'!BL$20)+(RCX!BL67*RCX!BL$20)+(SBDI!BL67*SBDI!BL$20)+('Cust Ext Lighting'!BL67*'Cust Ext Lighting'!BL$20)</f>
        <v>0</v>
      </c>
      <c r="BM67" s="67">
        <f>(Custom!BM67*Custom!BM$20)+(Standard!BM67*Standard!BM$20)+('New Con.'!BM67*'New Con.'!BM$20)+(RCX!BM67*RCX!BM$20)+(SBDI!BM67*SBDI!BM$20)+('Cust Ext Lighting'!BM67*'Cust Ext Lighting'!BM$20)</f>
        <v>0</v>
      </c>
      <c r="BN67" s="67">
        <f>(Custom!BN67*Custom!BN$20)+(Standard!BN67*Standard!BN$20)+('New Con.'!BN67*'New Con.'!BN$20)+(RCX!BN67*RCX!BN$20)+(SBDI!BN67*SBDI!BN$20)+('Cust Ext Lighting'!BN67*'Cust Ext Lighting'!BN$20)</f>
        <v>0</v>
      </c>
      <c r="BO67" s="67">
        <f>(Custom!BO67*Custom!BO$20)+(Standard!BO67*Standard!BO$20)+('New Con.'!BO67*'New Con.'!BO$20)+(RCX!BO67*RCX!BO$20)+(SBDI!BO67*SBDI!BO$20)+('Cust Ext Lighting'!BO67*'Cust Ext Lighting'!BO$20)</f>
        <v>0</v>
      </c>
      <c r="BP67" s="67">
        <f>(Custom!BP67*Custom!BP$20)+(Standard!BP67*Standard!BP$20)+('New Con.'!BP67*'New Con.'!BP$20)+(RCX!BP67*RCX!BP$20)+(SBDI!BP67*SBDI!BP$20)+('Cust Ext Lighting'!BP67*'Cust Ext Lighting'!BP$20)</f>
        <v>0</v>
      </c>
      <c r="BQ67" s="67">
        <f>(Custom!BQ67*Custom!BQ$20)+(Standard!BQ67*Standard!BQ$20)+('New Con.'!BQ67*'New Con.'!BQ$20)+(RCX!BQ67*RCX!BQ$20)+(SBDI!BQ67*SBDI!BQ$20)+('Cust Ext Lighting'!BQ67*'Cust Ext Lighting'!BQ$20)</f>
        <v>0</v>
      </c>
      <c r="BR67" s="67">
        <f>(Custom!BR67*Custom!BR$20)+(Standard!BR67*Standard!BR$20)+('New Con.'!BR67*'New Con.'!BR$20)+(RCX!BR67*RCX!BR$20)+(SBDI!BR67*SBDI!BR$20)+('Cust Ext Lighting'!BR67*'Cust Ext Lighting'!BR$20)</f>
        <v>0</v>
      </c>
      <c r="BS67" s="67">
        <f>(Custom!BS67*Custom!BS$20)+(Standard!BS67*Standard!BS$20)+('New Con.'!BS67*'New Con.'!BS$20)+(RCX!BS67*RCX!BS$20)+(SBDI!BS67*SBDI!BS$20)+('Cust Ext Lighting'!BS67*'Cust Ext Lighting'!BS$20)</f>
        <v>0</v>
      </c>
      <c r="BT67" s="67">
        <f>(Custom!BT67*Custom!BT$20)+(Standard!BT67*Standard!BT$20)+('New Con.'!BT67*'New Con.'!BT$20)+(RCX!BT67*RCX!BT$20)+(SBDI!BT67*SBDI!BT$20)+('Cust Ext Lighting'!BT67*'Cust Ext Lighting'!BT$20)</f>
        <v>0</v>
      </c>
      <c r="BU67" s="67">
        <f>(Custom!BU67*Custom!BU$20)+(Standard!BU67*Standard!BU$20)+('New Con.'!BU67*'New Con.'!BU$20)+(RCX!BU67*RCX!BU$20)+(SBDI!BU67*SBDI!BU$20)+('Cust Ext Lighting'!BU67*'Cust Ext Lighting'!BU$20)</f>
        <v>0</v>
      </c>
      <c r="BV67" s="67">
        <f>(Custom!BV67*Custom!BV$20)+(Standard!BV67*Standard!BV$20)+('New Con.'!BV67*'New Con.'!BV$20)+(RCX!BV67*RCX!BV$20)+(SBDI!BV67*SBDI!BV$20)+('Cust Ext Lighting'!BV67*'Cust Ext Lighting'!BV$20)</f>
        <v>0</v>
      </c>
      <c r="BW67" s="67">
        <f>(Custom!BW67*Custom!BW$20)+(Standard!BW67*Standard!BW$20)+('New Con.'!BW67*'New Con.'!BW$20)+(RCX!BW67*RCX!BW$20)+(SBDI!BW67*SBDI!BW$20)+('Cust Ext Lighting'!BW67*'Cust Ext Lighting'!BW$20)</f>
        <v>0</v>
      </c>
      <c r="BX67" s="67">
        <f>(Custom!BX67*Custom!BX$20)+(Standard!BX67*Standard!BX$20)+('New Con.'!BX67*'New Con.'!BX$20)+(RCX!BX67*RCX!BX$20)+(SBDI!BX67*SBDI!BX$20)+('Cust Ext Lighting'!BX67*'Cust Ext Lighting'!BX$20)</f>
        <v>0</v>
      </c>
      <c r="BY67" s="67">
        <f>(Custom!BY67*Custom!BY$20)+(Standard!BY67*Standard!BY$20)+('New Con.'!BY67*'New Con.'!BY$20)+(RCX!BY67*RCX!BY$20)+(SBDI!BY67*SBDI!BY$20)+('Cust Ext Lighting'!BY67*'Cust Ext Lighting'!BY$20)</f>
        <v>0</v>
      </c>
      <c r="BZ67" s="67">
        <f>(Custom!BZ67*Custom!BZ$20)+(Standard!BZ67*Standard!BZ$20)+('New Con.'!BZ67*'New Con.'!BZ$20)+(RCX!BZ67*RCX!BZ$20)+(SBDI!BZ67*SBDI!BZ$20)+('Cust Ext Lighting'!BZ67*'Cust Ext Lighting'!BZ$20)</f>
        <v>0</v>
      </c>
      <c r="CA67" s="67">
        <f>(Custom!CA67*Custom!CA$20)+(Standard!CA67*Standard!CA$20)+('New Con.'!CA67*'New Con.'!CA$20)+(RCX!CA67*RCX!CA$20)+(SBDI!CA67*SBDI!CA$20)+('Cust Ext Lighting'!CA67*'Cust Ext Lighting'!CA$20)</f>
        <v>0</v>
      </c>
      <c r="CB67" s="67">
        <f>(Custom!CB67*Custom!CB$20)+(Standard!CB67*Standard!CB$20)+('New Con.'!CB67*'New Con.'!CB$20)+(RCX!CB67*RCX!CB$20)+(SBDI!CB67*SBDI!CB$20)+('Cust Ext Lighting'!CB67*'Cust Ext Lighting'!CB$20)</f>
        <v>0</v>
      </c>
      <c r="CC67" s="67">
        <f>(Custom!CC67*Custom!CC$20)+(Standard!CC67*Standard!CC$20)+('New Con.'!CC67*'New Con.'!CC$20)+(RCX!CC67*RCX!CC$20)+(SBDI!CC67*SBDI!CC$20)+('Cust Ext Lighting'!CC67*'Cust Ext Lighting'!CC$20)</f>
        <v>0</v>
      </c>
      <c r="CD67" s="67">
        <f>(Custom!CD67*Custom!CD$20)+(Standard!CD67*Standard!CD$20)+('New Con.'!CD67*'New Con.'!CD$20)+(RCX!CD67*RCX!CD$20)+(SBDI!CD67*SBDI!CD$20)+('Cust Ext Lighting'!CD67*'Cust Ext Lighting'!CD$20)</f>
        <v>0</v>
      </c>
      <c r="CE67" s="67">
        <f>(Custom!CE67*Custom!CE$20)+(Standard!CE67*Standard!CE$20)+('New Con.'!CE67*'New Con.'!CE$20)+(RCX!CE67*RCX!CE$20)+(SBDI!CE67*SBDI!CE$20)+('Cust Ext Lighting'!CE67*'Cust Ext Lighting'!CE$20)</f>
        <v>0</v>
      </c>
      <c r="CF67" s="67">
        <f>(Custom!CF67*Custom!CF$20)+(Standard!CF67*Standard!CF$20)+('New Con.'!CF67*'New Con.'!CF$20)+(RCX!CF67*RCX!CF$20)+(SBDI!CF67*SBDI!CF$20)+('Cust Ext Lighting'!CF67*'Cust Ext Lighting'!CF$20)</f>
        <v>0</v>
      </c>
      <c r="CG67" s="67">
        <f>(Custom!CG67*Custom!CG$20)+(Standard!CG67*Standard!CG$20)+('New Con.'!CG67*'New Con.'!CG$20)+(RCX!CG67*RCX!CG$20)+(SBDI!CG67*SBDI!CG$20)+('Cust Ext Lighting'!CG67*'Cust Ext Lighting'!CG$20)</f>
        <v>0</v>
      </c>
      <c r="CH67" s="67">
        <f>(Custom!CH67*Custom!CH$20)+(Standard!CH67*Standard!CH$20)+('New Con.'!CH67*'New Con.'!CH$20)+(RCX!CH67*RCX!CH$20)+(SBDI!CH67*SBDI!CH$20)+('Cust Ext Lighting'!CH67*'Cust Ext Lighting'!CH$20)</f>
        <v>0</v>
      </c>
      <c r="CI67" s="67">
        <f>(Custom!CI67*Custom!CI$20)+(Standard!CI67*Standard!CI$20)+('New Con.'!CI67*'New Con.'!CI$20)+(RCX!CI67*RCX!CI$20)+(SBDI!CI67*SBDI!CI$20)+('Cust Ext Lighting'!CI67*'Cust Ext Lighting'!CI$20)</f>
        <v>0</v>
      </c>
      <c r="CJ67" s="67">
        <f>(Custom!CJ67*Custom!CJ$20)+(Standard!CJ67*Standard!CJ$20)+('New Con.'!CJ67*'New Con.'!CJ$20)+(RCX!CJ67*RCX!CJ$20)+(SBDI!CJ67*SBDI!CJ$20)+('Cust Ext Lighting'!CJ67*'Cust Ext Lighting'!CJ$20)</f>
        <v>0</v>
      </c>
    </row>
    <row r="68" spans="1:88" x14ac:dyDescent="0.3">
      <c r="A68" s="89"/>
      <c r="B68" s="24" t="s">
        <v>16</v>
      </c>
      <c r="C68" s="13"/>
      <c r="D68" s="13"/>
      <c r="E68" s="13"/>
      <c r="F68" s="73"/>
      <c r="G68" s="73"/>
      <c r="H68" s="73"/>
      <c r="I68" s="7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67">
        <f>(Custom!AO68*Custom!AO$20)+(Standard!AO68*Standard!AO$20)+('New Con.'!AO68*'New Con.'!AO$20)+(RCX!AO68*RCX!AO$20)+(SBDI!AO68*SBDI!AO$20)+('Cust Ext Lighting'!AO68*'Cust Ext Lighting'!AO$20)</f>
        <v>0</v>
      </c>
      <c r="AP68" s="67">
        <f>(Custom!AP68*Custom!AP$20)+(Standard!AP68*Standard!AP$20)+('New Con.'!AP68*'New Con.'!AP$20)+(RCX!AP68*RCX!AP$20)+(SBDI!AP68*SBDI!AP$20)+('Cust Ext Lighting'!AP68*'Cust Ext Lighting'!AP$20)</f>
        <v>0</v>
      </c>
      <c r="AQ68" s="67">
        <f>(Custom!AQ68*Custom!AQ$20)+(Standard!AQ68*Standard!AQ$20)+('New Con.'!AQ68*'New Con.'!AQ$20)+(RCX!AQ68*RCX!AQ$20)+(SBDI!AQ68*SBDI!AQ$20)+('Cust Ext Lighting'!AQ68*'Cust Ext Lighting'!AQ$20)</f>
        <v>435676.37951170682</v>
      </c>
      <c r="AR68" s="67">
        <f>(Custom!AR68*Custom!AR$20)+(Standard!AR68*Standard!AR$20)+('New Con.'!AR68*'New Con.'!AR$20)+(RCX!AR68*RCX!AR$20)+(SBDI!AR68*SBDI!AR$20)+('Cust Ext Lighting'!AR68*'Cust Ext Lighting'!AR$20)</f>
        <v>0</v>
      </c>
      <c r="AS68" s="67">
        <f>(Custom!AS68*Custom!AS$20)+(Standard!AS68*Standard!AS$20)+('New Con.'!AS68*'New Con.'!AS$20)+(RCX!AS68*RCX!AS$20)+(SBDI!AS68*SBDI!AS$20)+('Cust Ext Lighting'!AS68*'Cust Ext Lighting'!AS$20)</f>
        <v>0</v>
      </c>
      <c r="AT68" s="67">
        <f>(Custom!AT68*Custom!AT$20)+(Standard!AT68*Standard!AT$20)+('New Con.'!AT68*'New Con.'!AT$20)+(RCX!AT68*RCX!AT$20)+(SBDI!AT68*SBDI!AT$20)+('Cust Ext Lighting'!AT68*'Cust Ext Lighting'!AT$20)</f>
        <v>0</v>
      </c>
      <c r="AU68" s="67">
        <f>(Custom!AU68*Custom!AU$20)+(Standard!AU68*Standard!AU$20)+('New Con.'!AU68*'New Con.'!AU$20)+(RCX!AU68*RCX!AU$20)+(SBDI!AU68*SBDI!AU$20)+('Cust Ext Lighting'!AU68*'Cust Ext Lighting'!AU$20)</f>
        <v>0</v>
      </c>
      <c r="AV68" s="67">
        <f>(Custom!AV68*Custom!AV$20)+(Standard!AV68*Standard!AV$20)+('New Con.'!AV68*'New Con.'!AV$20)+(RCX!AV68*RCX!AV$20)+(SBDI!AV68*SBDI!AV$20)+('Cust Ext Lighting'!AV68*'Cust Ext Lighting'!AV$20)</f>
        <v>0</v>
      </c>
      <c r="AW68" s="67">
        <f>(Custom!AW68*Custom!AW$20)+(Standard!AW68*Standard!AW$20)+('New Con.'!AW68*'New Con.'!AW$20)+(RCX!AW68*RCX!AW$20)+(SBDI!AW68*SBDI!AW$20)+('Cust Ext Lighting'!AW68*'Cust Ext Lighting'!AW$20)</f>
        <v>0</v>
      </c>
      <c r="AX68" s="67">
        <f>(Custom!AX68*Custom!AX$20)+(Standard!AX68*Standard!AX$20)+('New Con.'!AX68*'New Con.'!AX$20)+(RCX!AX68*RCX!AX$20)+(SBDI!AX68*SBDI!AX$20)+('Cust Ext Lighting'!AX68*'Cust Ext Lighting'!AX$20)</f>
        <v>0</v>
      </c>
      <c r="AY68" s="67">
        <f>(Custom!AY68*Custom!AY$20)+(Standard!AY68*Standard!AY$20)+('New Con.'!AY68*'New Con.'!AY$20)+(RCX!AY68*RCX!AY$20)+(SBDI!AY68*SBDI!AY$20)+('Cust Ext Lighting'!AY68*'Cust Ext Lighting'!AY$20)</f>
        <v>0</v>
      </c>
      <c r="AZ68" s="67">
        <f>(Custom!AZ68*Custom!AZ$20)+(Standard!AZ68*Standard!AZ$20)+('New Con.'!AZ68*'New Con.'!AZ$20)+(RCX!AZ68*RCX!AZ$20)+(SBDI!AZ68*SBDI!AZ$20)+('Cust Ext Lighting'!AZ68*'Cust Ext Lighting'!AZ$20)</f>
        <v>0</v>
      </c>
      <c r="BA68" s="67">
        <f>(Custom!BA68*Custom!BA$20)+(Standard!BA68*Standard!BA$20)+('New Con.'!BA68*'New Con.'!BA$20)+(RCX!BA68*RCX!BA$20)+(SBDI!BA68*SBDI!BA$20)+('Cust Ext Lighting'!BA68*'Cust Ext Lighting'!BA$20)</f>
        <v>0</v>
      </c>
      <c r="BB68" s="67">
        <f>(Custom!BB68*Custom!BB$20)+(Standard!BB68*Standard!BB$20)+('New Con.'!BB68*'New Con.'!BB$20)+(RCX!BB68*RCX!BB$20)+(SBDI!BB68*SBDI!BB$20)+('Cust Ext Lighting'!BB68*'Cust Ext Lighting'!BB$20)</f>
        <v>0</v>
      </c>
      <c r="BC68" s="67">
        <f>(Custom!BC68*Custom!BC$20)+(Standard!BC68*Standard!BC$20)+('New Con.'!BC68*'New Con.'!BC$20)+(RCX!BC68*RCX!BC$20)+(SBDI!BC68*SBDI!BC$20)+('Cust Ext Lighting'!BC68*'Cust Ext Lighting'!BC$20)</f>
        <v>0</v>
      </c>
      <c r="BD68" s="67">
        <f>(Custom!BD68*Custom!BD$20)+(Standard!BD68*Standard!BD$20)+('New Con.'!BD68*'New Con.'!BD$20)+(RCX!BD68*RCX!BD$20)+(SBDI!BD68*SBDI!BD$20)+('Cust Ext Lighting'!BD68*'Cust Ext Lighting'!BD$20)</f>
        <v>0</v>
      </c>
      <c r="BE68" s="67">
        <f>(Custom!BE68*Custom!BE$20)+(Standard!BE68*Standard!BE$20)+('New Con.'!BE68*'New Con.'!BE$20)+(RCX!BE68*RCX!BE$20)+(SBDI!BE68*SBDI!BE$20)+('Cust Ext Lighting'!BE68*'Cust Ext Lighting'!BE$20)</f>
        <v>0</v>
      </c>
      <c r="BF68" s="67">
        <f>(Custom!BF68*Custom!BF$20)+(Standard!BF68*Standard!BF$20)+('New Con.'!BF68*'New Con.'!BF$20)+(RCX!BF68*RCX!BF$20)+(SBDI!BF68*SBDI!BF$20)+('Cust Ext Lighting'!BF68*'Cust Ext Lighting'!BF$20)</f>
        <v>928169.56630973367</v>
      </c>
      <c r="BG68" s="67">
        <f>(Custom!BG68*Custom!BG$20)+(Standard!BG68*Standard!BG$20)+('New Con.'!BG68*'New Con.'!BG$20)+(RCX!BG68*RCX!BG$20)+(SBDI!BG68*SBDI!BG$20)+('Cust Ext Lighting'!BG68*'Cust Ext Lighting'!BG$20)</f>
        <v>0</v>
      </c>
      <c r="BH68" s="67">
        <f>(Custom!BH68*Custom!BH$20)+(Standard!BH68*Standard!BH$20)+('New Con.'!BH68*'New Con.'!BH$20)+(RCX!BH68*RCX!BH$20)+(SBDI!BH68*SBDI!BH$20)+('Cust Ext Lighting'!BH68*'Cust Ext Lighting'!BH$20)</f>
        <v>0</v>
      </c>
      <c r="BI68" s="67">
        <f>(Custom!BI68*Custom!BI$20)+(Standard!BI68*Standard!BI$20)+('New Con.'!BI68*'New Con.'!BI$20)+(RCX!BI68*RCX!BI$20)+(SBDI!BI68*SBDI!BI$20)+('Cust Ext Lighting'!BI68*'Cust Ext Lighting'!BI$20)</f>
        <v>0</v>
      </c>
      <c r="BJ68" s="67">
        <f>(Custom!BJ68*Custom!BJ$20)+(Standard!BJ68*Standard!BJ$20)+('New Con.'!BJ68*'New Con.'!BJ$20)+(RCX!BJ68*RCX!BJ$20)+(SBDI!BJ68*SBDI!BJ$20)+('Cust Ext Lighting'!BJ68*'Cust Ext Lighting'!BJ$20)</f>
        <v>0</v>
      </c>
      <c r="BK68" s="67">
        <f>(Custom!BK68*Custom!BK$20)+(Standard!BK68*Standard!BK$20)+('New Con.'!BK68*'New Con.'!BK$20)+(RCX!BK68*RCX!BK$20)+(SBDI!BK68*SBDI!BK$20)+('Cust Ext Lighting'!BK68*'Cust Ext Lighting'!BK$20)</f>
        <v>0</v>
      </c>
      <c r="BL68" s="67">
        <f>(Custom!BL68*Custom!BL$20)+(Standard!BL68*Standard!BL$20)+('New Con.'!BL68*'New Con.'!BL$20)+(RCX!BL68*RCX!BL$20)+(SBDI!BL68*SBDI!BL$20)+('Cust Ext Lighting'!BL68*'Cust Ext Lighting'!BL$20)</f>
        <v>0</v>
      </c>
      <c r="BM68" s="67">
        <f>(Custom!BM68*Custom!BM$20)+(Standard!BM68*Standard!BM$20)+('New Con.'!BM68*'New Con.'!BM$20)+(RCX!BM68*RCX!BM$20)+(SBDI!BM68*SBDI!BM$20)+('Cust Ext Lighting'!BM68*'Cust Ext Lighting'!BM$20)</f>
        <v>0</v>
      </c>
      <c r="BN68" s="67">
        <f>(Custom!BN68*Custom!BN$20)+(Standard!BN68*Standard!BN$20)+('New Con.'!BN68*'New Con.'!BN$20)+(RCX!BN68*RCX!BN$20)+(SBDI!BN68*SBDI!BN$20)+('Cust Ext Lighting'!BN68*'Cust Ext Lighting'!BN$20)</f>
        <v>0</v>
      </c>
      <c r="BO68" s="67">
        <f>(Custom!BO68*Custom!BO$20)+(Standard!BO68*Standard!BO$20)+('New Con.'!BO68*'New Con.'!BO$20)+(RCX!BO68*RCX!BO$20)+(SBDI!BO68*SBDI!BO$20)+('Cust Ext Lighting'!BO68*'Cust Ext Lighting'!BO$20)</f>
        <v>0</v>
      </c>
      <c r="BP68" s="67">
        <f>(Custom!BP68*Custom!BP$20)+(Standard!BP68*Standard!BP$20)+('New Con.'!BP68*'New Con.'!BP$20)+(RCX!BP68*RCX!BP$20)+(SBDI!BP68*SBDI!BP$20)+('Cust Ext Lighting'!BP68*'Cust Ext Lighting'!BP$20)</f>
        <v>0</v>
      </c>
      <c r="BQ68" s="67">
        <f>(Custom!BQ68*Custom!BQ$20)+(Standard!BQ68*Standard!BQ$20)+('New Con.'!BQ68*'New Con.'!BQ$20)+(RCX!BQ68*RCX!BQ$20)+(SBDI!BQ68*SBDI!BQ$20)+('Cust Ext Lighting'!BQ68*'Cust Ext Lighting'!BQ$20)</f>
        <v>0</v>
      </c>
      <c r="BR68" s="67">
        <f>(Custom!BR68*Custom!BR$20)+(Standard!BR68*Standard!BR$20)+('New Con.'!BR68*'New Con.'!BR$20)+(RCX!BR68*RCX!BR$20)+(SBDI!BR68*SBDI!BR$20)+('Cust Ext Lighting'!BR68*'Cust Ext Lighting'!BR$20)</f>
        <v>0</v>
      </c>
      <c r="BS68" s="67">
        <f>(Custom!BS68*Custom!BS$20)+(Standard!BS68*Standard!BS$20)+('New Con.'!BS68*'New Con.'!BS$20)+(RCX!BS68*RCX!BS$20)+(SBDI!BS68*SBDI!BS$20)+('Cust Ext Lighting'!BS68*'Cust Ext Lighting'!BS$20)</f>
        <v>0</v>
      </c>
      <c r="BT68" s="67">
        <f>(Custom!BT68*Custom!BT$20)+(Standard!BT68*Standard!BT$20)+('New Con.'!BT68*'New Con.'!BT$20)+(RCX!BT68*RCX!BT$20)+(SBDI!BT68*SBDI!BT$20)+('Cust Ext Lighting'!BT68*'Cust Ext Lighting'!BT$20)</f>
        <v>0</v>
      </c>
      <c r="BU68" s="67">
        <f>(Custom!BU68*Custom!BU$20)+(Standard!BU68*Standard!BU$20)+('New Con.'!BU68*'New Con.'!BU$20)+(RCX!BU68*RCX!BU$20)+(SBDI!BU68*SBDI!BU$20)+('Cust Ext Lighting'!BU68*'Cust Ext Lighting'!BU$20)</f>
        <v>0</v>
      </c>
      <c r="BV68" s="67">
        <f>(Custom!BV68*Custom!BV$20)+(Standard!BV68*Standard!BV$20)+('New Con.'!BV68*'New Con.'!BV$20)+(RCX!BV68*RCX!BV$20)+(SBDI!BV68*SBDI!BV$20)+('Cust Ext Lighting'!BV68*'Cust Ext Lighting'!BV$20)</f>
        <v>0</v>
      </c>
      <c r="BW68" s="67">
        <f>(Custom!BW68*Custom!BW$20)+(Standard!BW68*Standard!BW$20)+('New Con.'!BW68*'New Con.'!BW$20)+(RCX!BW68*RCX!BW$20)+(SBDI!BW68*SBDI!BW$20)+('Cust Ext Lighting'!BW68*'Cust Ext Lighting'!BW$20)</f>
        <v>0</v>
      </c>
      <c r="BX68" s="67">
        <f>(Custom!BX68*Custom!BX$20)+(Standard!BX68*Standard!BX$20)+('New Con.'!BX68*'New Con.'!BX$20)+(RCX!BX68*RCX!BX$20)+(SBDI!BX68*SBDI!BX$20)+('Cust Ext Lighting'!BX68*'Cust Ext Lighting'!BX$20)</f>
        <v>0</v>
      </c>
      <c r="BY68" s="67">
        <f>(Custom!BY68*Custom!BY$20)+(Standard!BY68*Standard!BY$20)+('New Con.'!BY68*'New Con.'!BY$20)+(RCX!BY68*RCX!BY$20)+(SBDI!BY68*SBDI!BY$20)+('Cust Ext Lighting'!BY68*'Cust Ext Lighting'!BY$20)</f>
        <v>0</v>
      </c>
      <c r="BZ68" s="67">
        <f>(Custom!BZ68*Custom!BZ$20)+(Standard!BZ68*Standard!BZ$20)+('New Con.'!BZ68*'New Con.'!BZ$20)+(RCX!BZ68*RCX!BZ$20)+(SBDI!BZ68*SBDI!BZ$20)+('Cust Ext Lighting'!BZ68*'Cust Ext Lighting'!BZ$20)</f>
        <v>0</v>
      </c>
      <c r="CA68" s="67">
        <f>(Custom!CA68*Custom!CA$20)+(Standard!CA68*Standard!CA$20)+('New Con.'!CA68*'New Con.'!CA$20)+(RCX!CA68*RCX!CA$20)+(SBDI!CA68*SBDI!CA$20)+('Cust Ext Lighting'!CA68*'Cust Ext Lighting'!CA$20)</f>
        <v>0</v>
      </c>
      <c r="CB68" s="67">
        <f>(Custom!CB68*Custom!CB$20)+(Standard!CB68*Standard!CB$20)+('New Con.'!CB68*'New Con.'!CB$20)+(RCX!CB68*RCX!CB$20)+(SBDI!CB68*SBDI!CB$20)+('Cust Ext Lighting'!CB68*'Cust Ext Lighting'!CB$20)</f>
        <v>0</v>
      </c>
      <c r="CC68" s="67">
        <f>(Custom!CC68*Custom!CC$20)+(Standard!CC68*Standard!CC$20)+('New Con.'!CC68*'New Con.'!CC$20)+(RCX!CC68*RCX!CC$20)+(SBDI!CC68*SBDI!CC$20)+('Cust Ext Lighting'!CC68*'Cust Ext Lighting'!CC$20)</f>
        <v>0</v>
      </c>
      <c r="CD68" s="67">
        <f>(Custom!CD68*Custom!CD$20)+(Standard!CD68*Standard!CD$20)+('New Con.'!CD68*'New Con.'!CD$20)+(RCX!CD68*RCX!CD$20)+(SBDI!CD68*SBDI!CD$20)+('Cust Ext Lighting'!CD68*'Cust Ext Lighting'!CD$20)</f>
        <v>0</v>
      </c>
      <c r="CE68" s="67">
        <f>(Custom!CE68*Custom!CE$20)+(Standard!CE68*Standard!CE$20)+('New Con.'!CE68*'New Con.'!CE$20)+(RCX!CE68*RCX!CE$20)+(SBDI!CE68*SBDI!CE$20)+('Cust Ext Lighting'!CE68*'Cust Ext Lighting'!CE$20)</f>
        <v>0</v>
      </c>
      <c r="CF68" s="67">
        <f>(Custom!CF68*Custom!CF$20)+(Standard!CF68*Standard!CF$20)+('New Con.'!CF68*'New Con.'!CF$20)+(RCX!CF68*RCX!CF$20)+(SBDI!CF68*SBDI!CF$20)+('Cust Ext Lighting'!CF68*'Cust Ext Lighting'!CF$20)</f>
        <v>0</v>
      </c>
      <c r="CG68" s="67">
        <f>(Custom!CG68*Custom!CG$20)+(Standard!CG68*Standard!CG$20)+('New Con.'!CG68*'New Con.'!CG$20)+(RCX!CG68*RCX!CG$20)+(SBDI!CG68*SBDI!CG$20)+('Cust Ext Lighting'!CG68*'Cust Ext Lighting'!CG$20)</f>
        <v>0</v>
      </c>
      <c r="CH68" s="67">
        <f>(Custom!CH68*Custom!CH$20)+(Standard!CH68*Standard!CH$20)+('New Con.'!CH68*'New Con.'!CH$20)+(RCX!CH68*RCX!CH$20)+(SBDI!CH68*SBDI!CH$20)+('Cust Ext Lighting'!CH68*'Cust Ext Lighting'!CH$20)</f>
        <v>0</v>
      </c>
      <c r="CI68" s="67">
        <f>(Custom!CI68*Custom!CI$20)+(Standard!CI68*Standard!CI$20)+('New Con.'!CI68*'New Con.'!CI$20)+(RCX!CI68*RCX!CI$20)+(SBDI!CI68*SBDI!CI$20)+('Cust Ext Lighting'!CI68*'Cust Ext Lighting'!CI$20)</f>
        <v>0</v>
      </c>
      <c r="CJ68" s="67">
        <f>(Custom!CJ68*Custom!CJ$20)+(Standard!CJ68*Standard!CJ$20)+('New Con.'!CJ68*'New Con.'!CJ$20)+(RCX!CJ68*RCX!CJ$20)+(SBDI!CJ68*SBDI!CJ$20)+('Cust Ext Lighting'!CJ68*'Cust Ext Lighting'!CJ$20)</f>
        <v>0</v>
      </c>
    </row>
    <row r="69" spans="1:88" x14ac:dyDescent="0.3">
      <c r="A69" s="89"/>
      <c r="B69" s="24" t="s">
        <v>28</v>
      </c>
      <c r="C69" s="13"/>
      <c r="D69" s="13"/>
      <c r="E69" s="13"/>
      <c r="F69" s="73"/>
      <c r="G69" s="73"/>
      <c r="H69" s="73"/>
      <c r="I69" s="7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67">
        <f>(Custom!AO69*Custom!AO$20)+(Standard!AO69*Standard!AO$20)+('New Con.'!AO69*'New Con.'!AO$20)+(RCX!AO69*RCX!AO$20)+(SBDI!AO69*SBDI!AO$20)+('Cust Ext Lighting'!AO69*'Cust Ext Lighting'!AO$20)</f>
        <v>0</v>
      </c>
      <c r="AP69" s="67">
        <f>(Custom!AP69*Custom!AP$20)+(Standard!AP69*Standard!AP$20)+('New Con.'!AP69*'New Con.'!AP$20)+(RCX!AP69*RCX!AP$20)+(SBDI!AP69*SBDI!AP$20)+('Cust Ext Lighting'!AP69*'Cust Ext Lighting'!AP$20)</f>
        <v>0</v>
      </c>
      <c r="AQ69" s="67">
        <f>(Custom!AQ69*Custom!AQ$20)+(Standard!AQ69*Standard!AQ$20)+('New Con.'!AQ69*'New Con.'!AQ$20)+(RCX!AQ69*RCX!AQ$20)+(SBDI!AQ69*SBDI!AQ$20)+('Cust Ext Lighting'!AQ69*'Cust Ext Lighting'!AQ$20)</f>
        <v>44767.714939897727</v>
      </c>
      <c r="AR69" s="67">
        <f>(Custom!AR69*Custom!AR$20)+(Standard!AR69*Standard!AR$20)+('New Con.'!AR69*'New Con.'!AR$20)+(RCX!AR69*RCX!AR$20)+(SBDI!AR69*SBDI!AR$20)+('Cust Ext Lighting'!AR69*'Cust Ext Lighting'!AR$20)</f>
        <v>0</v>
      </c>
      <c r="AS69" s="67">
        <f>(Custom!AS69*Custom!AS$20)+(Standard!AS69*Standard!AS$20)+('New Con.'!AS69*'New Con.'!AS$20)+(RCX!AS69*RCX!AS$20)+(SBDI!AS69*SBDI!AS$20)+('Cust Ext Lighting'!AS69*'Cust Ext Lighting'!AS$20)</f>
        <v>0</v>
      </c>
      <c r="AT69" s="67">
        <f>(Custom!AT69*Custom!AT$20)+(Standard!AT69*Standard!AT$20)+('New Con.'!AT69*'New Con.'!AT$20)+(RCX!AT69*RCX!AT$20)+(SBDI!AT69*SBDI!AT$20)+('Cust Ext Lighting'!AT69*'Cust Ext Lighting'!AT$20)</f>
        <v>0</v>
      </c>
      <c r="AU69" s="67">
        <f>(Custom!AU69*Custom!AU$20)+(Standard!AU69*Standard!AU$20)+('New Con.'!AU69*'New Con.'!AU$20)+(RCX!AU69*RCX!AU$20)+(SBDI!AU69*SBDI!AU$20)+('Cust Ext Lighting'!AU69*'Cust Ext Lighting'!AU$20)</f>
        <v>0</v>
      </c>
      <c r="AV69" s="67">
        <f>(Custom!AV69*Custom!AV$20)+(Standard!AV69*Standard!AV$20)+('New Con.'!AV69*'New Con.'!AV$20)+(RCX!AV69*RCX!AV$20)+(SBDI!AV69*SBDI!AV$20)+('Cust Ext Lighting'!AV69*'Cust Ext Lighting'!AV$20)</f>
        <v>34075.882172533042</v>
      </c>
      <c r="AW69" s="67">
        <f>(Custom!AW69*Custom!AW$20)+(Standard!AW69*Standard!AW$20)+('New Con.'!AW69*'New Con.'!AW$20)+(RCX!AW69*RCX!AW$20)+(SBDI!AW69*SBDI!AW$20)+('Cust Ext Lighting'!AW69*'Cust Ext Lighting'!AW$20)</f>
        <v>0</v>
      </c>
      <c r="AX69" s="67">
        <f>(Custom!AX69*Custom!AX$20)+(Standard!AX69*Standard!AX$20)+('New Con.'!AX69*'New Con.'!AX$20)+(RCX!AX69*RCX!AX$20)+(SBDI!AX69*SBDI!AX$20)+('Cust Ext Lighting'!AX69*'Cust Ext Lighting'!AX$20)</f>
        <v>0</v>
      </c>
      <c r="AY69" s="67">
        <f>(Custom!AY69*Custom!AY$20)+(Standard!AY69*Standard!AY$20)+('New Con.'!AY69*'New Con.'!AY$20)+(RCX!AY69*RCX!AY$20)+(SBDI!AY69*SBDI!AY$20)+('Cust Ext Lighting'!AY69*'Cust Ext Lighting'!AY$20)</f>
        <v>0</v>
      </c>
      <c r="AZ69" s="67">
        <f>(Custom!AZ69*Custom!AZ$20)+(Standard!AZ69*Standard!AZ$20)+('New Con.'!AZ69*'New Con.'!AZ$20)+(RCX!AZ69*RCX!AZ$20)+(SBDI!AZ69*SBDI!AZ$20)+('Cust Ext Lighting'!AZ69*'Cust Ext Lighting'!AZ$20)</f>
        <v>0</v>
      </c>
      <c r="BA69" s="67">
        <f>(Custom!BA69*Custom!BA$20)+(Standard!BA69*Standard!BA$20)+('New Con.'!BA69*'New Con.'!BA$20)+(RCX!BA69*RCX!BA$20)+(SBDI!BA69*SBDI!BA$20)+('Cust Ext Lighting'!BA69*'Cust Ext Lighting'!BA$20)</f>
        <v>0</v>
      </c>
      <c r="BB69" s="67">
        <f>(Custom!BB69*Custom!BB$20)+(Standard!BB69*Standard!BB$20)+('New Con.'!BB69*'New Con.'!BB$20)+(RCX!BB69*RCX!BB$20)+(SBDI!BB69*SBDI!BB$20)+('Cust Ext Lighting'!BB69*'Cust Ext Lighting'!BB$20)</f>
        <v>0</v>
      </c>
      <c r="BC69" s="67">
        <f>(Custom!BC69*Custom!BC$20)+(Standard!BC69*Standard!BC$20)+('New Con.'!BC69*'New Con.'!BC$20)+(RCX!BC69*RCX!BC$20)+(SBDI!BC69*SBDI!BC$20)+('Cust Ext Lighting'!BC69*'Cust Ext Lighting'!BC$20)</f>
        <v>0</v>
      </c>
      <c r="BD69" s="67">
        <f>(Custom!BD69*Custom!BD$20)+(Standard!BD69*Standard!BD$20)+('New Con.'!BD69*'New Con.'!BD$20)+(RCX!BD69*RCX!BD$20)+(SBDI!BD69*SBDI!BD$20)+('Cust Ext Lighting'!BD69*'Cust Ext Lighting'!BD$20)</f>
        <v>0</v>
      </c>
      <c r="BE69" s="67">
        <f>(Custom!BE69*Custom!BE$20)+(Standard!BE69*Standard!BE$20)+('New Con.'!BE69*'New Con.'!BE$20)+(RCX!BE69*RCX!BE$20)+(SBDI!BE69*SBDI!BE$20)+('Cust Ext Lighting'!BE69*'Cust Ext Lighting'!BE$20)</f>
        <v>0</v>
      </c>
      <c r="BF69" s="67">
        <f>(Custom!BF69*Custom!BF$20)+(Standard!BF69*Standard!BF$20)+('New Con.'!BF69*'New Con.'!BF$20)+(RCX!BF69*RCX!BF$20)+(SBDI!BF69*SBDI!BF$20)+('Cust Ext Lighting'!BF69*'Cust Ext Lighting'!BF$20)</f>
        <v>0</v>
      </c>
      <c r="BG69" s="67">
        <f>(Custom!BG69*Custom!BG$20)+(Standard!BG69*Standard!BG$20)+('New Con.'!BG69*'New Con.'!BG$20)+(RCX!BG69*RCX!BG$20)+(SBDI!BG69*SBDI!BG$20)+('Cust Ext Lighting'!BG69*'Cust Ext Lighting'!BG$20)</f>
        <v>0</v>
      </c>
      <c r="BH69" s="67">
        <f>(Custom!BH69*Custom!BH$20)+(Standard!BH69*Standard!BH$20)+('New Con.'!BH69*'New Con.'!BH$20)+(RCX!BH69*RCX!BH$20)+(SBDI!BH69*SBDI!BH$20)+('Cust Ext Lighting'!BH69*'Cust Ext Lighting'!BH$20)</f>
        <v>0</v>
      </c>
      <c r="BI69" s="67">
        <f>(Custom!BI69*Custom!BI$20)+(Standard!BI69*Standard!BI$20)+('New Con.'!BI69*'New Con.'!BI$20)+(RCX!BI69*RCX!BI$20)+(SBDI!BI69*SBDI!BI$20)+('Cust Ext Lighting'!BI69*'Cust Ext Lighting'!BI$20)</f>
        <v>0</v>
      </c>
      <c r="BJ69" s="67">
        <f>(Custom!BJ69*Custom!BJ$20)+(Standard!BJ69*Standard!BJ$20)+('New Con.'!BJ69*'New Con.'!BJ$20)+(RCX!BJ69*RCX!BJ$20)+(SBDI!BJ69*SBDI!BJ$20)+('Cust Ext Lighting'!BJ69*'Cust Ext Lighting'!BJ$20)</f>
        <v>0</v>
      </c>
      <c r="BK69" s="67">
        <f>(Custom!BK69*Custom!BK$20)+(Standard!BK69*Standard!BK$20)+('New Con.'!BK69*'New Con.'!BK$20)+(RCX!BK69*RCX!BK$20)+(SBDI!BK69*SBDI!BK$20)+('Cust Ext Lighting'!BK69*'Cust Ext Lighting'!BK$20)</f>
        <v>0</v>
      </c>
      <c r="BL69" s="67">
        <f>(Custom!BL69*Custom!BL$20)+(Standard!BL69*Standard!BL$20)+('New Con.'!BL69*'New Con.'!BL$20)+(RCX!BL69*RCX!BL$20)+(SBDI!BL69*SBDI!BL$20)+('Cust Ext Lighting'!BL69*'Cust Ext Lighting'!BL$20)</f>
        <v>0</v>
      </c>
      <c r="BM69" s="67">
        <f>(Custom!BM69*Custom!BM$20)+(Standard!BM69*Standard!BM$20)+('New Con.'!BM69*'New Con.'!BM$20)+(RCX!BM69*RCX!BM$20)+(SBDI!BM69*SBDI!BM$20)+('Cust Ext Lighting'!BM69*'Cust Ext Lighting'!BM$20)</f>
        <v>0</v>
      </c>
      <c r="BN69" s="67">
        <f>(Custom!BN69*Custom!BN$20)+(Standard!BN69*Standard!BN$20)+('New Con.'!BN69*'New Con.'!BN$20)+(RCX!BN69*RCX!BN$20)+(SBDI!BN69*SBDI!BN$20)+('Cust Ext Lighting'!BN69*'Cust Ext Lighting'!BN$20)</f>
        <v>0</v>
      </c>
      <c r="BO69" s="67">
        <f>(Custom!BO69*Custom!BO$20)+(Standard!BO69*Standard!BO$20)+('New Con.'!BO69*'New Con.'!BO$20)+(RCX!BO69*RCX!BO$20)+(SBDI!BO69*SBDI!BO$20)+('Cust Ext Lighting'!BO69*'Cust Ext Lighting'!BO$20)</f>
        <v>0</v>
      </c>
      <c r="BP69" s="67">
        <f>(Custom!BP69*Custom!BP$20)+(Standard!BP69*Standard!BP$20)+('New Con.'!BP69*'New Con.'!BP$20)+(RCX!BP69*RCX!BP$20)+(SBDI!BP69*SBDI!BP$20)+('Cust Ext Lighting'!BP69*'Cust Ext Lighting'!BP$20)</f>
        <v>0</v>
      </c>
      <c r="BQ69" s="67">
        <f>(Custom!BQ69*Custom!BQ$20)+(Standard!BQ69*Standard!BQ$20)+('New Con.'!BQ69*'New Con.'!BQ$20)+(RCX!BQ69*RCX!BQ$20)+(SBDI!BQ69*SBDI!BQ$20)+('Cust Ext Lighting'!BQ69*'Cust Ext Lighting'!BQ$20)</f>
        <v>0</v>
      </c>
      <c r="BR69" s="67">
        <f>(Custom!BR69*Custom!BR$20)+(Standard!BR69*Standard!BR$20)+('New Con.'!BR69*'New Con.'!BR$20)+(RCX!BR69*RCX!BR$20)+(SBDI!BR69*SBDI!BR$20)+('Cust Ext Lighting'!BR69*'Cust Ext Lighting'!BR$20)</f>
        <v>0</v>
      </c>
      <c r="BS69" s="67">
        <f>(Custom!BS69*Custom!BS$20)+(Standard!BS69*Standard!BS$20)+('New Con.'!BS69*'New Con.'!BS$20)+(RCX!BS69*RCX!BS$20)+(SBDI!BS69*SBDI!BS$20)+('Cust Ext Lighting'!BS69*'Cust Ext Lighting'!BS$20)</f>
        <v>0</v>
      </c>
      <c r="BT69" s="67">
        <f>(Custom!BT69*Custom!BT$20)+(Standard!BT69*Standard!BT$20)+('New Con.'!BT69*'New Con.'!BT$20)+(RCX!BT69*RCX!BT$20)+(SBDI!BT69*SBDI!BT$20)+('Cust Ext Lighting'!BT69*'Cust Ext Lighting'!BT$20)</f>
        <v>0</v>
      </c>
      <c r="BU69" s="67">
        <f>(Custom!BU69*Custom!BU$20)+(Standard!BU69*Standard!BU$20)+('New Con.'!BU69*'New Con.'!BU$20)+(RCX!BU69*RCX!BU$20)+(SBDI!BU69*SBDI!BU$20)+('Cust Ext Lighting'!BU69*'Cust Ext Lighting'!BU$20)</f>
        <v>0</v>
      </c>
      <c r="BV69" s="67">
        <f>(Custom!BV69*Custom!BV$20)+(Standard!BV69*Standard!BV$20)+('New Con.'!BV69*'New Con.'!BV$20)+(RCX!BV69*RCX!BV$20)+(SBDI!BV69*SBDI!BV$20)+('Cust Ext Lighting'!BV69*'Cust Ext Lighting'!BV$20)</f>
        <v>0</v>
      </c>
      <c r="BW69" s="67">
        <f>(Custom!BW69*Custom!BW$20)+(Standard!BW69*Standard!BW$20)+('New Con.'!BW69*'New Con.'!BW$20)+(RCX!BW69*RCX!BW$20)+(SBDI!BW69*SBDI!BW$20)+('Cust Ext Lighting'!BW69*'Cust Ext Lighting'!BW$20)</f>
        <v>0</v>
      </c>
      <c r="BX69" s="67">
        <f>(Custom!BX69*Custom!BX$20)+(Standard!BX69*Standard!BX$20)+('New Con.'!BX69*'New Con.'!BX$20)+(RCX!BX69*RCX!BX$20)+(SBDI!BX69*SBDI!BX$20)+('Cust Ext Lighting'!BX69*'Cust Ext Lighting'!BX$20)</f>
        <v>0</v>
      </c>
      <c r="BY69" s="67">
        <f>(Custom!BY69*Custom!BY$20)+(Standard!BY69*Standard!BY$20)+('New Con.'!BY69*'New Con.'!BY$20)+(RCX!BY69*RCX!BY$20)+(SBDI!BY69*SBDI!BY$20)+('Cust Ext Lighting'!BY69*'Cust Ext Lighting'!BY$20)</f>
        <v>0</v>
      </c>
      <c r="BZ69" s="67">
        <f>(Custom!BZ69*Custom!BZ$20)+(Standard!BZ69*Standard!BZ$20)+('New Con.'!BZ69*'New Con.'!BZ$20)+(RCX!BZ69*RCX!BZ$20)+(SBDI!BZ69*SBDI!BZ$20)+('Cust Ext Lighting'!BZ69*'Cust Ext Lighting'!BZ$20)</f>
        <v>0</v>
      </c>
      <c r="CA69" s="67">
        <f>(Custom!CA69*Custom!CA$20)+(Standard!CA69*Standard!CA$20)+('New Con.'!CA69*'New Con.'!CA$20)+(RCX!CA69*RCX!CA$20)+(SBDI!CA69*SBDI!CA$20)+('Cust Ext Lighting'!CA69*'Cust Ext Lighting'!CA$20)</f>
        <v>0</v>
      </c>
      <c r="CB69" s="67">
        <f>(Custom!CB69*Custom!CB$20)+(Standard!CB69*Standard!CB$20)+('New Con.'!CB69*'New Con.'!CB$20)+(RCX!CB69*RCX!CB$20)+(SBDI!CB69*SBDI!CB$20)+('Cust Ext Lighting'!CB69*'Cust Ext Lighting'!CB$20)</f>
        <v>0</v>
      </c>
      <c r="CC69" s="67">
        <f>(Custom!CC69*Custom!CC$20)+(Standard!CC69*Standard!CC$20)+('New Con.'!CC69*'New Con.'!CC$20)+(RCX!CC69*RCX!CC$20)+(SBDI!CC69*SBDI!CC$20)+('Cust Ext Lighting'!CC69*'Cust Ext Lighting'!CC$20)</f>
        <v>0</v>
      </c>
      <c r="CD69" s="67">
        <f>(Custom!CD69*Custom!CD$20)+(Standard!CD69*Standard!CD$20)+('New Con.'!CD69*'New Con.'!CD$20)+(RCX!CD69*RCX!CD$20)+(SBDI!CD69*SBDI!CD$20)+('Cust Ext Lighting'!CD69*'Cust Ext Lighting'!CD$20)</f>
        <v>0</v>
      </c>
      <c r="CE69" s="67">
        <f>(Custom!CE69*Custom!CE$20)+(Standard!CE69*Standard!CE$20)+('New Con.'!CE69*'New Con.'!CE$20)+(RCX!CE69*RCX!CE$20)+(SBDI!CE69*SBDI!CE$20)+('Cust Ext Lighting'!CE69*'Cust Ext Lighting'!CE$20)</f>
        <v>0</v>
      </c>
      <c r="CF69" s="67">
        <f>(Custom!CF69*Custom!CF$20)+(Standard!CF69*Standard!CF$20)+('New Con.'!CF69*'New Con.'!CF$20)+(RCX!CF69*RCX!CF$20)+(SBDI!CF69*SBDI!CF$20)+('Cust Ext Lighting'!CF69*'Cust Ext Lighting'!CF$20)</f>
        <v>0</v>
      </c>
      <c r="CG69" s="67">
        <f>(Custom!CG69*Custom!CG$20)+(Standard!CG69*Standard!CG$20)+('New Con.'!CG69*'New Con.'!CG$20)+(RCX!CG69*RCX!CG$20)+(SBDI!CG69*SBDI!CG$20)+('Cust Ext Lighting'!CG69*'Cust Ext Lighting'!CG$20)</f>
        <v>0</v>
      </c>
      <c r="CH69" s="67">
        <f>(Custom!CH69*Custom!CH$20)+(Standard!CH69*Standard!CH$20)+('New Con.'!CH69*'New Con.'!CH$20)+(RCX!CH69*RCX!CH$20)+(SBDI!CH69*SBDI!CH$20)+('Cust Ext Lighting'!CH69*'Cust Ext Lighting'!CH$20)</f>
        <v>0</v>
      </c>
      <c r="CI69" s="67">
        <f>(Custom!CI69*Custom!CI$20)+(Standard!CI69*Standard!CI$20)+('New Con.'!CI69*'New Con.'!CI$20)+(RCX!CI69*RCX!CI$20)+(SBDI!CI69*SBDI!CI$20)+('Cust Ext Lighting'!CI69*'Cust Ext Lighting'!CI$20)</f>
        <v>0</v>
      </c>
      <c r="CJ69" s="67">
        <f>(Custom!CJ69*Custom!CJ$20)+(Standard!CJ69*Standard!CJ$20)+('New Con.'!CJ69*'New Con.'!CJ$20)+(RCX!CJ69*RCX!CJ$20)+(SBDI!CJ69*SBDI!CJ$20)+('Cust Ext Lighting'!CJ69*'Cust Ext Lighting'!CJ$20)</f>
        <v>0</v>
      </c>
    </row>
    <row r="70" spans="1:88" x14ac:dyDescent="0.3">
      <c r="A70" s="89"/>
      <c r="B70" s="24" t="s">
        <v>29</v>
      </c>
      <c r="C70" s="13"/>
      <c r="D70" s="13"/>
      <c r="E70" s="13"/>
      <c r="F70" s="73"/>
      <c r="G70" s="73"/>
      <c r="H70" s="73"/>
      <c r="I70" s="7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67">
        <f>(Custom!AO70*Custom!AO$20)+(Standard!AO70*Standard!AO$20)+('New Con.'!AO70*'New Con.'!AO$20)+(RCX!AO70*RCX!AO$20)+(SBDI!AO70*SBDI!AO$20)+('Cust Ext Lighting'!AO70*'Cust Ext Lighting'!AO$20)</f>
        <v>0</v>
      </c>
      <c r="AP70" s="67">
        <f>(Custom!AP70*Custom!AP$20)+(Standard!AP70*Standard!AP$20)+('New Con.'!AP70*'New Con.'!AP$20)+(RCX!AP70*RCX!AP$20)+(SBDI!AP70*SBDI!AP$20)+('Cust Ext Lighting'!AP70*'Cust Ext Lighting'!AP$20)</f>
        <v>0</v>
      </c>
      <c r="AQ70" s="67">
        <f>(Custom!AQ70*Custom!AQ$20)+(Standard!AQ70*Standard!AQ$20)+('New Con.'!AQ70*'New Con.'!AQ$20)+(RCX!AQ70*RCX!AQ$20)+(SBDI!AQ70*SBDI!AQ$20)+('Cust Ext Lighting'!AQ70*'Cust Ext Lighting'!AQ$20)</f>
        <v>0</v>
      </c>
      <c r="AR70" s="67">
        <f>(Custom!AR70*Custom!AR$20)+(Standard!AR70*Standard!AR$20)+('New Con.'!AR70*'New Con.'!AR$20)+(RCX!AR70*RCX!AR$20)+(SBDI!AR70*SBDI!AR$20)+('Cust Ext Lighting'!AR70*'Cust Ext Lighting'!AR$20)</f>
        <v>0</v>
      </c>
      <c r="AS70" s="67">
        <f>(Custom!AS70*Custom!AS$20)+(Standard!AS70*Standard!AS$20)+('New Con.'!AS70*'New Con.'!AS$20)+(RCX!AS70*RCX!AS$20)+(SBDI!AS70*SBDI!AS$20)+('Cust Ext Lighting'!AS70*'Cust Ext Lighting'!AS$20)</f>
        <v>0</v>
      </c>
      <c r="AT70" s="67">
        <f>(Custom!AT70*Custom!AT$20)+(Standard!AT70*Standard!AT$20)+('New Con.'!AT70*'New Con.'!AT$20)+(RCX!AT70*RCX!AT$20)+(SBDI!AT70*SBDI!AT$20)+('Cust Ext Lighting'!AT70*'Cust Ext Lighting'!AT$20)</f>
        <v>0</v>
      </c>
      <c r="AU70" s="67">
        <f>(Custom!AU70*Custom!AU$20)+(Standard!AU70*Standard!AU$20)+('New Con.'!AU70*'New Con.'!AU$20)+(RCX!AU70*RCX!AU$20)+(SBDI!AU70*SBDI!AU$20)+('Cust Ext Lighting'!AU70*'Cust Ext Lighting'!AU$20)</f>
        <v>0</v>
      </c>
      <c r="AV70" s="67">
        <f>(Custom!AV70*Custom!AV$20)+(Standard!AV70*Standard!AV$20)+('New Con.'!AV70*'New Con.'!AV$20)+(RCX!AV70*RCX!AV$20)+(SBDI!AV70*SBDI!AV$20)+('Cust Ext Lighting'!AV70*'Cust Ext Lighting'!AV$20)</f>
        <v>0</v>
      </c>
      <c r="AW70" s="67">
        <f>(Custom!AW70*Custom!AW$20)+(Standard!AW70*Standard!AW$20)+('New Con.'!AW70*'New Con.'!AW$20)+(RCX!AW70*RCX!AW$20)+(SBDI!AW70*SBDI!AW$20)+('Cust Ext Lighting'!AW70*'Cust Ext Lighting'!AW$20)</f>
        <v>0</v>
      </c>
      <c r="AX70" s="67">
        <f>(Custom!AX70*Custom!AX$20)+(Standard!AX70*Standard!AX$20)+('New Con.'!AX70*'New Con.'!AX$20)+(RCX!AX70*RCX!AX$20)+(SBDI!AX70*SBDI!AX$20)+('Cust Ext Lighting'!AX70*'Cust Ext Lighting'!AX$20)</f>
        <v>0</v>
      </c>
      <c r="AY70" s="67">
        <f>(Custom!AY70*Custom!AY$20)+(Standard!AY70*Standard!AY$20)+('New Con.'!AY70*'New Con.'!AY$20)+(RCX!AY70*RCX!AY$20)+(SBDI!AY70*SBDI!AY$20)+('Cust Ext Lighting'!AY70*'Cust Ext Lighting'!AY$20)</f>
        <v>0</v>
      </c>
      <c r="AZ70" s="67">
        <f>(Custom!AZ70*Custom!AZ$20)+(Standard!AZ70*Standard!AZ$20)+('New Con.'!AZ70*'New Con.'!AZ$20)+(RCX!AZ70*RCX!AZ$20)+(SBDI!AZ70*SBDI!AZ$20)+('Cust Ext Lighting'!AZ70*'Cust Ext Lighting'!AZ$20)</f>
        <v>0</v>
      </c>
      <c r="BA70" s="67">
        <f>(Custom!BA70*Custom!BA$20)+(Standard!BA70*Standard!BA$20)+('New Con.'!BA70*'New Con.'!BA$20)+(RCX!BA70*RCX!BA$20)+(SBDI!BA70*SBDI!BA$20)+('Cust Ext Lighting'!BA70*'Cust Ext Lighting'!BA$20)</f>
        <v>0</v>
      </c>
      <c r="BB70" s="67">
        <f>(Custom!BB70*Custom!BB$20)+(Standard!BB70*Standard!BB$20)+('New Con.'!BB70*'New Con.'!BB$20)+(RCX!BB70*RCX!BB$20)+(SBDI!BB70*SBDI!BB$20)+('Cust Ext Lighting'!BB70*'Cust Ext Lighting'!BB$20)</f>
        <v>0</v>
      </c>
      <c r="BC70" s="67">
        <f>(Custom!BC70*Custom!BC$20)+(Standard!BC70*Standard!BC$20)+('New Con.'!BC70*'New Con.'!BC$20)+(RCX!BC70*RCX!BC$20)+(SBDI!BC70*SBDI!BC$20)+('Cust Ext Lighting'!BC70*'Cust Ext Lighting'!BC$20)</f>
        <v>0</v>
      </c>
      <c r="BD70" s="67">
        <f>(Custom!BD70*Custom!BD$20)+(Standard!BD70*Standard!BD$20)+('New Con.'!BD70*'New Con.'!BD$20)+(RCX!BD70*RCX!BD$20)+(SBDI!BD70*SBDI!BD$20)+('Cust Ext Lighting'!BD70*'Cust Ext Lighting'!BD$20)</f>
        <v>0</v>
      </c>
      <c r="BE70" s="67">
        <f>(Custom!BE70*Custom!BE$20)+(Standard!BE70*Standard!BE$20)+('New Con.'!BE70*'New Con.'!BE$20)+(RCX!BE70*RCX!BE$20)+(SBDI!BE70*SBDI!BE$20)+('Cust Ext Lighting'!BE70*'Cust Ext Lighting'!BE$20)</f>
        <v>0</v>
      </c>
      <c r="BF70" s="67">
        <f>(Custom!BF70*Custom!BF$20)+(Standard!BF70*Standard!BF$20)+('New Con.'!BF70*'New Con.'!BF$20)+(RCX!BF70*RCX!BF$20)+(SBDI!BF70*SBDI!BF$20)+('Cust Ext Lighting'!BF70*'Cust Ext Lighting'!BF$20)</f>
        <v>0</v>
      </c>
      <c r="BG70" s="67">
        <f>(Custom!BG70*Custom!BG$20)+(Standard!BG70*Standard!BG$20)+('New Con.'!BG70*'New Con.'!BG$20)+(RCX!BG70*RCX!BG$20)+(SBDI!BG70*SBDI!BG$20)+('Cust Ext Lighting'!BG70*'Cust Ext Lighting'!BG$20)</f>
        <v>0</v>
      </c>
      <c r="BH70" s="67">
        <f>(Custom!BH70*Custom!BH$20)+(Standard!BH70*Standard!BH$20)+('New Con.'!BH70*'New Con.'!BH$20)+(RCX!BH70*RCX!BH$20)+(SBDI!BH70*SBDI!BH$20)+('Cust Ext Lighting'!BH70*'Cust Ext Lighting'!BH$20)</f>
        <v>0</v>
      </c>
      <c r="BI70" s="67">
        <f>(Custom!BI70*Custom!BI$20)+(Standard!BI70*Standard!BI$20)+('New Con.'!BI70*'New Con.'!BI$20)+(RCX!BI70*RCX!BI$20)+(SBDI!BI70*SBDI!BI$20)+('Cust Ext Lighting'!BI70*'Cust Ext Lighting'!BI$20)</f>
        <v>0</v>
      </c>
      <c r="BJ70" s="67">
        <f>(Custom!BJ70*Custom!BJ$20)+(Standard!BJ70*Standard!BJ$20)+('New Con.'!BJ70*'New Con.'!BJ$20)+(RCX!BJ70*RCX!BJ$20)+(SBDI!BJ70*SBDI!BJ$20)+('Cust Ext Lighting'!BJ70*'Cust Ext Lighting'!BJ$20)</f>
        <v>0</v>
      </c>
      <c r="BK70" s="67">
        <f>(Custom!BK70*Custom!BK$20)+(Standard!BK70*Standard!BK$20)+('New Con.'!BK70*'New Con.'!BK$20)+(RCX!BK70*RCX!BK$20)+(SBDI!BK70*SBDI!BK$20)+('Cust Ext Lighting'!BK70*'Cust Ext Lighting'!BK$20)</f>
        <v>0</v>
      </c>
      <c r="BL70" s="67">
        <f>(Custom!BL70*Custom!BL$20)+(Standard!BL70*Standard!BL$20)+('New Con.'!BL70*'New Con.'!BL$20)+(RCX!BL70*RCX!BL$20)+(SBDI!BL70*SBDI!BL$20)+('Cust Ext Lighting'!BL70*'Cust Ext Lighting'!BL$20)</f>
        <v>0</v>
      </c>
      <c r="BM70" s="67">
        <f>(Custom!BM70*Custom!BM$20)+(Standard!BM70*Standard!BM$20)+('New Con.'!BM70*'New Con.'!BM$20)+(RCX!BM70*RCX!BM$20)+(SBDI!BM70*SBDI!BM$20)+('Cust Ext Lighting'!BM70*'Cust Ext Lighting'!BM$20)</f>
        <v>0</v>
      </c>
      <c r="BN70" s="67">
        <f>(Custom!BN70*Custom!BN$20)+(Standard!BN70*Standard!BN$20)+('New Con.'!BN70*'New Con.'!BN$20)+(RCX!BN70*RCX!BN$20)+(SBDI!BN70*SBDI!BN$20)+('Cust Ext Lighting'!BN70*'Cust Ext Lighting'!BN$20)</f>
        <v>0</v>
      </c>
      <c r="BO70" s="67">
        <f>(Custom!BO70*Custom!BO$20)+(Standard!BO70*Standard!BO$20)+('New Con.'!BO70*'New Con.'!BO$20)+(RCX!BO70*RCX!BO$20)+(SBDI!BO70*SBDI!BO$20)+('Cust Ext Lighting'!BO70*'Cust Ext Lighting'!BO$20)</f>
        <v>0</v>
      </c>
      <c r="BP70" s="67">
        <f>(Custom!BP70*Custom!BP$20)+(Standard!BP70*Standard!BP$20)+('New Con.'!BP70*'New Con.'!BP$20)+(RCX!BP70*RCX!BP$20)+(SBDI!BP70*SBDI!BP$20)+('Cust Ext Lighting'!BP70*'Cust Ext Lighting'!BP$20)</f>
        <v>0</v>
      </c>
      <c r="BQ70" s="67">
        <f>(Custom!BQ70*Custom!BQ$20)+(Standard!BQ70*Standard!BQ$20)+('New Con.'!BQ70*'New Con.'!BQ$20)+(RCX!BQ70*RCX!BQ$20)+(SBDI!BQ70*SBDI!BQ$20)+('Cust Ext Lighting'!BQ70*'Cust Ext Lighting'!BQ$20)</f>
        <v>0</v>
      </c>
      <c r="BR70" s="67">
        <f>(Custom!BR70*Custom!BR$20)+(Standard!BR70*Standard!BR$20)+('New Con.'!BR70*'New Con.'!BR$20)+(RCX!BR70*RCX!BR$20)+(SBDI!BR70*SBDI!BR$20)+('Cust Ext Lighting'!BR70*'Cust Ext Lighting'!BR$20)</f>
        <v>0</v>
      </c>
      <c r="BS70" s="67">
        <f>(Custom!BS70*Custom!BS$20)+(Standard!BS70*Standard!BS$20)+('New Con.'!BS70*'New Con.'!BS$20)+(RCX!BS70*RCX!BS$20)+(SBDI!BS70*SBDI!BS$20)+('Cust Ext Lighting'!BS70*'Cust Ext Lighting'!BS$20)</f>
        <v>0</v>
      </c>
      <c r="BT70" s="67">
        <f>(Custom!BT70*Custom!BT$20)+(Standard!BT70*Standard!BT$20)+('New Con.'!BT70*'New Con.'!BT$20)+(RCX!BT70*RCX!BT$20)+(SBDI!BT70*SBDI!BT$20)+('Cust Ext Lighting'!BT70*'Cust Ext Lighting'!BT$20)</f>
        <v>0</v>
      </c>
      <c r="BU70" s="67">
        <f>(Custom!BU70*Custom!BU$20)+(Standard!BU70*Standard!BU$20)+('New Con.'!BU70*'New Con.'!BU$20)+(RCX!BU70*RCX!BU$20)+(SBDI!BU70*SBDI!BU$20)+('Cust Ext Lighting'!BU70*'Cust Ext Lighting'!BU$20)</f>
        <v>0</v>
      </c>
      <c r="BV70" s="67">
        <f>(Custom!BV70*Custom!BV$20)+(Standard!BV70*Standard!BV$20)+('New Con.'!BV70*'New Con.'!BV$20)+(RCX!BV70*RCX!BV$20)+(SBDI!BV70*SBDI!BV$20)+('Cust Ext Lighting'!BV70*'Cust Ext Lighting'!BV$20)</f>
        <v>0</v>
      </c>
      <c r="BW70" s="67">
        <f>(Custom!BW70*Custom!BW$20)+(Standard!BW70*Standard!BW$20)+('New Con.'!BW70*'New Con.'!BW$20)+(RCX!BW70*RCX!BW$20)+(SBDI!BW70*SBDI!BW$20)+('Cust Ext Lighting'!BW70*'Cust Ext Lighting'!BW$20)</f>
        <v>0</v>
      </c>
      <c r="BX70" s="67">
        <f>(Custom!BX70*Custom!BX$20)+(Standard!BX70*Standard!BX$20)+('New Con.'!BX70*'New Con.'!BX$20)+(RCX!BX70*RCX!BX$20)+(SBDI!BX70*SBDI!BX$20)+('Cust Ext Lighting'!BX70*'Cust Ext Lighting'!BX$20)</f>
        <v>0</v>
      </c>
      <c r="BY70" s="67">
        <f>(Custom!BY70*Custom!BY$20)+(Standard!BY70*Standard!BY$20)+('New Con.'!BY70*'New Con.'!BY$20)+(RCX!BY70*RCX!BY$20)+(SBDI!BY70*SBDI!BY$20)+('Cust Ext Lighting'!BY70*'Cust Ext Lighting'!BY$20)</f>
        <v>0</v>
      </c>
      <c r="BZ70" s="67">
        <f>(Custom!BZ70*Custom!BZ$20)+(Standard!BZ70*Standard!BZ$20)+('New Con.'!BZ70*'New Con.'!BZ$20)+(RCX!BZ70*RCX!BZ$20)+(SBDI!BZ70*SBDI!BZ$20)+('Cust Ext Lighting'!BZ70*'Cust Ext Lighting'!BZ$20)</f>
        <v>0</v>
      </c>
      <c r="CA70" s="67">
        <f>(Custom!CA70*Custom!CA$20)+(Standard!CA70*Standard!CA$20)+('New Con.'!CA70*'New Con.'!CA$20)+(RCX!CA70*RCX!CA$20)+(SBDI!CA70*SBDI!CA$20)+('Cust Ext Lighting'!CA70*'Cust Ext Lighting'!CA$20)</f>
        <v>0</v>
      </c>
      <c r="CB70" s="67">
        <f>(Custom!CB70*Custom!CB$20)+(Standard!CB70*Standard!CB$20)+('New Con.'!CB70*'New Con.'!CB$20)+(RCX!CB70*RCX!CB$20)+(SBDI!CB70*SBDI!CB$20)+('Cust Ext Lighting'!CB70*'Cust Ext Lighting'!CB$20)</f>
        <v>0</v>
      </c>
      <c r="CC70" s="67">
        <f>(Custom!CC70*Custom!CC$20)+(Standard!CC70*Standard!CC$20)+('New Con.'!CC70*'New Con.'!CC$20)+(RCX!CC70*RCX!CC$20)+(SBDI!CC70*SBDI!CC$20)+('Cust Ext Lighting'!CC70*'Cust Ext Lighting'!CC$20)</f>
        <v>0</v>
      </c>
      <c r="CD70" s="67">
        <f>(Custom!CD70*Custom!CD$20)+(Standard!CD70*Standard!CD$20)+('New Con.'!CD70*'New Con.'!CD$20)+(RCX!CD70*RCX!CD$20)+(SBDI!CD70*SBDI!CD$20)+('Cust Ext Lighting'!CD70*'Cust Ext Lighting'!CD$20)</f>
        <v>0</v>
      </c>
      <c r="CE70" s="67">
        <f>(Custom!CE70*Custom!CE$20)+(Standard!CE70*Standard!CE$20)+('New Con.'!CE70*'New Con.'!CE$20)+(RCX!CE70*RCX!CE$20)+(SBDI!CE70*SBDI!CE$20)+('Cust Ext Lighting'!CE70*'Cust Ext Lighting'!CE$20)</f>
        <v>0</v>
      </c>
      <c r="CF70" s="67">
        <f>(Custom!CF70*Custom!CF$20)+(Standard!CF70*Standard!CF$20)+('New Con.'!CF70*'New Con.'!CF$20)+(RCX!CF70*RCX!CF$20)+(SBDI!CF70*SBDI!CF$20)+('Cust Ext Lighting'!CF70*'Cust Ext Lighting'!CF$20)</f>
        <v>0</v>
      </c>
      <c r="CG70" s="67">
        <f>(Custom!CG70*Custom!CG$20)+(Standard!CG70*Standard!CG$20)+('New Con.'!CG70*'New Con.'!CG$20)+(RCX!CG70*RCX!CG$20)+(SBDI!CG70*SBDI!CG$20)+('Cust Ext Lighting'!CG70*'Cust Ext Lighting'!CG$20)</f>
        <v>0</v>
      </c>
      <c r="CH70" s="67">
        <f>(Custom!CH70*Custom!CH$20)+(Standard!CH70*Standard!CH$20)+('New Con.'!CH70*'New Con.'!CH$20)+(RCX!CH70*RCX!CH$20)+(SBDI!CH70*SBDI!CH$20)+('Cust Ext Lighting'!CH70*'Cust Ext Lighting'!CH$20)</f>
        <v>0</v>
      </c>
      <c r="CI70" s="67">
        <f>(Custom!CI70*Custom!CI$20)+(Standard!CI70*Standard!CI$20)+('New Con.'!CI70*'New Con.'!CI$20)+(RCX!CI70*RCX!CI$20)+(SBDI!CI70*SBDI!CI$20)+('Cust Ext Lighting'!CI70*'Cust Ext Lighting'!CI$20)</f>
        <v>0</v>
      </c>
      <c r="CJ70" s="67">
        <f>(Custom!CJ70*Custom!CJ$20)+(Standard!CJ70*Standard!CJ$20)+('New Con.'!CJ70*'New Con.'!CJ$20)+(RCX!CJ70*RCX!CJ$20)+(SBDI!CJ70*SBDI!CJ$20)+('Cust Ext Lighting'!CJ70*'Cust Ext Lighting'!CJ$20)</f>
        <v>0</v>
      </c>
    </row>
    <row r="71" spans="1:88" x14ac:dyDescent="0.3">
      <c r="A71" s="89"/>
      <c r="B71" s="24" t="s">
        <v>18</v>
      </c>
      <c r="C71" s="13"/>
      <c r="D71" s="13"/>
      <c r="E71" s="13"/>
      <c r="F71" s="73"/>
      <c r="G71" s="73"/>
      <c r="H71" s="73"/>
      <c r="I71" s="7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67">
        <f>(Custom!AO71*Custom!AO$20)+(Standard!AO71*Standard!AO$20)+('New Con.'!AO71*'New Con.'!AO$20)+(RCX!AO71*RCX!AO$20)+(SBDI!AO71*SBDI!AO$20)+('Cust Ext Lighting'!AO71*'Cust Ext Lighting'!AO$20)</f>
        <v>0</v>
      </c>
      <c r="AP71" s="67">
        <f>(Custom!AP71*Custom!AP$20)+(Standard!AP71*Standard!AP$20)+('New Con.'!AP71*'New Con.'!AP$20)+(RCX!AP71*RCX!AP$20)+(SBDI!AP71*SBDI!AP$20)+('Cust Ext Lighting'!AP71*'Cust Ext Lighting'!AP$20)</f>
        <v>0</v>
      </c>
      <c r="AQ71" s="67">
        <f>(Custom!AQ71*Custom!AQ$20)+(Standard!AQ71*Standard!AQ$20)+('New Con.'!AQ71*'New Con.'!AQ$20)+(RCX!AQ71*RCX!AQ$20)+(SBDI!AQ71*SBDI!AQ$20)+('Cust Ext Lighting'!AQ71*'Cust Ext Lighting'!AQ$20)</f>
        <v>0</v>
      </c>
      <c r="AR71" s="67">
        <f>(Custom!AR71*Custom!AR$20)+(Standard!AR71*Standard!AR$20)+('New Con.'!AR71*'New Con.'!AR$20)+(RCX!AR71*RCX!AR$20)+(SBDI!AR71*SBDI!AR$20)+('Cust Ext Lighting'!AR71*'Cust Ext Lighting'!AR$20)</f>
        <v>0</v>
      </c>
      <c r="AS71" s="67">
        <f>(Custom!AS71*Custom!AS$20)+(Standard!AS71*Standard!AS$20)+('New Con.'!AS71*'New Con.'!AS$20)+(RCX!AS71*RCX!AS$20)+(SBDI!AS71*SBDI!AS$20)+('Cust Ext Lighting'!AS71*'Cust Ext Lighting'!AS$20)</f>
        <v>0</v>
      </c>
      <c r="AT71" s="67">
        <f>(Custom!AT71*Custom!AT$20)+(Standard!AT71*Standard!AT$20)+('New Con.'!AT71*'New Con.'!AT$20)+(RCX!AT71*RCX!AT$20)+(SBDI!AT71*SBDI!AT$20)+('Cust Ext Lighting'!AT71*'Cust Ext Lighting'!AT$20)</f>
        <v>0</v>
      </c>
      <c r="AU71" s="67">
        <f>(Custom!AU71*Custom!AU$20)+(Standard!AU71*Standard!AU$20)+('New Con.'!AU71*'New Con.'!AU$20)+(RCX!AU71*RCX!AU$20)+(SBDI!AU71*SBDI!AU$20)+('Cust Ext Lighting'!AU71*'Cust Ext Lighting'!AU$20)</f>
        <v>0</v>
      </c>
      <c r="AV71" s="67">
        <f>(Custom!AV71*Custom!AV$20)+(Standard!AV71*Standard!AV$20)+('New Con.'!AV71*'New Con.'!AV$20)+(RCX!AV71*RCX!AV$20)+(SBDI!AV71*SBDI!AV$20)+('Cust Ext Lighting'!AV71*'Cust Ext Lighting'!AV$20)</f>
        <v>0</v>
      </c>
      <c r="AW71" s="67">
        <f>(Custom!AW71*Custom!AW$20)+(Standard!AW71*Standard!AW$20)+('New Con.'!AW71*'New Con.'!AW$20)+(RCX!AW71*RCX!AW$20)+(SBDI!AW71*SBDI!AW$20)+('Cust Ext Lighting'!AW71*'Cust Ext Lighting'!AW$20)</f>
        <v>0</v>
      </c>
      <c r="AX71" s="67">
        <f>(Custom!AX71*Custom!AX$20)+(Standard!AX71*Standard!AX$20)+('New Con.'!AX71*'New Con.'!AX$20)+(RCX!AX71*RCX!AX$20)+(SBDI!AX71*SBDI!AX$20)+('Cust Ext Lighting'!AX71*'Cust Ext Lighting'!AX$20)</f>
        <v>0</v>
      </c>
      <c r="AY71" s="67">
        <f>(Custom!AY71*Custom!AY$20)+(Standard!AY71*Standard!AY$20)+('New Con.'!AY71*'New Con.'!AY$20)+(RCX!AY71*RCX!AY$20)+(SBDI!AY71*SBDI!AY$20)+('Cust Ext Lighting'!AY71*'Cust Ext Lighting'!AY$20)</f>
        <v>0</v>
      </c>
      <c r="AZ71" s="67">
        <f>(Custom!AZ71*Custom!AZ$20)+(Standard!AZ71*Standard!AZ$20)+('New Con.'!AZ71*'New Con.'!AZ$20)+(RCX!AZ71*RCX!AZ$20)+(SBDI!AZ71*SBDI!AZ$20)+('Cust Ext Lighting'!AZ71*'Cust Ext Lighting'!AZ$20)</f>
        <v>0</v>
      </c>
      <c r="BA71" s="67">
        <f>(Custom!BA71*Custom!BA$20)+(Standard!BA71*Standard!BA$20)+('New Con.'!BA71*'New Con.'!BA$20)+(RCX!BA71*RCX!BA$20)+(SBDI!BA71*SBDI!BA$20)+('Cust Ext Lighting'!BA71*'Cust Ext Lighting'!BA$20)</f>
        <v>0</v>
      </c>
      <c r="BB71" s="67">
        <f>(Custom!BB71*Custom!BB$20)+(Standard!BB71*Standard!BB$20)+('New Con.'!BB71*'New Con.'!BB$20)+(RCX!BB71*RCX!BB$20)+(SBDI!BB71*SBDI!BB$20)+('Cust Ext Lighting'!BB71*'Cust Ext Lighting'!BB$20)</f>
        <v>0</v>
      </c>
      <c r="BC71" s="67">
        <f>(Custom!BC71*Custom!BC$20)+(Standard!BC71*Standard!BC$20)+('New Con.'!BC71*'New Con.'!BC$20)+(RCX!BC71*RCX!BC$20)+(SBDI!BC71*SBDI!BC$20)+('Cust Ext Lighting'!BC71*'Cust Ext Lighting'!BC$20)</f>
        <v>0</v>
      </c>
      <c r="BD71" s="67">
        <f>(Custom!BD71*Custom!BD$20)+(Standard!BD71*Standard!BD$20)+('New Con.'!BD71*'New Con.'!BD$20)+(RCX!BD71*RCX!BD$20)+(SBDI!BD71*SBDI!BD$20)+('Cust Ext Lighting'!BD71*'Cust Ext Lighting'!BD$20)</f>
        <v>0</v>
      </c>
      <c r="BE71" s="67">
        <f>(Custom!BE71*Custom!BE$20)+(Standard!BE71*Standard!BE$20)+('New Con.'!BE71*'New Con.'!BE$20)+(RCX!BE71*RCX!BE$20)+(SBDI!BE71*SBDI!BE$20)+('Cust Ext Lighting'!BE71*'Cust Ext Lighting'!BE$20)</f>
        <v>0</v>
      </c>
      <c r="BF71" s="67">
        <f>(Custom!BF71*Custom!BF$20)+(Standard!BF71*Standard!BF$20)+('New Con.'!BF71*'New Con.'!BF$20)+(RCX!BF71*RCX!BF$20)+(SBDI!BF71*SBDI!BF$20)+('Cust Ext Lighting'!BF71*'Cust Ext Lighting'!BF$20)</f>
        <v>923788.17817468208</v>
      </c>
      <c r="BG71" s="67">
        <f>(Custom!BG71*Custom!BG$20)+(Standard!BG71*Standard!BG$20)+('New Con.'!BG71*'New Con.'!BG$20)+(RCX!BG71*RCX!BG$20)+(SBDI!BG71*SBDI!BG$20)+('Cust Ext Lighting'!BG71*'Cust Ext Lighting'!BG$20)</f>
        <v>0</v>
      </c>
      <c r="BH71" s="67">
        <f>(Custom!BH71*Custom!BH$20)+(Standard!BH71*Standard!BH$20)+('New Con.'!BH71*'New Con.'!BH$20)+(RCX!BH71*RCX!BH$20)+(SBDI!BH71*SBDI!BH$20)+('Cust Ext Lighting'!BH71*'Cust Ext Lighting'!BH$20)</f>
        <v>0</v>
      </c>
      <c r="BI71" s="67">
        <f>(Custom!BI71*Custom!BI$20)+(Standard!BI71*Standard!BI$20)+('New Con.'!BI71*'New Con.'!BI$20)+(RCX!BI71*RCX!BI$20)+(SBDI!BI71*SBDI!BI$20)+('Cust Ext Lighting'!BI71*'Cust Ext Lighting'!BI$20)</f>
        <v>0</v>
      </c>
      <c r="BJ71" s="67">
        <f>(Custom!BJ71*Custom!BJ$20)+(Standard!BJ71*Standard!BJ$20)+('New Con.'!BJ71*'New Con.'!BJ$20)+(RCX!BJ71*RCX!BJ$20)+(SBDI!BJ71*SBDI!BJ$20)+('Cust Ext Lighting'!BJ71*'Cust Ext Lighting'!BJ$20)</f>
        <v>0</v>
      </c>
      <c r="BK71" s="67">
        <f>(Custom!BK71*Custom!BK$20)+(Standard!BK71*Standard!BK$20)+('New Con.'!BK71*'New Con.'!BK$20)+(RCX!BK71*RCX!BK$20)+(SBDI!BK71*SBDI!BK$20)+('Cust Ext Lighting'!BK71*'Cust Ext Lighting'!BK$20)</f>
        <v>0</v>
      </c>
      <c r="BL71" s="67">
        <f>(Custom!BL71*Custom!BL$20)+(Standard!BL71*Standard!BL$20)+('New Con.'!BL71*'New Con.'!BL$20)+(RCX!BL71*RCX!BL$20)+(SBDI!BL71*SBDI!BL$20)+('Cust Ext Lighting'!BL71*'Cust Ext Lighting'!BL$20)</f>
        <v>0</v>
      </c>
      <c r="BM71" s="67">
        <f>(Custom!BM71*Custom!BM$20)+(Standard!BM71*Standard!BM$20)+('New Con.'!BM71*'New Con.'!BM$20)+(RCX!BM71*RCX!BM$20)+(SBDI!BM71*SBDI!BM$20)+('Cust Ext Lighting'!BM71*'Cust Ext Lighting'!BM$20)</f>
        <v>0</v>
      </c>
      <c r="BN71" s="67">
        <f>(Custom!BN71*Custom!BN$20)+(Standard!BN71*Standard!BN$20)+('New Con.'!BN71*'New Con.'!BN$20)+(RCX!BN71*RCX!BN$20)+(SBDI!BN71*SBDI!BN$20)+('Cust Ext Lighting'!BN71*'Cust Ext Lighting'!BN$20)</f>
        <v>0</v>
      </c>
      <c r="BO71" s="67">
        <f>(Custom!BO71*Custom!BO$20)+(Standard!BO71*Standard!BO$20)+('New Con.'!BO71*'New Con.'!BO$20)+(RCX!BO71*RCX!BO$20)+(SBDI!BO71*SBDI!BO$20)+('Cust Ext Lighting'!BO71*'Cust Ext Lighting'!BO$20)</f>
        <v>0</v>
      </c>
      <c r="BP71" s="67">
        <f>(Custom!BP71*Custom!BP$20)+(Standard!BP71*Standard!BP$20)+('New Con.'!BP71*'New Con.'!BP$20)+(RCX!BP71*RCX!BP$20)+(SBDI!BP71*SBDI!BP$20)+('Cust Ext Lighting'!BP71*'Cust Ext Lighting'!BP$20)</f>
        <v>0</v>
      </c>
      <c r="BQ71" s="67">
        <f>(Custom!BQ71*Custom!BQ$20)+(Standard!BQ71*Standard!BQ$20)+('New Con.'!BQ71*'New Con.'!BQ$20)+(RCX!BQ71*RCX!BQ$20)+(SBDI!BQ71*SBDI!BQ$20)+('Cust Ext Lighting'!BQ71*'Cust Ext Lighting'!BQ$20)</f>
        <v>0</v>
      </c>
      <c r="BR71" s="67">
        <f>(Custom!BR71*Custom!BR$20)+(Standard!BR71*Standard!BR$20)+('New Con.'!BR71*'New Con.'!BR$20)+(RCX!BR71*RCX!BR$20)+(SBDI!BR71*SBDI!BR$20)+('Cust Ext Lighting'!BR71*'Cust Ext Lighting'!BR$20)</f>
        <v>0</v>
      </c>
      <c r="BS71" s="67">
        <f>(Custom!BS71*Custom!BS$20)+(Standard!BS71*Standard!BS$20)+('New Con.'!BS71*'New Con.'!BS$20)+(RCX!BS71*RCX!BS$20)+(SBDI!BS71*SBDI!BS$20)+('Cust Ext Lighting'!BS71*'Cust Ext Lighting'!BS$20)</f>
        <v>0</v>
      </c>
      <c r="BT71" s="67">
        <f>(Custom!BT71*Custom!BT$20)+(Standard!BT71*Standard!BT$20)+('New Con.'!BT71*'New Con.'!BT$20)+(RCX!BT71*RCX!BT$20)+(SBDI!BT71*SBDI!BT$20)+('Cust Ext Lighting'!BT71*'Cust Ext Lighting'!BT$20)</f>
        <v>0</v>
      </c>
      <c r="BU71" s="67">
        <f>(Custom!BU71*Custom!BU$20)+(Standard!BU71*Standard!BU$20)+('New Con.'!BU71*'New Con.'!BU$20)+(RCX!BU71*RCX!BU$20)+(SBDI!BU71*SBDI!BU$20)+('Cust Ext Lighting'!BU71*'Cust Ext Lighting'!BU$20)</f>
        <v>0</v>
      </c>
      <c r="BV71" s="67">
        <f>(Custom!BV71*Custom!BV$20)+(Standard!BV71*Standard!BV$20)+('New Con.'!BV71*'New Con.'!BV$20)+(RCX!BV71*RCX!BV$20)+(SBDI!BV71*SBDI!BV$20)+('Cust Ext Lighting'!BV71*'Cust Ext Lighting'!BV$20)</f>
        <v>0</v>
      </c>
      <c r="BW71" s="67">
        <f>(Custom!BW71*Custom!BW$20)+(Standard!BW71*Standard!BW$20)+('New Con.'!BW71*'New Con.'!BW$20)+(RCX!BW71*RCX!BW$20)+(SBDI!BW71*SBDI!BW$20)+('Cust Ext Lighting'!BW71*'Cust Ext Lighting'!BW$20)</f>
        <v>0</v>
      </c>
      <c r="BX71" s="67">
        <f>(Custom!BX71*Custom!BX$20)+(Standard!BX71*Standard!BX$20)+('New Con.'!BX71*'New Con.'!BX$20)+(RCX!BX71*RCX!BX$20)+(SBDI!BX71*SBDI!BX$20)+('Cust Ext Lighting'!BX71*'Cust Ext Lighting'!BX$20)</f>
        <v>0</v>
      </c>
      <c r="BY71" s="67">
        <f>(Custom!BY71*Custom!BY$20)+(Standard!BY71*Standard!BY$20)+('New Con.'!BY71*'New Con.'!BY$20)+(RCX!BY71*RCX!BY$20)+(SBDI!BY71*SBDI!BY$20)+('Cust Ext Lighting'!BY71*'Cust Ext Lighting'!BY$20)</f>
        <v>0</v>
      </c>
      <c r="BZ71" s="67">
        <f>(Custom!BZ71*Custom!BZ$20)+(Standard!BZ71*Standard!BZ$20)+('New Con.'!BZ71*'New Con.'!BZ$20)+(RCX!BZ71*RCX!BZ$20)+(SBDI!BZ71*SBDI!BZ$20)+('Cust Ext Lighting'!BZ71*'Cust Ext Lighting'!BZ$20)</f>
        <v>0</v>
      </c>
      <c r="CA71" s="67">
        <f>(Custom!CA71*Custom!CA$20)+(Standard!CA71*Standard!CA$20)+('New Con.'!CA71*'New Con.'!CA$20)+(RCX!CA71*RCX!CA$20)+(SBDI!CA71*SBDI!CA$20)+('Cust Ext Lighting'!CA71*'Cust Ext Lighting'!CA$20)</f>
        <v>0</v>
      </c>
      <c r="CB71" s="67">
        <f>(Custom!CB71*Custom!CB$20)+(Standard!CB71*Standard!CB$20)+('New Con.'!CB71*'New Con.'!CB$20)+(RCX!CB71*RCX!CB$20)+(SBDI!CB71*SBDI!CB$20)+('Cust Ext Lighting'!CB71*'Cust Ext Lighting'!CB$20)</f>
        <v>0</v>
      </c>
      <c r="CC71" s="67">
        <f>(Custom!CC71*Custom!CC$20)+(Standard!CC71*Standard!CC$20)+('New Con.'!CC71*'New Con.'!CC$20)+(RCX!CC71*RCX!CC$20)+(SBDI!CC71*SBDI!CC$20)+('Cust Ext Lighting'!CC71*'Cust Ext Lighting'!CC$20)</f>
        <v>0</v>
      </c>
      <c r="CD71" s="67">
        <f>(Custom!CD71*Custom!CD$20)+(Standard!CD71*Standard!CD$20)+('New Con.'!CD71*'New Con.'!CD$20)+(RCX!CD71*RCX!CD$20)+(SBDI!CD71*SBDI!CD$20)+('Cust Ext Lighting'!CD71*'Cust Ext Lighting'!CD$20)</f>
        <v>0</v>
      </c>
      <c r="CE71" s="67">
        <f>(Custom!CE71*Custom!CE$20)+(Standard!CE71*Standard!CE$20)+('New Con.'!CE71*'New Con.'!CE$20)+(RCX!CE71*RCX!CE$20)+(SBDI!CE71*SBDI!CE$20)+('Cust Ext Lighting'!CE71*'Cust Ext Lighting'!CE$20)</f>
        <v>0</v>
      </c>
      <c r="CF71" s="67">
        <f>(Custom!CF71*Custom!CF$20)+(Standard!CF71*Standard!CF$20)+('New Con.'!CF71*'New Con.'!CF$20)+(RCX!CF71*RCX!CF$20)+(SBDI!CF71*SBDI!CF$20)+('Cust Ext Lighting'!CF71*'Cust Ext Lighting'!CF$20)</f>
        <v>0</v>
      </c>
      <c r="CG71" s="67">
        <f>(Custom!CG71*Custom!CG$20)+(Standard!CG71*Standard!CG$20)+('New Con.'!CG71*'New Con.'!CG$20)+(RCX!CG71*RCX!CG$20)+(SBDI!CG71*SBDI!CG$20)+('Cust Ext Lighting'!CG71*'Cust Ext Lighting'!CG$20)</f>
        <v>0</v>
      </c>
      <c r="CH71" s="67">
        <f>(Custom!CH71*Custom!CH$20)+(Standard!CH71*Standard!CH$20)+('New Con.'!CH71*'New Con.'!CH$20)+(RCX!CH71*RCX!CH$20)+(SBDI!CH71*SBDI!CH$20)+('Cust Ext Lighting'!CH71*'Cust Ext Lighting'!CH$20)</f>
        <v>0</v>
      </c>
      <c r="CI71" s="67">
        <f>(Custom!CI71*Custom!CI$20)+(Standard!CI71*Standard!CI$20)+('New Con.'!CI71*'New Con.'!CI$20)+(RCX!CI71*RCX!CI$20)+(SBDI!CI71*SBDI!CI$20)+('Cust Ext Lighting'!CI71*'Cust Ext Lighting'!CI$20)</f>
        <v>0</v>
      </c>
      <c r="CJ71" s="67">
        <f>(Custom!CJ71*Custom!CJ$20)+(Standard!CJ71*Standard!CJ$20)+('New Con.'!CJ71*'New Con.'!CJ$20)+(RCX!CJ71*RCX!CJ$20)+(SBDI!CJ71*SBDI!CJ$20)+('Cust Ext Lighting'!CJ71*'Cust Ext Lighting'!CJ$20)</f>
        <v>0</v>
      </c>
    </row>
    <row r="72" spans="1:88" x14ac:dyDescent="0.3">
      <c r="A72" s="89"/>
      <c r="B72" s="24" t="s">
        <v>19</v>
      </c>
      <c r="C72" s="13"/>
      <c r="D72" s="13"/>
      <c r="E72" s="13"/>
      <c r="F72" s="73"/>
      <c r="G72" s="73"/>
      <c r="H72" s="73"/>
      <c r="I72" s="7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7">
        <f>(Custom!AO72*Custom!AO$20)+(Standard!AO72*Standard!AO$20)+('New Con.'!AO72*'New Con.'!AO$20)+(RCX!AO72*RCX!AO$20)+(SBDI!AO72*SBDI!AO$20)+('Cust Ext Lighting'!AO72*'Cust Ext Lighting'!AO$20)</f>
        <v>0</v>
      </c>
      <c r="AP72" s="67">
        <f>(Custom!AP72*Custom!AP$20)+(Standard!AP72*Standard!AP$20)+('New Con.'!AP72*'New Con.'!AP$20)+(RCX!AP72*RCX!AP$20)+(SBDI!AP72*SBDI!AP$20)+('Cust Ext Lighting'!AP72*'Cust Ext Lighting'!AP$20)</f>
        <v>0</v>
      </c>
      <c r="AQ72" s="67">
        <f>(Custom!AQ72*Custom!AQ$20)+(Standard!AQ72*Standard!AQ$20)+('New Con.'!AQ72*'New Con.'!AQ$20)+(RCX!AQ72*RCX!AQ$20)+(SBDI!AQ72*SBDI!AQ$20)+('Cust Ext Lighting'!AQ72*'Cust Ext Lighting'!AQ$20)</f>
        <v>436529.79238878598</v>
      </c>
      <c r="AR72" s="67">
        <f>(Custom!AR72*Custom!AR$20)+(Standard!AR72*Standard!AR$20)+('New Con.'!AR72*'New Con.'!AR$20)+(RCX!AR72*RCX!AR$20)+(SBDI!AR72*SBDI!AR$20)+('Cust Ext Lighting'!AR72*'Cust Ext Lighting'!AR$20)</f>
        <v>0</v>
      </c>
      <c r="AS72" s="67">
        <f>(Custom!AS72*Custom!AS$20)+(Standard!AS72*Standard!AS$20)+('New Con.'!AS72*'New Con.'!AS$20)+(RCX!AS72*RCX!AS$20)+(SBDI!AS72*SBDI!AS$20)+('Cust Ext Lighting'!AS72*'Cust Ext Lighting'!AS$20)</f>
        <v>0</v>
      </c>
      <c r="AT72" s="67">
        <f>(Custom!AT72*Custom!AT$20)+(Standard!AT72*Standard!AT$20)+('New Con.'!AT72*'New Con.'!AT$20)+(RCX!AT72*RCX!AT$20)+(SBDI!AT72*SBDI!AT$20)+('Cust Ext Lighting'!AT72*'Cust Ext Lighting'!AT$20)</f>
        <v>0</v>
      </c>
      <c r="AU72" s="67">
        <f>(Custom!AU72*Custom!AU$20)+(Standard!AU72*Standard!AU$20)+('New Con.'!AU72*'New Con.'!AU$20)+(RCX!AU72*RCX!AU$20)+(SBDI!AU72*SBDI!AU$20)+('Cust Ext Lighting'!AU72*'Cust Ext Lighting'!AU$20)</f>
        <v>436886.66376026842</v>
      </c>
      <c r="AV72" s="67">
        <f>(Custom!AV72*Custom!AV$20)+(Standard!AV72*Standard!AV$20)+('New Con.'!AV72*'New Con.'!AV$20)+(RCX!AV72*RCX!AV$20)+(SBDI!AV72*SBDI!AV$20)+('Cust Ext Lighting'!AV72*'Cust Ext Lighting'!AV$20)</f>
        <v>259560.78762398497</v>
      </c>
      <c r="AW72" s="67">
        <f>(Custom!AW72*Custom!AW$20)+(Standard!AW72*Standard!AW$20)+('New Con.'!AW72*'New Con.'!AW$20)+(RCX!AW72*RCX!AW$20)+(SBDI!AW72*SBDI!AW$20)+('Cust Ext Lighting'!AW72*'Cust Ext Lighting'!AW$20)</f>
        <v>29623.839733114914</v>
      </c>
      <c r="AX72" s="67">
        <f>(Custom!AX72*Custom!AX$20)+(Standard!AX72*Standard!AX$20)+('New Con.'!AX72*'New Con.'!AX$20)+(RCX!AX72*RCX!AX$20)+(SBDI!AX72*SBDI!AX$20)+('Cust Ext Lighting'!AX72*'Cust Ext Lighting'!AX$20)</f>
        <v>0</v>
      </c>
      <c r="AY72" s="67">
        <f>(Custom!AY72*Custom!AY$20)+(Standard!AY72*Standard!AY$20)+('New Con.'!AY72*'New Con.'!AY$20)+(RCX!AY72*RCX!AY$20)+(SBDI!AY72*SBDI!AY$20)+('Cust Ext Lighting'!AY72*'Cust Ext Lighting'!AY$20)</f>
        <v>0</v>
      </c>
      <c r="AZ72" s="67">
        <f>(Custom!AZ72*Custom!AZ$20)+(Standard!AZ72*Standard!AZ$20)+('New Con.'!AZ72*'New Con.'!AZ$20)+(RCX!AZ72*RCX!AZ$20)+(SBDI!AZ72*SBDI!AZ$20)+('Cust Ext Lighting'!AZ72*'Cust Ext Lighting'!AZ$20)</f>
        <v>0</v>
      </c>
      <c r="BA72" s="67">
        <f>(Custom!BA72*Custom!BA$20)+(Standard!BA72*Standard!BA$20)+('New Con.'!BA72*'New Con.'!BA$20)+(RCX!BA72*RCX!BA$20)+(SBDI!BA72*SBDI!BA$20)+('Cust Ext Lighting'!BA72*'Cust Ext Lighting'!BA$20)</f>
        <v>0</v>
      </c>
      <c r="BB72" s="67">
        <f>(Custom!BB72*Custom!BB$20)+(Standard!BB72*Standard!BB$20)+('New Con.'!BB72*'New Con.'!BB$20)+(RCX!BB72*RCX!BB$20)+(SBDI!BB72*SBDI!BB$20)+('Cust Ext Lighting'!BB72*'Cust Ext Lighting'!BB$20)</f>
        <v>0</v>
      </c>
      <c r="BC72" s="67">
        <f>(Custom!BC72*Custom!BC$20)+(Standard!BC72*Standard!BC$20)+('New Con.'!BC72*'New Con.'!BC$20)+(RCX!BC72*RCX!BC$20)+(SBDI!BC72*SBDI!BC$20)+('Cust Ext Lighting'!BC72*'Cust Ext Lighting'!BC$20)</f>
        <v>0</v>
      </c>
      <c r="BD72" s="67">
        <f>(Custom!BD72*Custom!BD$20)+(Standard!BD72*Standard!BD$20)+('New Con.'!BD72*'New Con.'!BD$20)+(RCX!BD72*RCX!BD$20)+(SBDI!BD72*SBDI!BD$20)+('Cust Ext Lighting'!BD72*'Cust Ext Lighting'!BD$20)</f>
        <v>0</v>
      </c>
      <c r="BE72" s="67">
        <f>(Custom!BE72*Custom!BE$20)+(Standard!BE72*Standard!BE$20)+('New Con.'!BE72*'New Con.'!BE$20)+(RCX!BE72*RCX!BE$20)+(SBDI!BE72*SBDI!BE$20)+('Cust Ext Lighting'!BE72*'Cust Ext Lighting'!BE$20)</f>
        <v>0</v>
      </c>
      <c r="BF72" s="67">
        <f>(Custom!BF72*Custom!BF$20)+(Standard!BF72*Standard!BF$20)+('New Con.'!BF72*'New Con.'!BF$20)+(RCX!BF72*RCX!BF$20)+(SBDI!BF72*SBDI!BF$20)+('Cust Ext Lighting'!BF72*'Cust Ext Lighting'!BF$20)</f>
        <v>1737108.1300624905</v>
      </c>
      <c r="BG72" s="67">
        <f>(Custom!BG72*Custom!BG$20)+(Standard!BG72*Standard!BG$20)+('New Con.'!BG72*'New Con.'!BG$20)+(RCX!BG72*RCX!BG$20)+(SBDI!BG72*SBDI!BG$20)+('Cust Ext Lighting'!BG72*'Cust Ext Lighting'!BG$20)</f>
        <v>0</v>
      </c>
      <c r="BH72" s="67">
        <f>(Custom!BH72*Custom!BH$20)+(Standard!BH72*Standard!BH$20)+('New Con.'!BH72*'New Con.'!BH$20)+(RCX!BH72*RCX!BH$20)+(SBDI!BH72*SBDI!BH$20)+('Cust Ext Lighting'!BH72*'Cust Ext Lighting'!BH$20)</f>
        <v>0</v>
      </c>
      <c r="BI72" s="67">
        <f>(Custom!BI72*Custom!BI$20)+(Standard!BI72*Standard!BI$20)+('New Con.'!BI72*'New Con.'!BI$20)+(RCX!BI72*RCX!BI$20)+(SBDI!BI72*SBDI!BI$20)+('Cust Ext Lighting'!BI72*'Cust Ext Lighting'!BI$20)</f>
        <v>0</v>
      </c>
      <c r="BJ72" s="67">
        <f>(Custom!BJ72*Custom!BJ$20)+(Standard!BJ72*Standard!BJ$20)+('New Con.'!BJ72*'New Con.'!BJ$20)+(RCX!BJ72*RCX!BJ$20)+(SBDI!BJ72*SBDI!BJ$20)+('Cust Ext Lighting'!BJ72*'Cust Ext Lighting'!BJ$20)</f>
        <v>1536900.5900268459</v>
      </c>
      <c r="BK72" s="67">
        <f>(Custom!BK72*Custom!BK$20)+(Standard!BK72*Standard!BK$20)+('New Con.'!BK72*'New Con.'!BK$20)+(RCX!BK72*RCX!BK$20)+(SBDI!BK72*SBDI!BK$20)+('Cust Ext Lighting'!BK72*'Cust Ext Lighting'!BK$20)</f>
        <v>0</v>
      </c>
      <c r="BL72" s="67">
        <f>(Custom!BL72*Custom!BL$20)+(Standard!BL72*Standard!BL$20)+('New Con.'!BL72*'New Con.'!BL$20)+(RCX!BL72*RCX!BL$20)+(SBDI!BL72*SBDI!BL$20)+('Cust Ext Lighting'!BL72*'Cust Ext Lighting'!BL$20)</f>
        <v>0</v>
      </c>
      <c r="BM72" s="67">
        <f>(Custom!BM72*Custom!BM$20)+(Standard!BM72*Standard!BM$20)+('New Con.'!BM72*'New Con.'!BM$20)+(RCX!BM72*RCX!BM$20)+(SBDI!BM72*SBDI!BM$20)+('Cust Ext Lighting'!BM72*'Cust Ext Lighting'!BM$20)</f>
        <v>0</v>
      </c>
      <c r="BN72" s="67">
        <f>(Custom!BN72*Custom!BN$20)+(Standard!BN72*Standard!BN$20)+('New Con.'!BN72*'New Con.'!BN$20)+(RCX!BN72*RCX!BN$20)+(SBDI!BN72*SBDI!BN$20)+('Cust Ext Lighting'!BN72*'Cust Ext Lighting'!BN$20)</f>
        <v>0</v>
      </c>
      <c r="BO72" s="67">
        <f>(Custom!BO72*Custom!BO$20)+(Standard!BO72*Standard!BO$20)+('New Con.'!BO72*'New Con.'!BO$20)+(RCX!BO72*RCX!BO$20)+(SBDI!BO72*SBDI!BO$20)+('Cust Ext Lighting'!BO72*'Cust Ext Lighting'!BO$20)</f>
        <v>0</v>
      </c>
      <c r="BP72" s="67">
        <f>(Custom!BP72*Custom!BP$20)+(Standard!BP72*Standard!BP$20)+('New Con.'!BP72*'New Con.'!BP$20)+(RCX!BP72*RCX!BP$20)+(SBDI!BP72*SBDI!BP$20)+('Cust Ext Lighting'!BP72*'Cust Ext Lighting'!BP$20)</f>
        <v>0</v>
      </c>
      <c r="BQ72" s="67">
        <f>(Custom!BQ72*Custom!BQ$20)+(Standard!BQ72*Standard!BQ$20)+('New Con.'!BQ72*'New Con.'!BQ$20)+(RCX!BQ72*RCX!BQ$20)+(SBDI!BQ72*SBDI!BQ$20)+('Cust Ext Lighting'!BQ72*'Cust Ext Lighting'!BQ$20)</f>
        <v>0</v>
      </c>
      <c r="BR72" s="67">
        <f>(Custom!BR72*Custom!BR$20)+(Standard!BR72*Standard!BR$20)+('New Con.'!BR72*'New Con.'!BR$20)+(RCX!BR72*RCX!BR$20)+(SBDI!BR72*SBDI!BR$20)+('Cust Ext Lighting'!BR72*'Cust Ext Lighting'!BR$20)</f>
        <v>0</v>
      </c>
      <c r="BS72" s="67">
        <f>(Custom!BS72*Custom!BS$20)+(Standard!BS72*Standard!BS$20)+('New Con.'!BS72*'New Con.'!BS$20)+(RCX!BS72*RCX!BS$20)+(SBDI!BS72*SBDI!BS$20)+('Cust Ext Lighting'!BS72*'Cust Ext Lighting'!BS$20)</f>
        <v>0</v>
      </c>
      <c r="BT72" s="67">
        <f>(Custom!BT72*Custom!BT$20)+(Standard!BT72*Standard!BT$20)+('New Con.'!BT72*'New Con.'!BT$20)+(RCX!BT72*RCX!BT$20)+(SBDI!BT72*SBDI!BT$20)+('Cust Ext Lighting'!BT72*'Cust Ext Lighting'!BT$20)</f>
        <v>0</v>
      </c>
      <c r="BU72" s="67">
        <f>(Custom!BU72*Custom!BU$20)+(Standard!BU72*Standard!BU$20)+('New Con.'!BU72*'New Con.'!BU$20)+(RCX!BU72*RCX!BU$20)+(SBDI!BU72*SBDI!BU$20)+('Cust Ext Lighting'!BU72*'Cust Ext Lighting'!BU$20)</f>
        <v>0</v>
      </c>
      <c r="BV72" s="67">
        <f>(Custom!BV72*Custom!BV$20)+(Standard!BV72*Standard!BV$20)+('New Con.'!BV72*'New Con.'!BV$20)+(RCX!BV72*RCX!BV$20)+(SBDI!BV72*SBDI!BV$20)+('Cust Ext Lighting'!BV72*'Cust Ext Lighting'!BV$20)</f>
        <v>0</v>
      </c>
      <c r="BW72" s="67">
        <f>(Custom!BW72*Custom!BW$20)+(Standard!BW72*Standard!BW$20)+('New Con.'!BW72*'New Con.'!BW$20)+(RCX!BW72*RCX!BW$20)+(SBDI!BW72*SBDI!BW$20)+('Cust Ext Lighting'!BW72*'Cust Ext Lighting'!BW$20)</f>
        <v>0</v>
      </c>
      <c r="BX72" s="67">
        <f>(Custom!BX72*Custom!BX$20)+(Standard!BX72*Standard!BX$20)+('New Con.'!BX72*'New Con.'!BX$20)+(RCX!BX72*RCX!BX$20)+(SBDI!BX72*SBDI!BX$20)+('Cust Ext Lighting'!BX72*'Cust Ext Lighting'!BX$20)</f>
        <v>0</v>
      </c>
      <c r="BY72" s="67">
        <f>(Custom!BY72*Custom!BY$20)+(Standard!BY72*Standard!BY$20)+('New Con.'!BY72*'New Con.'!BY$20)+(RCX!BY72*RCX!BY$20)+(SBDI!BY72*SBDI!BY$20)+('Cust Ext Lighting'!BY72*'Cust Ext Lighting'!BY$20)</f>
        <v>0</v>
      </c>
      <c r="BZ72" s="67">
        <f>(Custom!BZ72*Custom!BZ$20)+(Standard!BZ72*Standard!BZ$20)+('New Con.'!BZ72*'New Con.'!BZ$20)+(RCX!BZ72*RCX!BZ$20)+(SBDI!BZ72*SBDI!BZ$20)+('Cust Ext Lighting'!BZ72*'Cust Ext Lighting'!BZ$20)</f>
        <v>0</v>
      </c>
      <c r="CA72" s="67">
        <f>(Custom!CA72*Custom!CA$20)+(Standard!CA72*Standard!CA$20)+('New Con.'!CA72*'New Con.'!CA$20)+(RCX!CA72*RCX!CA$20)+(SBDI!CA72*SBDI!CA$20)+('Cust Ext Lighting'!CA72*'Cust Ext Lighting'!CA$20)</f>
        <v>0</v>
      </c>
      <c r="CB72" s="67">
        <f>(Custom!CB72*Custom!CB$20)+(Standard!CB72*Standard!CB$20)+('New Con.'!CB72*'New Con.'!CB$20)+(RCX!CB72*RCX!CB$20)+(SBDI!CB72*SBDI!CB$20)+('Cust Ext Lighting'!CB72*'Cust Ext Lighting'!CB$20)</f>
        <v>0</v>
      </c>
      <c r="CC72" s="67">
        <f>(Custom!CC72*Custom!CC$20)+(Standard!CC72*Standard!CC$20)+('New Con.'!CC72*'New Con.'!CC$20)+(RCX!CC72*RCX!CC$20)+(SBDI!CC72*SBDI!CC$20)+('Cust Ext Lighting'!CC72*'Cust Ext Lighting'!CC$20)</f>
        <v>0</v>
      </c>
      <c r="CD72" s="67">
        <f>(Custom!CD72*Custom!CD$20)+(Standard!CD72*Standard!CD$20)+('New Con.'!CD72*'New Con.'!CD$20)+(RCX!CD72*RCX!CD$20)+(SBDI!CD72*SBDI!CD$20)+('Cust Ext Lighting'!CD72*'Cust Ext Lighting'!CD$20)</f>
        <v>0</v>
      </c>
      <c r="CE72" s="67">
        <f>(Custom!CE72*Custom!CE$20)+(Standard!CE72*Standard!CE$20)+('New Con.'!CE72*'New Con.'!CE$20)+(RCX!CE72*RCX!CE$20)+(SBDI!CE72*SBDI!CE$20)+('Cust Ext Lighting'!CE72*'Cust Ext Lighting'!CE$20)</f>
        <v>0</v>
      </c>
      <c r="CF72" s="67">
        <f>(Custom!CF72*Custom!CF$20)+(Standard!CF72*Standard!CF$20)+('New Con.'!CF72*'New Con.'!CF$20)+(RCX!CF72*RCX!CF$20)+(SBDI!CF72*SBDI!CF$20)+('Cust Ext Lighting'!CF72*'Cust Ext Lighting'!CF$20)</f>
        <v>0</v>
      </c>
      <c r="CG72" s="67">
        <f>(Custom!CG72*Custom!CG$20)+(Standard!CG72*Standard!CG$20)+('New Con.'!CG72*'New Con.'!CG$20)+(RCX!CG72*RCX!CG$20)+(SBDI!CG72*SBDI!CG$20)+('Cust Ext Lighting'!CG72*'Cust Ext Lighting'!CG$20)</f>
        <v>0</v>
      </c>
      <c r="CH72" s="67">
        <f>(Custom!CH72*Custom!CH$20)+(Standard!CH72*Standard!CH$20)+('New Con.'!CH72*'New Con.'!CH$20)+(RCX!CH72*RCX!CH$20)+(SBDI!CH72*SBDI!CH$20)+('Cust Ext Lighting'!CH72*'Cust Ext Lighting'!CH$20)</f>
        <v>0</v>
      </c>
      <c r="CI72" s="67">
        <f>(Custom!CI72*Custom!CI$20)+(Standard!CI72*Standard!CI$20)+('New Con.'!CI72*'New Con.'!CI$20)+(RCX!CI72*RCX!CI$20)+(SBDI!CI72*SBDI!CI$20)+('Cust Ext Lighting'!CI72*'Cust Ext Lighting'!CI$20)</f>
        <v>0</v>
      </c>
      <c r="CJ72" s="67">
        <f>(Custom!CJ72*Custom!CJ$20)+(Standard!CJ72*Standard!CJ$20)+('New Con.'!CJ72*'New Con.'!CJ$20)+(RCX!CJ72*RCX!CJ$20)+(SBDI!CJ72*SBDI!CJ$20)+('Cust Ext Lighting'!CJ72*'Cust Ext Lighting'!CJ$20)</f>
        <v>0</v>
      </c>
    </row>
    <row r="73" spans="1:88" x14ac:dyDescent="0.3">
      <c r="A73" s="89"/>
      <c r="B73" s="24" t="s">
        <v>20</v>
      </c>
      <c r="C73" s="13"/>
      <c r="D73" s="13"/>
      <c r="E73" s="13"/>
      <c r="F73" s="73"/>
      <c r="G73" s="73"/>
      <c r="H73" s="73"/>
      <c r="I73" s="7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67">
        <f>(Custom!AO73*Custom!AO$20)+(Standard!AO73*Standard!AO$20)+('New Con.'!AO73*'New Con.'!AO$20)+(RCX!AO73*RCX!AO$20)+(SBDI!AO73*SBDI!AO$20)+('Cust Ext Lighting'!AO73*'Cust Ext Lighting'!AO$20)</f>
        <v>0</v>
      </c>
      <c r="AP73" s="67">
        <f>(Custom!AP73*Custom!AP$20)+(Standard!AP73*Standard!AP$20)+('New Con.'!AP73*'New Con.'!AP$20)+(RCX!AP73*RCX!AP$20)+(SBDI!AP73*SBDI!AP$20)+('Cust Ext Lighting'!AP73*'Cust Ext Lighting'!AP$20)</f>
        <v>0</v>
      </c>
      <c r="AQ73" s="67">
        <f>(Custom!AQ73*Custom!AQ$20)+(Standard!AQ73*Standard!AQ$20)+('New Con.'!AQ73*'New Con.'!AQ$20)+(RCX!AQ73*RCX!AQ$20)+(SBDI!AQ73*SBDI!AQ$20)+('Cust Ext Lighting'!AQ73*'Cust Ext Lighting'!AQ$20)</f>
        <v>0</v>
      </c>
      <c r="AR73" s="67">
        <f>(Custom!AR73*Custom!AR$20)+(Standard!AR73*Standard!AR$20)+('New Con.'!AR73*'New Con.'!AR$20)+(RCX!AR73*RCX!AR$20)+(SBDI!AR73*SBDI!AR$20)+('Cust Ext Lighting'!AR73*'Cust Ext Lighting'!AR$20)</f>
        <v>0</v>
      </c>
      <c r="AS73" s="67">
        <f>(Custom!AS73*Custom!AS$20)+(Standard!AS73*Standard!AS$20)+('New Con.'!AS73*'New Con.'!AS$20)+(RCX!AS73*RCX!AS$20)+(SBDI!AS73*SBDI!AS$20)+('Cust Ext Lighting'!AS73*'Cust Ext Lighting'!AS$20)</f>
        <v>0</v>
      </c>
      <c r="AT73" s="67">
        <f>(Custom!AT73*Custom!AT$20)+(Standard!AT73*Standard!AT$20)+('New Con.'!AT73*'New Con.'!AT$20)+(RCX!AT73*RCX!AT$20)+(SBDI!AT73*SBDI!AT$20)+('Cust Ext Lighting'!AT73*'Cust Ext Lighting'!AT$20)</f>
        <v>0</v>
      </c>
      <c r="AU73" s="67">
        <f>(Custom!AU73*Custom!AU$20)+(Standard!AU73*Standard!AU$20)+('New Con.'!AU73*'New Con.'!AU$20)+(RCX!AU73*RCX!AU$20)+(SBDI!AU73*SBDI!AU$20)+('Cust Ext Lighting'!AU73*'Cust Ext Lighting'!AU$20)</f>
        <v>0</v>
      </c>
      <c r="AV73" s="67">
        <f>(Custom!AV73*Custom!AV$20)+(Standard!AV73*Standard!AV$20)+('New Con.'!AV73*'New Con.'!AV$20)+(RCX!AV73*RCX!AV$20)+(SBDI!AV73*SBDI!AV$20)+('Cust Ext Lighting'!AV73*'Cust Ext Lighting'!AV$20)</f>
        <v>0</v>
      </c>
      <c r="AW73" s="67">
        <f>(Custom!AW73*Custom!AW$20)+(Standard!AW73*Standard!AW$20)+('New Con.'!AW73*'New Con.'!AW$20)+(RCX!AW73*RCX!AW$20)+(SBDI!AW73*SBDI!AW$20)+('Cust Ext Lighting'!AW73*'Cust Ext Lighting'!AW$20)</f>
        <v>0</v>
      </c>
      <c r="AX73" s="67">
        <f>(Custom!AX73*Custom!AX$20)+(Standard!AX73*Standard!AX$20)+('New Con.'!AX73*'New Con.'!AX$20)+(RCX!AX73*RCX!AX$20)+(SBDI!AX73*SBDI!AX$20)+('Cust Ext Lighting'!AX73*'Cust Ext Lighting'!AX$20)</f>
        <v>0</v>
      </c>
      <c r="AY73" s="67">
        <f>(Custom!AY73*Custom!AY$20)+(Standard!AY73*Standard!AY$20)+('New Con.'!AY73*'New Con.'!AY$20)+(RCX!AY73*RCX!AY$20)+(SBDI!AY73*SBDI!AY$20)+('Cust Ext Lighting'!AY73*'Cust Ext Lighting'!AY$20)</f>
        <v>0</v>
      </c>
      <c r="AZ73" s="67">
        <f>(Custom!AZ73*Custom!AZ$20)+(Standard!AZ73*Standard!AZ$20)+('New Con.'!AZ73*'New Con.'!AZ$20)+(RCX!AZ73*RCX!AZ$20)+(SBDI!AZ73*SBDI!AZ$20)+('Cust Ext Lighting'!AZ73*'Cust Ext Lighting'!AZ$20)</f>
        <v>0</v>
      </c>
      <c r="BA73" s="67">
        <f>(Custom!BA73*Custom!BA$20)+(Standard!BA73*Standard!BA$20)+('New Con.'!BA73*'New Con.'!BA$20)+(RCX!BA73*RCX!BA$20)+(SBDI!BA73*SBDI!BA$20)+('Cust Ext Lighting'!BA73*'Cust Ext Lighting'!BA$20)</f>
        <v>0</v>
      </c>
      <c r="BB73" s="67">
        <f>(Custom!BB73*Custom!BB$20)+(Standard!BB73*Standard!BB$20)+('New Con.'!BB73*'New Con.'!BB$20)+(RCX!BB73*RCX!BB$20)+(SBDI!BB73*SBDI!BB$20)+('Cust Ext Lighting'!BB73*'Cust Ext Lighting'!BB$20)</f>
        <v>0</v>
      </c>
      <c r="BC73" s="67">
        <f>(Custom!BC73*Custom!BC$20)+(Standard!BC73*Standard!BC$20)+('New Con.'!BC73*'New Con.'!BC$20)+(RCX!BC73*RCX!BC$20)+(SBDI!BC73*SBDI!BC$20)+('Cust Ext Lighting'!BC73*'Cust Ext Lighting'!BC$20)</f>
        <v>0</v>
      </c>
      <c r="BD73" s="67">
        <f>(Custom!BD73*Custom!BD$20)+(Standard!BD73*Standard!BD$20)+('New Con.'!BD73*'New Con.'!BD$20)+(RCX!BD73*RCX!BD$20)+(SBDI!BD73*SBDI!BD$20)+('Cust Ext Lighting'!BD73*'Cust Ext Lighting'!BD$20)</f>
        <v>0</v>
      </c>
      <c r="BE73" s="67">
        <f>(Custom!BE73*Custom!BE$20)+(Standard!BE73*Standard!BE$20)+('New Con.'!BE73*'New Con.'!BE$20)+(RCX!BE73*RCX!BE$20)+(SBDI!BE73*SBDI!BE$20)+('Cust Ext Lighting'!BE73*'Cust Ext Lighting'!BE$20)</f>
        <v>0</v>
      </c>
      <c r="BF73" s="67">
        <f>(Custom!BF73*Custom!BF$20)+(Standard!BF73*Standard!BF$20)+('New Con.'!BF73*'New Con.'!BF$20)+(RCX!BF73*RCX!BF$20)+(SBDI!BF73*SBDI!BF$20)+('Cust Ext Lighting'!BF73*'Cust Ext Lighting'!BF$20)</f>
        <v>0</v>
      </c>
      <c r="BG73" s="67">
        <f>(Custom!BG73*Custom!BG$20)+(Standard!BG73*Standard!BG$20)+('New Con.'!BG73*'New Con.'!BG$20)+(RCX!BG73*RCX!BG$20)+(SBDI!BG73*SBDI!BG$20)+('Cust Ext Lighting'!BG73*'Cust Ext Lighting'!BG$20)</f>
        <v>0</v>
      </c>
      <c r="BH73" s="67">
        <f>(Custom!BH73*Custom!BH$20)+(Standard!BH73*Standard!BH$20)+('New Con.'!BH73*'New Con.'!BH$20)+(RCX!BH73*RCX!BH$20)+(SBDI!BH73*SBDI!BH$20)+('Cust Ext Lighting'!BH73*'Cust Ext Lighting'!BH$20)</f>
        <v>0</v>
      </c>
      <c r="BI73" s="67">
        <f>(Custom!BI73*Custom!BI$20)+(Standard!BI73*Standard!BI$20)+('New Con.'!BI73*'New Con.'!BI$20)+(RCX!BI73*RCX!BI$20)+(SBDI!BI73*SBDI!BI$20)+('Cust Ext Lighting'!BI73*'Cust Ext Lighting'!BI$20)</f>
        <v>0</v>
      </c>
      <c r="BJ73" s="67">
        <f>(Custom!BJ73*Custom!BJ$20)+(Standard!BJ73*Standard!BJ$20)+('New Con.'!BJ73*'New Con.'!BJ$20)+(RCX!BJ73*RCX!BJ$20)+(SBDI!BJ73*SBDI!BJ$20)+('Cust Ext Lighting'!BJ73*'Cust Ext Lighting'!BJ$20)</f>
        <v>0</v>
      </c>
      <c r="BK73" s="67">
        <f>(Custom!BK73*Custom!BK$20)+(Standard!BK73*Standard!BK$20)+('New Con.'!BK73*'New Con.'!BK$20)+(RCX!BK73*RCX!BK$20)+(SBDI!BK73*SBDI!BK$20)+('Cust Ext Lighting'!BK73*'Cust Ext Lighting'!BK$20)</f>
        <v>0</v>
      </c>
      <c r="BL73" s="67">
        <f>(Custom!BL73*Custom!BL$20)+(Standard!BL73*Standard!BL$20)+('New Con.'!BL73*'New Con.'!BL$20)+(RCX!BL73*RCX!BL$20)+(SBDI!BL73*SBDI!BL$20)+('Cust Ext Lighting'!BL73*'Cust Ext Lighting'!BL$20)</f>
        <v>0</v>
      </c>
      <c r="BM73" s="67">
        <f>(Custom!BM73*Custom!BM$20)+(Standard!BM73*Standard!BM$20)+('New Con.'!BM73*'New Con.'!BM$20)+(RCX!BM73*RCX!BM$20)+(SBDI!BM73*SBDI!BM$20)+('Cust Ext Lighting'!BM73*'Cust Ext Lighting'!BM$20)</f>
        <v>0</v>
      </c>
      <c r="BN73" s="67">
        <f>(Custom!BN73*Custom!BN$20)+(Standard!BN73*Standard!BN$20)+('New Con.'!BN73*'New Con.'!BN$20)+(RCX!BN73*RCX!BN$20)+(SBDI!BN73*SBDI!BN$20)+('Cust Ext Lighting'!BN73*'Cust Ext Lighting'!BN$20)</f>
        <v>0</v>
      </c>
      <c r="BO73" s="67">
        <f>(Custom!BO73*Custom!BO$20)+(Standard!BO73*Standard!BO$20)+('New Con.'!BO73*'New Con.'!BO$20)+(RCX!BO73*RCX!BO$20)+(SBDI!BO73*SBDI!BO$20)+('Cust Ext Lighting'!BO73*'Cust Ext Lighting'!BO$20)</f>
        <v>0</v>
      </c>
      <c r="BP73" s="67">
        <f>(Custom!BP73*Custom!BP$20)+(Standard!BP73*Standard!BP$20)+('New Con.'!BP73*'New Con.'!BP$20)+(RCX!BP73*RCX!BP$20)+(SBDI!BP73*SBDI!BP$20)+('Cust Ext Lighting'!BP73*'Cust Ext Lighting'!BP$20)</f>
        <v>0</v>
      </c>
      <c r="BQ73" s="67">
        <f>(Custom!BQ73*Custom!BQ$20)+(Standard!BQ73*Standard!BQ$20)+('New Con.'!BQ73*'New Con.'!BQ$20)+(RCX!BQ73*RCX!BQ$20)+(SBDI!BQ73*SBDI!BQ$20)+('Cust Ext Lighting'!BQ73*'Cust Ext Lighting'!BQ$20)</f>
        <v>0</v>
      </c>
      <c r="BR73" s="67">
        <f>(Custom!BR73*Custom!BR$20)+(Standard!BR73*Standard!BR$20)+('New Con.'!BR73*'New Con.'!BR$20)+(RCX!BR73*RCX!BR$20)+(SBDI!BR73*SBDI!BR$20)+('Cust Ext Lighting'!BR73*'Cust Ext Lighting'!BR$20)</f>
        <v>0</v>
      </c>
      <c r="BS73" s="67">
        <f>(Custom!BS73*Custom!BS$20)+(Standard!BS73*Standard!BS$20)+('New Con.'!BS73*'New Con.'!BS$20)+(RCX!BS73*RCX!BS$20)+(SBDI!BS73*SBDI!BS$20)+('Cust Ext Lighting'!BS73*'Cust Ext Lighting'!BS$20)</f>
        <v>0</v>
      </c>
      <c r="BT73" s="67">
        <f>(Custom!BT73*Custom!BT$20)+(Standard!BT73*Standard!BT$20)+('New Con.'!BT73*'New Con.'!BT$20)+(RCX!BT73*RCX!BT$20)+(SBDI!BT73*SBDI!BT$20)+('Cust Ext Lighting'!BT73*'Cust Ext Lighting'!BT$20)</f>
        <v>0</v>
      </c>
      <c r="BU73" s="67">
        <f>(Custom!BU73*Custom!BU$20)+(Standard!BU73*Standard!BU$20)+('New Con.'!BU73*'New Con.'!BU$20)+(RCX!BU73*RCX!BU$20)+(SBDI!BU73*SBDI!BU$20)+('Cust Ext Lighting'!BU73*'Cust Ext Lighting'!BU$20)</f>
        <v>0</v>
      </c>
      <c r="BV73" s="67">
        <f>(Custom!BV73*Custom!BV$20)+(Standard!BV73*Standard!BV$20)+('New Con.'!BV73*'New Con.'!BV$20)+(RCX!BV73*RCX!BV$20)+(SBDI!BV73*SBDI!BV$20)+('Cust Ext Lighting'!BV73*'Cust Ext Lighting'!BV$20)</f>
        <v>0</v>
      </c>
      <c r="BW73" s="67">
        <f>(Custom!BW73*Custom!BW$20)+(Standard!BW73*Standard!BW$20)+('New Con.'!BW73*'New Con.'!BW$20)+(RCX!BW73*RCX!BW$20)+(SBDI!BW73*SBDI!BW$20)+('Cust Ext Lighting'!BW73*'Cust Ext Lighting'!BW$20)</f>
        <v>0</v>
      </c>
      <c r="BX73" s="67">
        <f>(Custom!BX73*Custom!BX$20)+(Standard!BX73*Standard!BX$20)+('New Con.'!BX73*'New Con.'!BX$20)+(RCX!BX73*RCX!BX$20)+(SBDI!BX73*SBDI!BX$20)+('Cust Ext Lighting'!BX73*'Cust Ext Lighting'!BX$20)</f>
        <v>0</v>
      </c>
      <c r="BY73" s="67">
        <f>(Custom!BY73*Custom!BY$20)+(Standard!BY73*Standard!BY$20)+('New Con.'!BY73*'New Con.'!BY$20)+(RCX!BY73*RCX!BY$20)+(SBDI!BY73*SBDI!BY$20)+('Cust Ext Lighting'!BY73*'Cust Ext Lighting'!BY$20)</f>
        <v>0</v>
      </c>
      <c r="BZ73" s="67">
        <f>(Custom!BZ73*Custom!BZ$20)+(Standard!BZ73*Standard!BZ$20)+('New Con.'!BZ73*'New Con.'!BZ$20)+(RCX!BZ73*RCX!BZ$20)+(SBDI!BZ73*SBDI!BZ$20)+('Cust Ext Lighting'!BZ73*'Cust Ext Lighting'!BZ$20)</f>
        <v>0</v>
      </c>
      <c r="CA73" s="67">
        <f>(Custom!CA73*Custom!CA$20)+(Standard!CA73*Standard!CA$20)+('New Con.'!CA73*'New Con.'!CA$20)+(RCX!CA73*RCX!CA$20)+(SBDI!CA73*SBDI!CA$20)+('Cust Ext Lighting'!CA73*'Cust Ext Lighting'!CA$20)</f>
        <v>0</v>
      </c>
      <c r="CB73" s="67">
        <f>(Custom!CB73*Custom!CB$20)+(Standard!CB73*Standard!CB$20)+('New Con.'!CB73*'New Con.'!CB$20)+(RCX!CB73*RCX!CB$20)+(SBDI!CB73*SBDI!CB$20)+('Cust Ext Lighting'!CB73*'Cust Ext Lighting'!CB$20)</f>
        <v>0</v>
      </c>
      <c r="CC73" s="67">
        <f>(Custom!CC73*Custom!CC$20)+(Standard!CC73*Standard!CC$20)+('New Con.'!CC73*'New Con.'!CC$20)+(RCX!CC73*RCX!CC$20)+(SBDI!CC73*SBDI!CC$20)+('Cust Ext Lighting'!CC73*'Cust Ext Lighting'!CC$20)</f>
        <v>0</v>
      </c>
      <c r="CD73" s="67">
        <f>(Custom!CD73*Custom!CD$20)+(Standard!CD73*Standard!CD$20)+('New Con.'!CD73*'New Con.'!CD$20)+(RCX!CD73*RCX!CD$20)+(SBDI!CD73*SBDI!CD$20)+('Cust Ext Lighting'!CD73*'Cust Ext Lighting'!CD$20)</f>
        <v>0</v>
      </c>
      <c r="CE73" s="67">
        <f>(Custom!CE73*Custom!CE$20)+(Standard!CE73*Standard!CE$20)+('New Con.'!CE73*'New Con.'!CE$20)+(RCX!CE73*RCX!CE$20)+(SBDI!CE73*SBDI!CE$20)+('Cust Ext Lighting'!CE73*'Cust Ext Lighting'!CE$20)</f>
        <v>0</v>
      </c>
      <c r="CF73" s="67">
        <f>(Custom!CF73*Custom!CF$20)+(Standard!CF73*Standard!CF$20)+('New Con.'!CF73*'New Con.'!CF$20)+(RCX!CF73*RCX!CF$20)+(SBDI!CF73*SBDI!CF$20)+('Cust Ext Lighting'!CF73*'Cust Ext Lighting'!CF$20)</f>
        <v>0</v>
      </c>
      <c r="CG73" s="67">
        <f>(Custom!CG73*Custom!CG$20)+(Standard!CG73*Standard!CG$20)+('New Con.'!CG73*'New Con.'!CG$20)+(RCX!CG73*RCX!CG$20)+(SBDI!CG73*SBDI!CG$20)+('Cust Ext Lighting'!CG73*'Cust Ext Lighting'!CG$20)</f>
        <v>0</v>
      </c>
      <c r="CH73" s="67">
        <f>(Custom!CH73*Custom!CH$20)+(Standard!CH73*Standard!CH$20)+('New Con.'!CH73*'New Con.'!CH$20)+(RCX!CH73*RCX!CH$20)+(SBDI!CH73*SBDI!CH$20)+('Cust Ext Lighting'!CH73*'Cust Ext Lighting'!CH$20)</f>
        <v>0</v>
      </c>
      <c r="CI73" s="67">
        <f>(Custom!CI73*Custom!CI$20)+(Standard!CI73*Standard!CI$20)+('New Con.'!CI73*'New Con.'!CI$20)+(RCX!CI73*RCX!CI$20)+(SBDI!CI73*SBDI!CI$20)+('Cust Ext Lighting'!CI73*'Cust Ext Lighting'!CI$20)</f>
        <v>0</v>
      </c>
      <c r="CJ73" s="67">
        <f>(Custom!CJ73*Custom!CJ$20)+(Standard!CJ73*Standard!CJ$20)+('New Con.'!CJ73*'New Con.'!CJ$20)+(RCX!CJ73*RCX!CJ$20)+(SBDI!CJ73*SBDI!CJ$20)+('Cust Ext Lighting'!CJ73*'Cust Ext Lighting'!CJ$20)</f>
        <v>0</v>
      </c>
    </row>
    <row r="74" spans="1:88" x14ac:dyDescent="0.3">
      <c r="A74" s="90"/>
      <c r="B74" s="24" t="s">
        <v>30</v>
      </c>
      <c r="C74" s="13"/>
      <c r="D74" s="13"/>
      <c r="E74" s="13"/>
      <c r="F74" s="73"/>
      <c r="G74" s="73"/>
      <c r="H74" s="73"/>
      <c r="I74" s="7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67">
        <f>(Custom!AO74*Custom!AO$20)+(Standard!AO74*Standard!AO$20)+('New Con.'!AO74*'New Con.'!AO$20)+(RCX!AO74*RCX!AO$20)+(SBDI!AO74*SBDI!AO$20)+('Cust Ext Lighting'!AO74*'Cust Ext Lighting'!AO$20)</f>
        <v>0</v>
      </c>
      <c r="AP74" s="67">
        <f>(Custom!AP74*Custom!AP$20)+(Standard!AP74*Standard!AP$20)+('New Con.'!AP74*'New Con.'!AP$20)+(RCX!AP74*RCX!AP$20)+(SBDI!AP74*SBDI!AP$20)+('Cust Ext Lighting'!AP74*'Cust Ext Lighting'!AP$20)</f>
        <v>0</v>
      </c>
      <c r="AQ74" s="67">
        <f>(Custom!AQ74*Custom!AQ$20)+(Standard!AQ74*Standard!AQ$20)+('New Con.'!AQ74*'New Con.'!AQ$20)+(RCX!AQ74*RCX!AQ$20)+(SBDI!AQ74*SBDI!AQ$20)+('Cust Ext Lighting'!AQ74*'Cust Ext Lighting'!AQ$20)</f>
        <v>139547.79972295987</v>
      </c>
      <c r="AR74" s="67">
        <f>(Custom!AR74*Custom!AR$20)+(Standard!AR74*Standard!AR$20)+('New Con.'!AR74*'New Con.'!AR$20)+(RCX!AR74*RCX!AR$20)+(SBDI!AR74*SBDI!AR$20)+('Cust Ext Lighting'!AR74*'Cust Ext Lighting'!AR$20)</f>
        <v>0</v>
      </c>
      <c r="AS74" s="67">
        <f>(Custom!AS74*Custom!AS$20)+(Standard!AS74*Standard!AS$20)+('New Con.'!AS74*'New Con.'!AS$20)+(RCX!AS74*RCX!AS$20)+(SBDI!AS74*SBDI!AS$20)+('Cust Ext Lighting'!AS74*'Cust Ext Lighting'!AS$20)</f>
        <v>0</v>
      </c>
      <c r="AT74" s="67">
        <f>(Custom!AT74*Custom!AT$20)+(Standard!AT74*Standard!AT$20)+('New Con.'!AT74*'New Con.'!AT$20)+(RCX!AT74*RCX!AT$20)+(SBDI!AT74*SBDI!AT$20)+('Cust Ext Lighting'!AT74*'Cust Ext Lighting'!AT$20)</f>
        <v>0</v>
      </c>
      <c r="AU74" s="67">
        <f>(Custom!AU74*Custom!AU$20)+(Standard!AU74*Standard!AU$20)+('New Con.'!AU74*'New Con.'!AU$20)+(RCX!AU74*RCX!AU$20)+(SBDI!AU74*SBDI!AU$20)+('Cust Ext Lighting'!AU74*'Cust Ext Lighting'!AU$20)</f>
        <v>0</v>
      </c>
      <c r="AV74" s="67">
        <f>(Custom!AV74*Custom!AV$20)+(Standard!AV74*Standard!AV$20)+('New Con.'!AV74*'New Con.'!AV$20)+(RCX!AV74*RCX!AV$20)+(SBDI!AV74*SBDI!AV$20)+('Cust Ext Lighting'!AV74*'Cust Ext Lighting'!AV$20)</f>
        <v>0</v>
      </c>
      <c r="AW74" s="67">
        <f>(Custom!AW74*Custom!AW$20)+(Standard!AW74*Standard!AW$20)+('New Con.'!AW74*'New Con.'!AW$20)+(RCX!AW74*RCX!AW$20)+(SBDI!AW74*SBDI!AW$20)+('Cust Ext Lighting'!AW74*'Cust Ext Lighting'!AW$20)</f>
        <v>0</v>
      </c>
      <c r="AX74" s="67">
        <f>(Custom!AX74*Custom!AX$20)+(Standard!AX74*Standard!AX$20)+('New Con.'!AX74*'New Con.'!AX$20)+(RCX!AX74*RCX!AX$20)+(SBDI!AX74*SBDI!AX$20)+('Cust Ext Lighting'!AX74*'Cust Ext Lighting'!AX$20)</f>
        <v>0</v>
      </c>
      <c r="AY74" s="67">
        <f>(Custom!AY74*Custom!AY$20)+(Standard!AY74*Standard!AY$20)+('New Con.'!AY74*'New Con.'!AY$20)+(RCX!AY74*RCX!AY$20)+(SBDI!AY74*SBDI!AY$20)+('Cust Ext Lighting'!AY74*'Cust Ext Lighting'!AY$20)</f>
        <v>0</v>
      </c>
      <c r="AZ74" s="67">
        <f>(Custom!AZ74*Custom!AZ$20)+(Standard!AZ74*Standard!AZ$20)+('New Con.'!AZ74*'New Con.'!AZ$20)+(RCX!AZ74*RCX!AZ$20)+(SBDI!AZ74*SBDI!AZ$20)+('Cust Ext Lighting'!AZ74*'Cust Ext Lighting'!AZ$20)</f>
        <v>0</v>
      </c>
      <c r="BA74" s="67">
        <f>(Custom!BA74*Custom!BA$20)+(Standard!BA74*Standard!BA$20)+('New Con.'!BA74*'New Con.'!BA$20)+(RCX!BA74*RCX!BA$20)+(SBDI!BA74*SBDI!BA$20)+('Cust Ext Lighting'!BA74*'Cust Ext Lighting'!BA$20)</f>
        <v>0</v>
      </c>
      <c r="BB74" s="67">
        <f>(Custom!BB74*Custom!BB$20)+(Standard!BB74*Standard!BB$20)+('New Con.'!BB74*'New Con.'!BB$20)+(RCX!BB74*RCX!BB$20)+(SBDI!BB74*SBDI!BB$20)+('Cust Ext Lighting'!BB74*'Cust Ext Lighting'!BB$20)</f>
        <v>0</v>
      </c>
      <c r="BC74" s="67">
        <f>(Custom!BC74*Custom!BC$20)+(Standard!BC74*Standard!BC$20)+('New Con.'!BC74*'New Con.'!BC$20)+(RCX!BC74*RCX!BC$20)+(SBDI!BC74*SBDI!BC$20)+('Cust Ext Lighting'!BC74*'Cust Ext Lighting'!BC$20)</f>
        <v>0</v>
      </c>
      <c r="BD74" s="67">
        <f>(Custom!BD74*Custom!BD$20)+(Standard!BD74*Standard!BD$20)+('New Con.'!BD74*'New Con.'!BD$20)+(RCX!BD74*RCX!BD$20)+(SBDI!BD74*SBDI!BD$20)+('Cust Ext Lighting'!BD74*'Cust Ext Lighting'!BD$20)</f>
        <v>0</v>
      </c>
      <c r="BE74" s="67">
        <f>(Custom!BE74*Custom!BE$20)+(Standard!BE74*Standard!BE$20)+('New Con.'!BE74*'New Con.'!BE$20)+(RCX!BE74*RCX!BE$20)+(SBDI!BE74*SBDI!BE$20)+('Cust Ext Lighting'!BE74*'Cust Ext Lighting'!BE$20)</f>
        <v>0</v>
      </c>
      <c r="BF74" s="67">
        <f>(Custom!BF74*Custom!BF$20)+(Standard!BF74*Standard!BF$20)+('New Con.'!BF74*'New Con.'!BF$20)+(RCX!BF74*RCX!BF$20)+(SBDI!BF74*SBDI!BF$20)+('Cust Ext Lighting'!BF74*'Cust Ext Lighting'!BF$20)</f>
        <v>0</v>
      </c>
      <c r="BG74" s="67">
        <f>(Custom!BG74*Custom!BG$20)+(Standard!BG74*Standard!BG$20)+('New Con.'!BG74*'New Con.'!BG$20)+(RCX!BG74*RCX!BG$20)+(SBDI!BG74*SBDI!BG$20)+('Cust Ext Lighting'!BG74*'Cust Ext Lighting'!BG$20)</f>
        <v>0</v>
      </c>
      <c r="BH74" s="67">
        <f>(Custom!BH74*Custom!BH$20)+(Standard!BH74*Standard!BH$20)+('New Con.'!BH74*'New Con.'!BH$20)+(RCX!BH74*RCX!BH$20)+(SBDI!BH74*SBDI!BH$20)+('Cust Ext Lighting'!BH74*'Cust Ext Lighting'!BH$20)</f>
        <v>0</v>
      </c>
      <c r="BI74" s="67">
        <f>(Custom!BI74*Custom!BI$20)+(Standard!BI74*Standard!BI$20)+('New Con.'!BI74*'New Con.'!BI$20)+(RCX!BI74*RCX!BI$20)+(SBDI!BI74*SBDI!BI$20)+('Cust Ext Lighting'!BI74*'Cust Ext Lighting'!BI$20)</f>
        <v>0</v>
      </c>
      <c r="BJ74" s="67">
        <f>(Custom!BJ74*Custom!BJ$20)+(Standard!BJ74*Standard!BJ$20)+('New Con.'!BJ74*'New Con.'!BJ$20)+(RCX!BJ74*RCX!BJ$20)+(SBDI!BJ74*SBDI!BJ$20)+('Cust Ext Lighting'!BJ74*'Cust Ext Lighting'!BJ$20)</f>
        <v>0</v>
      </c>
      <c r="BK74" s="67">
        <f>(Custom!BK74*Custom!BK$20)+(Standard!BK74*Standard!BK$20)+('New Con.'!BK74*'New Con.'!BK$20)+(RCX!BK74*RCX!BK$20)+(SBDI!BK74*SBDI!BK$20)+('Cust Ext Lighting'!BK74*'Cust Ext Lighting'!BK$20)</f>
        <v>0</v>
      </c>
      <c r="BL74" s="67">
        <f>(Custom!BL74*Custom!BL$20)+(Standard!BL74*Standard!BL$20)+('New Con.'!BL74*'New Con.'!BL$20)+(RCX!BL74*RCX!BL$20)+(SBDI!BL74*SBDI!BL$20)+('Cust Ext Lighting'!BL74*'Cust Ext Lighting'!BL$20)</f>
        <v>0</v>
      </c>
      <c r="BM74" s="67">
        <f>(Custom!BM74*Custom!BM$20)+(Standard!BM74*Standard!BM$20)+('New Con.'!BM74*'New Con.'!BM$20)+(RCX!BM74*RCX!BM$20)+(SBDI!BM74*SBDI!BM$20)+('Cust Ext Lighting'!BM74*'Cust Ext Lighting'!BM$20)</f>
        <v>0</v>
      </c>
      <c r="BN74" s="67">
        <f>(Custom!BN74*Custom!BN$20)+(Standard!BN74*Standard!BN$20)+('New Con.'!BN74*'New Con.'!BN$20)+(RCX!BN74*RCX!BN$20)+(SBDI!BN74*SBDI!BN$20)+('Cust Ext Lighting'!BN74*'Cust Ext Lighting'!BN$20)</f>
        <v>0</v>
      </c>
      <c r="BO74" s="67">
        <f>(Custom!BO74*Custom!BO$20)+(Standard!BO74*Standard!BO$20)+('New Con.'!BO74*'New Con.'!BO$20)+(RCX!BO74*RCX!BO$20)+(SBDI!BO74*SBDI!BO$20)+('Cust Ext Lighting'!BO74*'Cust Ext Lighting'!BO$20)</f>
        <v>0</v>
      </c>
      <c r="BP74" s="67">
        <f>(Custom!BP74*Custom!BP$20)+(Standard!BP74*Standard!BP$20)+('New Con.'!BP74*'New Con.'!BP$20)+(RCX!BP74*RCX!BP$20)+(SBDI!BP74*SBDI!BP$20)+('Cust Ext Lighting'!BP74*'Cust Ext Lighting'!BP$20)</f>
        <v>0</v>
      </c>
      <c r="BQ74" s="67">
        <f>(Custom!BQ74*Custom!BQ$20)+(Standard!BQ74*Standard!BQ$20)+('New Con.'!BQ74*'New Con.'!BQ$20)+(RCX!BQ74*RCX!BQ$20)+(SBDI!BQ74*SBDI!BQ$20)+('Cust Ext Lighting'!BQ74*'Cust Ext Lighting'!BQ$20)</f>
        <v>0</v>
      </c>
      <c r="BR74" s="67">
        <f>(Custom!BR74*Custom!BR$20)+(Standard!BR74*Standard!BR$20)+('New Con.'!BR74*'New Con.'!BR$20)+(RCX!BR74*RCX!BR$20)+(SBDI!BR74*SBDI!BR$20)+('Cust Ext Lighting'!BR74*'Cust Ext Lighting'!BR$20)</f>
        <v>0</v>
      </c>
      <c r="BS74" s="67">
        <f>(Custom!BS74*Custom!BS$20)+(Standard!BS74*Standard!BS$20)+('New Con.'!BS74*'New Con.'!BS$20)+(RCX!BS74*RCX!BS$20)+(SBDI!BS74*SBDI!BS$20)+('Cust Ext Lighting'!BS74*'Cust Ext Lighting'!BS$20)</f>
        <v>0</v>
      </c>
      <c r="BT74" s="67">
        <f>(Custom!BT74*Custom!BT$20)+(Standard!BT74*Standard!BT$20)+('New Con.'!BT74*'New Con.'!BT$20)+(RCX!BT74*RCX!BT$20)+(SBDI!BT74*SBDI!BT$20)+('Cust Ext Lighting'!BT74*'Cust Ext Lighting'!BT$20)</f>
        <v>0</v>
      </c>
      <c r="BU74" s="67">
        <f>(Custom!BU74*Custom!BU$20)+(Standard!BU74*Standard!BU$20)+('New Con.'!BU74*'New Con.'!BU$20)+(RCX!BU74*RCX!BU$20)+(SBDI!BU74*SBDI!BU$20)+('Cust Ext Lighting'!BU74*'Cust Ext Lighting'!BU$20)</f>
        <v>0</v>
      </c>
      <c r="BV74" s="67">
        <f>(Custom!BV74*Custom!BV$20)+(Standard!BV74*Standard!BV$20)+('New Con.'!BV74*'New Con.'!BV$20)+(RCX!BV74*RCX!BV$20)+(SBDI!BV74*SBDI!BV$20)+('Cust Ext Lighting'!BV74*'Cust Ext Lighting'!BV$20)</f>
        <v>0</v>
      </c>
      <c r="BW74" s="67">
        <f>(Custom!BW74*Custom!BW$20)+(Standard!BW74*Standard!BW$20)+('New Con.'!BW74*'New Con.'!BW$20)+(RCX!BW74*RCX!BW$20)+(SBDI!BW74*SBDI!BW$20)+('Cust Ext Lighting'!BW74*'Cust Ext Lighting'!BW$20)</f>
        <v>0</v>
      </c>
      <c r="BX74" s="67">
        <f>(Custom!BX74*Custom!BX$20)+(Standard!BX74*Standard!BX$20)+('New Con.'!BX74*'New Con.'!BX$20)+(RCX!BX74*RCX!BX$20)+(SBDI!BX74*SBDI!BX$20)+('Cust Ext Lighting'!BX74*'Cust Ext Lighting'!BX$20)</f>
        <v>0</v>
      </c>
      <c r="BY74" s="67">
        <f>(Custom!BY74*Custom!BY$20)+(Standard!BY74*Standard!BY$20)+('New Con.'!BY74*'New Con.'!BY$20)+(RCX!BY74*RCX!BY$20)+(SBDI!BY74*SBDI!BY$20)+('Cust Ext Lighting'!BY74*'Cust Ext Lighting'!BY$20)</f>
        <v>0</v>
      </c>
      <c r="BZ74" s="67">
        <f>(Custom!BZ74*Custom!BZ$20)+(Standard!BZ74*Standard!BZ$20)+('New Con.'!BZ74*'New Con.'!BZ$20)+(RCX!BZ74*RCX!BZ$20)+(SBDI!BZ74*SBDI!BZ$20)+('Cust Ext Lighting'!BZ74*'Cust Ext Lighting'!BZ$20)</f>
        <v>0</v>
      </c>
      <c r="CA74" s="67">
        <f>(Custom!CA74*Custom!CA$20)+(Standard!CA74*Standard!CA$20)+('New Con.'!CA74*'New Con.'!CA$20)+(RCX!CA74*RCX!CA$20)+(SBDI!CA74*SBDI!CA$20)+('Cust Ext Lighting'!CA74*'Cust Ext Lighting'!CA$20)</f>
        <v>0</v>
      </c>
      <c r="CB74" s="67">
        <f>(Custom!CB74*Custom!CB$20)+(Standard!CB74*Standard!CB$20)+('New Con.'!CB74*'New Con.'!CB$20)+(RCX!CB74*RCX!CB$20)+(SBDI!CB74*SBDI!CB$20)+('Cust Ext Lighting'!CB74*'Cust Ext Lighting'!CB$20)</f>
        <v>0</v>
      </c>
      <c r="CC74" s="67">
        <f>(Custom!CC74*Custom!CC$20)+(Standard!CC74*Standard!CC$20)+('New Con.'!CC74*'New Con.'!CC$20)+(RCX!CC74*RCX!CC$20)+(SBDI!CC74*SBDI!CC$20)+('Cust Ext Lighting'!CC74*'Cust Ext Lighting'!CC$20)</f>
        <v>0</v>
      </c>
      <c r="CD74" s="67">
        <f>(Custom!CD74*Custom!CD$20)+(Standard!CD74*Standard!CD$20)+('New Con.'!CD74*'New Con.'!CD$20)+(RCX!CD74*RCX!CD$20)+(SBDI!CD74*SBDI!CD$20)+('Cust Ext Lighting'!CD74*'Cust Ext Lighting'!CD$20)</f>
        <v>0</v>
      </c>
      <c r="CE74" s="67">
        <f>(Custom!CE74*Custom!CE$20)+(Standard!CE74*Standard!CE$20)+('New Con.'!CE74*'New Con.'!CE$20)+(RCX!CE74*RCX!CE$20)+(SBDI!CE74*SBDI!CE$20)+('Cust Ext Lighting'!CE74*'Cust Ext Lighting'!CE$20)</f>
        <v>0</v>
      </c>
      <c r="CF74" s="67">
        <f>(Custom!CF74*Custom!CF$20)+(Standard!CF74*Standard!CF$20)+('New Con.'!CF74*'New Con.'!CF$20)+(RCX!CF74*RCX!CF$20)+(SBDI!CF74*SBDI!CF$20)+('Cust Ext Lighting'!CF74*'Cust Ext Lighting'!CF$20)</f>
        <v>0</v>
      </c>
      <c r="CG74" s="67">
        <f>(Custom!CG74*Custom!CG$20)+(Standard!CG74*Standard!CG$20)+('New Con.'!CG74*'New Con.'!CG$20)+(RCX!CG74*RCX!CG$20)+(SBDI!CG74*SBDI!CG$20)+('Cust Ext Lighting'!CG74*'Cust Ext Lighting'!CG$20)</f>
        <v>0</v>
      </c>
      <c r="CH74" s="67">
        <f>(Custom!CH74*Custom!CH$20)+(Standard!CH74*Standard!CH$20)+('New Con.'!CH74*'New Con.'!CH$20)+(RCX!CH74*RCX!CH$20)+(SBDI!CH74*SBDI!CH$20)+('Cust Ext Lighting'!CH74*'Cust Ext Lighting'!CH$20)</f>
        <v>0</v>
      </c>
      <c r="CI74" s="67">
        <f>(Custom!CI74*Custom!CI$20)+(Standard!CI74*Standard!CI$20)+('New Con.'!CI74*'New Con.'!CI$20)+(RCX!CI74*RCX!CI$20)+(SBDI!CI74*SBDI!CI$20)+('Cust Ext Lighting'!CI74*'Cust Ext Lighting'!CI$20)</f>
        <v>0</v>
      </c>
      <c r="CJ74" s="67">
        <f>(Custom!CJ74*Custom!CJ$20)+(Standard!CJ74*Standard!CJ$20)+('New Con.'!CJ74*'New Con.'!CJ$20)+(RCX!CJ74*RCX!CJ$20)+(SBDI!CJ74*SBDI!CJ$20)+('Cust Ext Lighting'!CJ74*'Cust Ext Lighting'!CJ$20)</f>
        <v>0</v>
      </c>
    </row>
    <row r="75" spans="1:88" x14ac:dyDescent="0.3">
      <c r="A75" s="90"/>
      <c r="B75" s="24" t="s">
        <v>31</v>
      </c>
      <c r="C75" s="13"/>
      <c r="D75" s="13"/>
      <c r="E75" s="13"/>
      <c r="F75" s="73"/>
      <c r="G75" s="73"/>
      <c r="H75" s="73"/>
      <c r="I75" s="7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67">
        <f>(Custom!AO75*Custom!AO$20)+(Standard!AO75*Standard!AO$20)+('New Con.'!AO75*'New Con.'!AO$20)+(RCX!AO75*RCX!AO$20)+(SBDI!AO75*SBDI!AO$20)+('Cust Ext Lighting'!AO75*'Cust Ext Lighting'!AO$20)</f>
        <v>0</v>
      </c>
      <c r="AP75" s="67">
        <f>(Custom!AP75*Custom!AP$20)+(Standard!AP75*Standard!AP$20)+('New Con.'!AP75*'New Con.'!AP$20)+(RCX!AP75*RCX!AP$20)+(SBDI!AP75*SBDI!AP$20)+('Cust Ext Lighting'!AP75*'Cust Ext Lighting'!AP$20)</f>
        <v>0</v>
      </c>
      <c r="AQ75" s="67">
        <f>(Custom!AQ75*Custom!AQ$20)+(Standard!AQ75*Standard!AQ$20)+('New Con.'!AQ75*'New Con.'!AQ$20)+(RCX!AQ75*RCX!AQ$20)+(SBDI!AQ75*SBDI!AQ$20)+('Cust Ext Lighting'!AQ75*'Cust Ext Lighting'!AQ$20)</f>
        <v>0</v>
      </c>
      <c r="AR75" s="67">
        <f>(Custom!AR75*Custom!AR$20)+(Standard!AR75*Standard!AR$20)+('New Con.'!AR75*'New Con.'!AR$20)+(RCX!AR75*RCX!AR$20)+(SBDI!AR75*SBDI!AR$20)+('Cust Ext Lighting'!AR75*'Cust Ext Lighting'!AR$20)</f>
        <v>0</v>
      </c>
      <c r="AS75" s="67">
        <f>(Custom!AS75*Custom!AS$20)+(Standard!AS75*Standard!AS$20)+('New Con.'!AS75*'New Con.'!AS$20)+(RCX!AS75*RCX!AS$20)+(SBDI!AS75*SBDI!AS$20)+('Cust Ext Lighting'!AS75*'Cust Ext Lighting'!AS$20)</f>
        <v>0</v>
      </c>
      <c r="AT75" s="67">
        <f>(Custom!AT75*Custom!AT$20)+(Standard!AT75*Standard!AT$20)+('New Con.'!AT75*'New Con.'!AT$20)+(RCX!AT75*RCX!AT$20)+(SBDI!AT75*SBDI!AT$20)+('Cust Ext Lighting'!AT75*'Cust Ext Lighting'!AT$20)</f>
        <v>0</v>
      </c>
      <c r="AU75" s="67">
        <f>(Custom!AU75*Custom!AU$20)+(Standard!AU75*Standard!AU$20)+('New Con.'!AU75*'New Con.'!AU$20)+(RCX!AU75*RCX!AU$20)+(SBDI!AU75*SBDI!AU$20)+('Cust Ext Lighting'!AU75*'Cust Ext Lighting'!AU$20)</f>
        <v>0</v>
      </c>
      <c r="AV75" s="67">
        <f>(Custom!AV75*Custom!AV$20)+(Standard!AV75*Standard!AV$20)+('New Con.'!AV75*'New Con.'!AV$20)+(RCX!AV75*RCX!AV$20)+(SBDI!AV75*SBDI!AV$20)+('Cust Ext Lighting'!AV75*'Cust Ext Lighting'!AV$20)</f>
        <v>0</v>
      </c>
      <c r="AW75" s="67">
        <f>(Custom!AW75*Custom!AW$20)+(Standard!AW75*Standard!AW$20)+('New Con.'!AW75*'New Con.'!AW$20)+(RCX!AW75*RCX!AW$20)+(SBDI!AW75*SBDI!AW$20)+('Cust Ext Lighting'!AW75*'Cust Ext Lighting'!AW$20)</f>
        <v>0</v>
      </c>
      <c r="AX75" s="67">
        <f>(Custom!AX75*Custom!AX$20)+(Standard!AX75*Standard!AX$20)+('New Con.'!AX75*'New Con.'!AX$20)+(RCX!AX75*RCX!AX$20)+(SBDI!AX75*SBDI!AX$20)+('Cust Ext Lighting'!AX75*'Cust Ext Lighting'!AX$20)</f>
        <v>0</v>
      </c>
      <c r="AY75" s="67">
        <f>(Custom!AY75*Custom!AY$20)+(Standard!AY75*Standard!AY$20)+('New Con.'!AY75*'New Con.'!AY$20)+(RCX!AY75*RCX!AY$20)+(SBDI!AY75*SBDI!AY$20)+('Cust Ext Lighting'!AY75*'Cust Ext Lighting'!AY$20)</f>
        <v>0</v>
      </c>
      <c r="AZ75" s="67">
        <f>(Custom!AZ75*Custom!AZ$20)+(Standard!AZ75*Standard!AZ$20)+('New Con.'!AZ75*'New Con.'!AZ$20)+(RCX!AZ75*RCX!AZ$20)+(SBDI!AZ75*SBDI!AZ$20)+('Cust Ext Lighting'!AZ75*'Cust Ext Lighting'!AZ$20)</f>
        <v>0</v>
      </c>
      <c r="BA75" s="67">
        <f>(Custom!BA75*Custom!BA$20)+(Standard!BA75*Standard!BA$20)+('New Con.'!BA75*'New Con.'!BA$20)+(RCX!BA75*RCX!BA$20)+(SBDI!BA75*SBDI!BA$20)+('Cust Ext Lighting'!BA75*'Cust Ext Lighting'!BA$20)</f>
        <v>0</v>
      </c>
      <c r="BB75" s="67">
        <f>(Custom!BB75*Custom!BB$20)+(Standard!BB75*Standard!BB$20)+('New Con.'!BB75*'New Con.'!BB$20)+(RCX!BB75*RCX!BB$20)+(SBDI!BB75*SBDI!BB$20)+('Cust Ext Lighting'!BB75*'Cust Ext Lighting'!BB$20)</f>
        <v>0</v>
      </c>
      <c r="BC75" s="67">
        <f>(Custom!BC75*Custom!BC$20)+(Standard!BC75*Standard!BC$20)+('New Con.'!BC75*'New Con.'!BC$20)+(RCX!BC75*RCX!BC$20)+(SBDI!BC75*SBDI!BC$20)+('Cust Ext Lighting'!BC75*'Cust Ext Lighting'!BC$20)</f>
        <v>0</v>
      </c>
      <c r="BD75" s="67">
        <f>(Custom!BD75*Custom!BD$20)+(Standard!BD75*Standard!BD$20)+('New Con.'!BD75*'New Con.'!BD$20)+(RCX!BD75*RCX!BD$20)+(SBDI!BD75*SBDI!BD$20)+('Cust Ext Lighting'!BD75*'Cust Ext Lighting'!BD$20)</f>
        <v>0</v>
      </c>
      <c r="BE75" s="67">
        <f>(Custom!BE75*Custom!BE$20)+(Standard!BE75*Standard!BE$20)+('New Con.'!BE75*'New Con.'!BE$20)+(RCX!BE75*RCX!BE$20)+(SBDI!BE75*SBDI!BE$20)+('Cust Ext Lighting'!BE75*'Cust Ext Lighting'!BE$20)</f>
        <v>0</v>
      </c>
      <c r="BF75" s="67">
        <f>(Custom!BF75*Custom!BF$20)+(Standard!BF75*Standard!BF$20)+('New Con.'!BF75*'New Con.'!BF$20)+(RCX!BF75*RCX!BF$20)+(SBDI!BF75*SBDI!BF$20)+('Cust Ext Lighting'!BF75*'Cust Ext Lighting'!BF$20)</f>
        <v>0</v>
      </c>
      <c r="BG75" s="67">
        <f>(Custom!BG75*Custom!BG$20)+(Standard!BG75*Standard!BG$20)+('New Con.'!BG75*'New Con.'!BG$20)+(RCX!BG75*RCX!BG$20)+(SBDI!BG75*SBDI!BG$20)+('Cust Ext Lighting'!BG75*'Cust Ext Lighting'!BG$20)</f>
        <v>0</v>
      </c>
      <c r="BH75" s="67">
        <f>(Custom!BH75*Custom!BH$20)+(Standard!BH75*Standard!BH$20)+('New Con.'!BH75*'New Con.'!BH$20)+(RCX!BH75*RCX!BH$20)+(SBDI!BH75*SBDI!BH$20)+('Cust Ext Lighting'!BH75*'Cust Ext Lighting'!BH$20)</f>
        <v>0</v>
      </c>
      <c r="BI75" s="67">
        <f>(Custom!BI75*Custom!BI$20)+(Standard!BI75*Standard!BI$20)+('New Con.'!BI75*'New Con.'!BI$20)+(RCX!BI75*RCX!BI$20)+(SBDI!BI75*SBDI!BI$20)+('Cust Ext Lighting'!BI75*'Cust Ext Lighting'!BI$20)</f>
        <v>0</v>
      </c>
      <c r="BJ75" s="67">
        <f>(Custom!BJ75*Custom!BJ$20)+(Standard!BJ75*Standard!BJ$20)+('New Con.'!BJ75*'New Con.'!BJ$20)+(RCX!BJ75*RCX!BJ$20)+(SBDI!BJ75*SBDI!BJ$20)+('Cust Ext Lighting'!BJ75*'Cust Ext Lighting'!BJ$20)</f>
        <v>0</v>
      </c>
      <c r="BK75" s="67">
        <f>(Custom!BK75*Custom!BK$20)+(Standard!BK75*Standard!BK$20)+('New Con.'!BK75*'New Con.'!BK$20)+(RCX!BK75*RCX!BK$20)+(SBDI!BK75*SBDI!BK$20)+('Cust Ext Lighting'!BK75*'Cust Ext Lighting'!BK$20)</f>
        <v>0</v>
      </c>
      <c r="BL75" s="67">
        <f>(Custom!BL75*Custom!BL$20)+(Standard!BL75*Standard!BL$20)+('New Con.'!BL75*'New Con.'!BL$20)+(RCX!BL75*RCX!BL$20)+(SBDI!BL75*SBDI!BL$20)+('Cust Ext Lighting'!BL75*'Cust Ext Lighting'!BL$20)</f>
        <v>0</v>
      </c>
      <c r="BM75" s="67">
        <f>(Custom!BM75*Custom!BM$20)+(Standard!BM75*Standard!BM$20)+('New Con.'!BM75*'New Con.'!BM$20)+(RCX!BM75*RCX!BM$20)+(SBDI!BM75*SBDI!BM$20)+('Cust Ext Lighting'!BM75*'Cust Ext Lighting'!BM$20)</f>
        <v>0</v>
      </c>
      <c r="BN75" s="67">
        <f>(Custom!BN75*Custom!BN$20)+(Standard!BN75*Standard!BN$20)+('New Con.'!BN75*'New Con.'!BN$20)+(RCX!BN75*RCX!BN$20)+(SBDI!BN75*SBDI!BN$20)+('Cust Ext Lighting'!BN75*'Cust Ext Lighting'!BN$20)</f>
        <v>0</v>
      </c>
      <c r="BO75" s="67">
        <f>(Custom!BO75*Custom!BO$20)+(Standard!BO75*Standard!BO$20)+('New Con.'!BO75*'New Con.'!BO$20)+(RCX!BO75*RCX!BO$20)+(SBDI!BO75*SBDI!BO$20)+('Cust Ext Lighting'!BO75*'Cust Ext Lighting'!BO$20)</f>
        <v>0</v>
      </c>
      <c r="BP75" s="67">
        <f>(Custom!BP75*Custom!BP$20)+(Standard!BP75*Standard!BP$20)+('New Con.'!BP75*'New Con.'!BP$20)+(RCX!BP75*RCX!BP$20)+(SBDI!BP75*SBDI!BP$20)+('Cust Ext Lighting'!BP75*'Cust Ext Lighting'!BP$20)</f>
        <v>0</v>
      </c>
      <c r="BQ75" s="67">
        <f>(Custom!BQ75*Custom!BQ$20)+(Standard!BQ75*Standard!BQ$20)+('New Con.'!BQ75*'New Con.'!BQ$20)+(RCX!BQ75*RCX!BQ$20)+(SBDI!BQ75*SBDI!BQ$20)+('Cust Ext Lighting'!BQ75*'Cust Ext Lighting'!BQ$20)</f>
        <v>0</v>
      </c>
      <c r="BR75" s="67">
        <f>(Custom!BR75*Custom!BR$20)+(Standard!BR75*Standard!BR$20)+('New Con.'!BR75*'New Con.'!BR$20)+(RCX!BR75*RCX!BR$20)+(SBDI!BR75*SBDI!BR$20)+('Cust Ext Lighting'!BR75*'Cust Ext Lighting'!BR$20)</f>
        <v>0</v>
      </c>
      <c r="BS75" s="67">
        <f>(Custom!BS75*Custom!BS$20)+(Standard!BS75*Standard!BS$20)+('New Con.'!BS75*'New Con.'!BS$20)+(RCX!BS75*RCX!BS$20)+(SBDI!BS75*SBDI!BS$20)+('Cust Ext Lighting'!BS75*'Cust Ext Lighting'!BS$20)</f>
        <v>0</v>
      </c>
      <c r="BT75" s="67">
        <f>(Custom!BT75*Custom!BT$20)+(Standard!BT75*Standard!BT$20)+('New Con.'!BT75*'New Con.'!BT$20)+(RCX!BT75*RCX!BT$20)+(SBDI!BT75*SBDI!BT$20)+('Cust Ext Lighting'!BT75*'Cust Ext Lighting'!BT$20)</f>
        <v>0</v>
      </c>
      <c r="BU75" s="67">
        <f>(Custom!BU75*Custom!BU$20)+(Standard!BU75*Standard!BU$20)+('New Con.'!BU75*'New Con.'!BU$20)+(RCX!BU75*RCX!BU$20)+(SBDI!BU75*SBDI!BU$20)+('Cust Ext Lighting'!BU75*'Cust Ext Lighting'!BU$20)</f>
        <v>0</v>
      </c>
      <c r="BV75" s="67">
        <f>(Custom!BV75*Custom!BV$20)+(Standard!BV75*Standard!BV$20)+('New Con.'!BV75*'New Con.'!BV$20)+(RCX!BV75*RCX!BV$20)+(SBDI!BV75*SBDI!BV$20)+('Cust Ext Lighting'!BV75*'Cust Ext Lighting'!BV$20)</f>
        <v>0</v>
      </c>
      <c r="BW75" s="67">
        <f>(Custom!BW75*Custom!BW$20)+(Standard!BW75*Standard!BW$20)+('New Con.'!BW75*'New Con.'!BW$20)+(RCX!BW75*RCX!BW$20)+(SBDI!BW75*SBDI!BW$20)+('Cust Ext Lighting'!BW75*'Cust Ext Lighting'!BW$20)</f>
        <v>0</v>
      </c>
      <c r="BX75" s="67">
        <f>(Custom!BX75*Custom!BX$20)+(Standard!BX75*Standard!BX$20)+('New Con.'!BX75*'New Con.'!BX$20)+(RCX!BX75*RCX!BX$20)+(SBDI!BX75*SBDI!BX$20)+('Cust Ext Lighting'!BX75*'Cust Ext Lighting'!BX$20)</f>
        <v>0</v>
      </c>
      <c r="BY75" s="67">
        <f>(Custom!BY75*Custom!BY$20)+(Standard!BY75*Standard!BY$20)+('New Con.'!BY75*'New Con.'!BY$20)+(RCX!BY75*RCX!BY$20)+(SBDI!BY75*SBDI!BY$20)+('Cust Ext Lighting'!BY75*'Cust Ext Lighting'!BY$20)</f>
        <v>0</v>
      </c>
      <c r="BZ75" s="67">
        <f>(Custom!BZ75*Custom!BZ$20)+(Standard!BZ75*Standard!BZ$20)+('New Con.'!BZ75*'New Con.'!BZ$20)+(RCX!BZ75*RCX!BZ$20)+(SBDI!BZ75*SBDI!BZ$20)+('Cust Ext Lighting'!BZ75*'Cust Ext Lighting'!BZ$20)</f>
        <v>0</v>
      </c>
      <c r="CA75" s="67">
        <f>(Custom!CA75*Custom!CA$20)+(Standard!CA75*Standard!CA$20)+('New Con.'!CA75*'New Con.'!CA$20)+(RCX!CA75*RCX!CA$20)+(SBDI!CA75*SBDI!CA$20)+('Cust Ext Lighting'!CA75*'Cust Ext Lighting'!CA$20)</f>
        <v>0</v>
      </c>
      <c r="CB75" s="67">
        <f>(Custom!CB75*Custom!CB$20)+(Standard!CB75*Standard!CB$20)+('New Con.'!CB75*'New Con.'!CB$20)+(RCX!CB75*RCX!CB$20)+(SBDI!CB75*SBDI!CB$20)+('Cust Ext Lighting'!CB75*'Cust Ext Lighting'!CB$20)</f>
        <v>0</v>
      </c>
      <c r="CC75" s="67">
        <f>(Custom!CC75*Custom!CC$20)+(Standard!CC75*Standard!CC$20)+('New Con.'!CC75*'New Con.'!CC$20)+(RCX!CC75*RCX!CC$20)+(SBDI!CC75*SBDI!CC$20)+('Cust Ext Lighting'!CC75*'Cust Ext Lighting'!CC$20)</f>
        <v>0</v>
      </c>
      <c r="CD75" s="67">
        <f>(Custom!CD75*Custom!CD$20)+(Standard!CD75*Standard!CD$20)+('New Con.'!CD75*'New Con.'!CD$20)+(RCX!CD75*RCX!CD$20)+(SBDI!CD75*SBDI!CD$20)+('Cust Ext Lighting'!CD75*'Cust Ext Lighting'!CD$20)</f>
        <v>0</v>
      </c>
      <c r="CE75" s="67">
        <f>(Custom!CE75*Custom!CE$20)+(Standard!CE75*Standard!CE$20)+('New Con.'!CE75*'New Con.'!CE$20)+(RCX!CE75*RCX!CE$20)+(SBDI!CE75*SBDI!CE$20)+('Cust Ext Lighting'!CE75*'Cust Ext Lighting'!CE$20)</f>
        <v>0</v>
      </c>
      <c r="CF75" s="67">
        <f>(Custom!CF75*Custom!CF$20)+(Standard!CF75*Standard!CF$20)+('New Con.'!CF75*'New Con.'!CF$20)+(RCX!CF75*RCX!CF$20)+(SBDI!CF75*SBDI!CF$20)+('Cust Ext Lighting'!CF75*'Cust Ext Lighting'!CF$20)</f>
        <v>0</v>
      </c>
      <c r="CG75" s="67">
        <f>(Custom!CG75*Custom!CG$20)+(Standard!CG75*Standard!CG$20)+('New Con.'!CG75*'New Con.'!CG$20)+(RCX!CG75*RCX!CG$20)+(SBDI!CG75*SBDI!CG$20)+('Cust Ext Lighting'!CG75*'Cust Ext Lighting'!CG$20)</f>
        <v>0</v>
      </c>
      <c r="CH75" s="67">
        <f>(Custom!CH75*Custom!CH$20)+(Standard!CH75*Standard!CH$20)+('New Con.'!CH75*'New Con.'!CH$20)+(RCX!CH75*RCX!CH$20)+(SBDI!CH75*SBDI!CH$20)+('Cust Ext Lighting'!CH75*'Cust Ext Lighting'!CH$20)</f>
        <v>0</v>
      </c>
      <c r="CI75" s="67">
        <f>(Custom!CI75*Custom!CI$20)+(Standard!CI75*Standard!CI$20)+('New Con.'!CI75*'New Con.'!CI$20)+(RCX!CI75*RCX!CI$20)+(SBDI!CI75*SBDI!CI$20)+('Cust Ext Lighting'!CI75*'Cust Ext Lighting'!CI$20)</f>
        <v>0</v>
      </c>
      <c r="CJ75" s="67">
        <f>(Custom!CJ75*Custom!CJ$20)+(Standard!CJ75*Standard!CJ$20)+('New Con.'!CJ75*'New Con.'!CJ$20)+(RCX!CJ75*RCX!CJ$20)+(SBDI!CJ75*SBDI!CJ$20)+('Cust Ext Lighting'!CJ75*'Cust Ext Lighting'!CJ$20)</f>
        <v>0</v>
      </c>
    </row>
    <row r="76" spans="1:88" x14ac:dyDescent="0.3">
      <c r="A76" s="90"/>
      <c r="B76" s="24" t="s">
        <v>22</v>
      </c>
      <c r="C76" s="13"/>
      <c r="D76" s="13"/>
      <c r="E76" s="13"/>
      <c r="F76" s="73"/>
      <c r="G76" s="73"/>
      <c r="H76" s="73"/>
      <c r="I76" s="7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67">
        <f>(Custom!AO76*Custom!AO$20)+(Standard!AO76*Standard!AO$20)+('New Con.'!AO76*'New Con.'!AO$20)+(RCX!AO76*RCX!AO$20)+(SBDI!AO76*SBDI!AO$20)+('Cust Ext Lighting'!AO76*'Cust Ext Lighting'!AO$20)</f>
        <v>0</v>
      </c>
      <c r="AP76" s="67">
        <f>(Custom!AP76*Custom!AP$20)+(Standard!AP76*Standard!AP$20)+('New Con.'!AP76*'New Con.'!AP$20)+(RCX!AP76*RCX!AP$20)+(SBDI!AP76*SBDI!AP$20)+('Cust Ext Lighting'!AP76*'Cust Ext Lighting'!AP$20)</f>
        <v>0</v>
      </c>
      <c r="AQ76" s="67">
        <f>(Custom!AQ76*Custom!AQ$20)+(Standard!AQ76*Standard!AQ$20)+('New Con.'!AQ76*'New Con.'!AQ$20)+(RCX!AQ76*RCX!AQ$20)+(SBDI!AQ76*SBDI!AQ$20)+('Cust Ext Lighting'!AQ76*'Cust Ext Lighting'!AQ$20)</f>
        <v>0</v>
      </c>
      <c r="AR76" s="67">
        <f>(Custom!AR76*Custom!AR$20)+(Standard!AR76*Standard!AR$20)+('New Con.'!AR76*'New Con.'!AR$20)+(RCX!AR76*RCX!AR$20)+(SBDI!AR76*SBDI!AR$20)+('Cust Ext Lighting'!AR76*'Cust Ext Lighting'!AR$20)</f>
        <v>0</v>
      </c>
      <c r="AS76" s="67">
        <f>(Custom!AS76*Custom!AS$20)+(Standard!AS76*Standard!AS$20)+('New Con.'!AS76*'New Con.'!AS$20)+(RCX!AS76*RCX!AS$20)+(SBDI!AS76*SBDI!AS$20)+('Cust Ext Lighting'!AS76*'Cust Ext Lighting'!AS$20)</f>
        <v>0</v>
      </c>
      <c r="AT76" s="67">
        <f>(Custom!AT76*Custom!AT$20)+(Standard!AT76*Standard!AT$20)+('New Con.'!AT76*'New Con.'!AT$20)+(RCX!AT76*RCX!AT$20)+(SBDI!AT76*SBDI!AT$20)+('Cust Ext Lighting'!AT76*'Cust Ext Lighting'!AT$20)</f>
        <v>0</v>
      </c>
      <c r="AU76" s="67">
        <f>(Custom!AU76*Custom!AU$20)+(Standard!AU76*Standard!AU$20)+('New Con.'!AU76*'New Con.'!AU$20)+(RCX!AU76*RCX!AU$20)+(SBDI!AU76*SBDI!AU$20)+('Cust Ext Lighting'!AU76*'Cust Ext Lighting'!AU$20)</f>
        <v>0</v>
      </c>
      <c r="AV76" s="67">
        <f>(Custom!AV76*Custom!AV$20)+(Standard!AV76*Standard!AV$20)+('New Con.'!AV76*'New Con.'!AV$20)+(RCX!AV76*RCX!AV$20)+(SBDI!AV76*SBDI!AV$20)+('Cust Ext Lighting'!AV76*'Cust Ext Lighting'!AV$20)</f>
        <v>0</v>
      </c>
      <c r="AW76" s="67">
        <f>(Custom!AW76*Custom!AW$20)+(Standard!AW76*Standard!AW$20)+('New Con.'!AW76*'New Con.'!AW$20)+(RCX!AW76*RCX!AW$20)+(SBDI!AW76*SBDI!AW$20)+('Cust Ext Lighting'!AW76*'Cust Ext Lighting'!AW$20)</f>
        <v>0</v>
      </c>
      <c r="AX76" s="67">
        <f>(Custom!AX76*Custom!AX$20)+(Standard!AX76*Standard!AX$20)+('New Con.'!AX76*'New Con.'!AX$20)+(RCX!AX76*RCX!AX$20)+(SBDI!AX76*SBDI!AX$20)+('Cust Ext Lighting'!AX76*'Cust Ext Lighting'!AX$20)</f>
        <v>0</v>
      </c>
      <c r="AY76" s="67">
        <f>(Custom!AY76*Custom!AY$20)+(Standard!AY76*Standard!AY$20)+('New Con.'!AY76*'New Con.'!AY$20)+(RCX!AY76*RCX!AY$20)+(SBDI!AY76*SBDI!AY$20)+('Cust Ext Lighting'!AY76*'Cust Ext Lighting'!AY$20)</f>
        <v>0</v>
      </c>
      <c r="AZ76" s="67">
        <f>(Custom!AZ76*Custom!AZ$20)+(Standard!AZ76*Standard!AZ$20)+('New Con.'!AZ76*'New Con.'!AZ$20)+(RCX!AZ76*RCX!AZ$20)+(SBDI!AZ76*SBDI!AZ$20)+('Cust Ext Lighting'!AZ76*'Cust Ext Lighting'!AZ$20)</f>
        <v>0</v>
      </c>
      <c r="BA76" s="67">
        <f>(Custom!BA76*Custom!BA$20)+(Standard!BA76*Standard!BA$20)+('New Con.'!BA76*'New Con.'!BA$20)+(RCX!BA76*RCX!BA$20)+(SBDI!BA76*SBDI!BA$20)+('Cust Ext Lighting'!BA76*'Cust Ext Lighting'!BA$20)</f>
        <v>0</v>
      </c>
      <c r="BB76" s="67">
        <f>(Custom!BB76*Custom!BB$20)+(Standard!BB76*Standard!BB$20)+('New Con.'!BB76*'New Con.'!BB$20)+(RCX!BB76*RCX!BB$20)+(SBDI!BB76*SBDI!BB$20)+('Cust Ext Lighting'!BB76*'Cust Ext Lighting'!BB$20)</f>
        <v>0</v>
      </c>
      <c r="BC76" s="67">
        <f>(Custom!BC76*Custom!BC$20)+(Standard!BC76*Standard!BC$20)+('New Con.'!BC76*'New Con.'!BC$20)+(RCX!BC76*RCX!BC$20)+(SBDI!BC76*SBDI!BC$20)+('Cust Ext Lighting'!BC76*'Cust Ext Lighting'!BC$20)</f>
        <v>0</v>
      </c>
      <c r="BD76" s="67">
        <f>(Custom!BD76*Custom!BD$20)+(Standard!BD76*Standard!BD$20)+('New Con.'!BD76*'New Con.'!BD$20)+(RCX!BD76*RCX!BD$20)+(SBDI!BD76*SBDI!BD$20)+('Cust Ext Lighting'!BD76*'Cust Ext Lighting'!BD$20)</f>
        <v>0</v>
      </c>
      <c r="BE76" s="67">
        <f>(Custom!BE76*Custom!BE$20)+(Standard!BE76*Standard!BE$20)+('New Con.'!BE76*'New Con.'!BE$20)+(RCX!BE76*RCX!BE$20)+(SBDI!BE76*SBDI!BE$20)+('Cust Ext Lighting'!BE76*'Cust Ext Lighting'!BE$20)</f>
        <v>0</v>
      </c>
      <c r="BF76" s="67">
        <f>(Custom!BF76*Custom!BF$20)+(Standard!BF76*Standard!BF$20)+('New Con.'!BF76*'New Con.'!BF$20)+(RCX!BF76*RCX!BF$20)+(SBDI!BF76*SBDI!BF$20)+('Cust Ext Lighting'!BF76*'Cust Ext Lighting'!BF$20)</f>
        <v>0</v>
      </c>
      <c r="BG76" s="67">
        <f>(Custom!BG76*Custom!BG$20)+(Standard!BG76*Standard!BG$20)+('New Con.'!BG76*'New Con.'!BG$20)+(RCX!BG76*RCX!BG$20)+(SBDI!BG76*SBDI!BG$20)+('Cust Ext Lighting'!BG76*'Cust Ext Lighting'!BG$20)</f>
        <v>0</v>
      </c>
      <c r="BH76" s="67">
        <f>(Custom!BH76*Custom!BH$20)+(Standard!BH76*Standard!BH$20)+('New Con.'!BH76*'New Con.'!BH$20)+(RCX!BH76*RCX!BH$20)+(SBDI!BH76*SBDI!BH$20)+('Cust Ext Lighting'!BH76*'Cust Ext Lighting'!BH$20)</f>
        <v>0</v>
      </c>
      <c r="BI76" s="67">
        <f>(Custom!BI76*Custom!BI$20)+(Standard!BI76*Standard!BI$20)+('New Con.'!BI76*'New Con.'!BI$20)+(RCX!BI76*RCX!BI$20)+(SBDI!BI76*SBDI!BI$20)+('Cust Ext Lighting'!BI76*'Cust Ext Lighting'!BI$20)</f>
        <v>0</v>
      </c>
      <c r="BJ76" s="67">
        <f>(Custom!BJ76*Custom!BJ$20)+(Standard!BJ76*Standard!BJ$20)+('New Con.'!BJ76*'New Con.'!BJ$20)+(RCX!BJ76*RCX!BJ$20)+(SBDI!BJ76*SBDI!BJ$20)+('Cust Ext Lighting'!BJ76*'Cust Ext Lighting'!BJ$20)</f>
        <v>0</v>
      </c>
      <c r="BK76" s="67">
        <f>(Custom!BK76*Custom!BK$20)+(Standard!BK76*Standard!BK$20)+('New Con.'!BK76*'New Con.'!BK$20)+(RCX!BK76*RCX!BK$20)+(SBDI!BK76*SBDI!BK$20)+('Cust Ext Lighting'!BK76*'Cust Ext Lighting'!BK$20)</f>
        <v>0</v>
      </c>
      <c r="BL76" s="67">
        <f>(Custom!BL76*Custom!BL$20)+(Standard!BL76*Standard!BL$20)+('New Con.'!BL76*'New Con.'!BL$20)+(RCX!BL76*RCX!BL$20)+(SBDI!BL76*SBDI!BL$20)+('Cust Ext Lighting'!BL76*'Cust Ext Lighting'!BL$20)</f>
        <v>0</v>
      </c>
      <c r="BM76" s="67">
        <f>(Custom!BM76*Custom!BM$20)+(Standard!BM76*Standard!BM$20)+('New Con.'!BM76*'New Con.'!BM$20)+(RCX!BM76*RCX!BM$20)+(SBDI!BM76*SBDI!BM$20)+('Cust Ext Lighting'!BM76*'Cust Ext Lighting'!BM$20)</f>
        <v>0</v>
      </c>
      <c r="BN76" s="67">
        <f>(Custom!BN76*Custom!BN$20)+(Standard!BN76*Standard!BN$20)+('New Con.'!BN76*'New Con.'!BN$20)+(RCX!BN76*RCX!BN$20)+(SBDI!BN76*SBDI!BN$20)+('Cust Ext Lighting'!BN76*'Cust Ext Lighting'!BN$20)</f>
        <v>0</v>
      </c>
      <c r="BO76" s="67">
        <f>(Custom!BO76*Custom!BO$20)+(Standard!BO76*Standard!BO$20)+('New Con.'!BO76*'New Con.'!BO$20)+(RCX!BO76*RCX!BO$20)+(SBDI!BO76*SBDI!BO$20)+('Cust Ext Lighting'!BO76*'Cust Ext Lighting'!BO$20)</f>
        <v>0</v>
      </c>
      <c r="BP76" s="67">
        <f>(Custom!BP76*Custom!BP$20)+(Standard!BP76*Standard!BP$20)+('New Con.'!BP76*'New Con.'!BP$20)+(RCX!BP76*RCX!BP$20)+(SBDI!BP76*SBDI!BP$20)+('Cust Ext Lighting'!BP76*'Cust Ext Lighting'!BP$20)</f>
        <v>0</v>
      </c>
      <c r="BQ76" s="67">
        <f>(Custom!BQ76*Custom!BQ$20)+(Standard!BQ76*Standard!BQ$20)+('New Con.'!BQ76*'New Con.'!BQ$20)+(RCX!BQ76*RCX!BQ$20)+(SBDI!BQ76*SBDI!BQ$20)+('Cust Ext Lighting'!BQ76*'Cust Ext Lighting'!BQ$20)</f>
        <v>0</v>
      </c>
      <c r="BR76" s="67">
        <f>(Custom!BR76*Custom!BR$20)+(Standard!BR76*Standard!BR$20)+('New Con.'!BR76*'New Con.'!BR$20)+(RCX!BR76*RCX!BR$20)+(SBDI!BR76*SBDI!BR$20)+('Cust Ext Lighting'!BR76*'Cust Ext Lighting'!BR$20)</f>
        <v>0</v>
      </c>
      <c r="BS76" s="67">
        <f>(Custom!BS76*Custom!BS$20)+(Standard!BS76*Standard!BS$20)+('New Con.'!BS76*'New Con.'!BS$20)+(RCX!BS76*RCX!BS$20)+(SBDI!BS76*SBDI!BS$20)+('Cust Ext Lighting'!BS76*'Cust Ext Lighting'!BS$20)</f>
        <v>0</v>
      </c>
      <c r="BT76" s="67">
        <f>(Custom!BT76*Custom!BT$20)+(Standard!BT76*Standard!BT$20)+('New Con.'!BT76*'New Con.'!BT$20)+(RCX!BT76*RCX!BT$20)+(SBDI!BT76*SBDI!BT$20)+('Cust Ext Lighting'!BT76*'Cust Ext Lighting'!BT$20)</f>
        <v>0</v>
      </c>
      <c r="BU76" s="67">
        <f>(Custom!BU76*Custom!BU$20)+(Standard!BU76*Standard!BU$20)+('New Con.'!BU76*'New Con.'!BU$20)+(RCX!BU76*RCX!BU$20)+(SBDI!BU76*SBDI!BU$20)+('Cust Ext Lighting'!BU76*'Cust Ext Lighting'!BU$20)</f>
        <v>0</v>
      </c>
      <c r="BV76" s="67">
        <f>(Custom!BV76*Custom!BV$20)+(Standard!BV76*Standard!BV$20)+('New Con.'!BV76*'New Con.'!BV$20)+(RCX!BV76*RCX!BV$20)+(SBDI!BV76*SBDI!BV$20)+('Cust Ext Lighting'!BV76*'Cust Ext Lighting'!BV$20)</f>
        <v>0</v>
      </c>
      <c r="BW76" s="67">
        <f>(Custom!BW76*Custom!BW$20)+(Standard!BW76*Standard!BW$20)+('New Con.'!BW76*'New Con.'!BW$20)+(RCX!BW76*RCX!BW$20)+(SBDI!BW76*SBDI!BW$20)+('Cust Ext Lighting'!BW76*'Cust Ext Lighting'!BW$20)</f>
        <v>0</v>
      </c>
      <c r="BX76" s="67">
        <f>(Custom!BX76*Custom!BX$20)+(Standard!BX76*Standard!BX$20)+('New Con.'!BX76*'New Con.'!BX$20)+(RCX!BX76*RCX!BX$20)+(SBDI!BX76*SBDI!BX$20)+('Cust Ext Lighting'!BX76*'Cust Ext Lighting'!BX$20)</f>
        <v>0</v>
      </c>
      <c r="BY76" s="67">
        <f>(Custom!BY76*Custom!BY$20)+(Standard!BY76*Standard!BY$20)+('New Con.'!BY76*'New Con.'!BY$20)+(RCX!BY76*RCX!BY$20)+(SBDI!BY76*SBDI!BY$20)+('Cust Ext Lighting'!BY76*'Cust Ext Lighting'!BY$20)</f>
        <v>0</v>
      </c>
      <c r="BZ76" s="67">
        <f>(Custom!BZ76*Custom!BZ$20)+(Standard!BZ76*Standard!BZ$20)+('New Con.'!BZ76*'New Con.'!BZ$20)+(RCX!BZ76*RCX!BZ$20)+(SBDI!BZ76*SBDI!BZ$20)+('Cust Ext Lighting'!BZ76*'Cust Ext Lighting'!BZ$20)</f>
        <v>0</v>
      </c>
      <c r="CA76" s="67">
        <f>(Custom!CA76*Custom!CA$20)+(Standard!CA76*Standard!CA$20)+('New Con.'!CA76*'New Con.'!CA$20)+(RCX!CA76*RCX!CA$20)+(SBDI!CA76*SBDI!CA$20)+('Cust Ext Lighting'!CA76*'Cust Ext Lighting'!CA$20)</f>
        <v>0</v>
      </c>
      <c r="CB76" s="67">
        <f>(Custom!CB76*Custom!CB$20)+(Standard!CB76*Standard!CB$20)+('New Con.'!CB76*'New Con.'!CB$20)+(RCX!CB76*RCX!CB$20)+(SBDI!CB76*SBDI!CB$20)+('Cust Ext Lighting'!CB76*'Cust Ext Lighting'!CB$20)</f>
        <v>0</v>
      </c>
      <c r="CC76" s="67">
        <f>(Custom!CC76*Custom!CC$20)+(Standard!CC76*Standard!CC$20)+('New Con.'!CC76*'New Con.'!CC$20)+(RCX!CC76*RCX!CC$20)+(SBDI!CC76*SBDI!CC$20)+('Cust Ext Lighting'!CC76*'Cust Ext Lighting'!CC$20)</f>
        <v>0</v>
      </c>
      <c r="CD76" s="67">
        <f>(Custom!CD76*Custom!CD$20)+(Standard!CD76*Standard!CD$20)+('New Con.'!CD76*'New Con.'!CD$20)+(RCX!CD76*RCX!CD$20)+(SBDI!CD76*SBDI!CD$20)+('Cust Ext Lighting'!CD76*'Cust Ext Lighting'!CD$20)</f>
        <v>0</v>
      </c>
      <c r="CE76" s="67">
        <f>(Custom!CE76*Custom!CE$20)+(Standard!CE76*Standard!CE$20)+('New Con.'!CE76*'New Con.'!CE$20)+(RCX!CE76*RCX!CE$20)+(SBDI!CE76*SBDI!CE$20)+('Cust Ext Lighting'!CE76*'Cust Ext Lighting'!CE$20)</f>
        <v>0</v>
      </c>
      <c r="CF76" s="67">
        <f>(Custom!CF76*Custom!CF$20)+(Standard!CF76*Standard!CF$20)+('New Con.'!CF76*'New Con.'!CF$20)+(RCX!CF76*RCX!CF$20)+(SBDI!CF76*SBDI!CF$20)+('Cust Ext Lighting'!CF76*'Cust Ext Lighting'!CF$20)</f>
        <v>0</v>
      </c>
      <c r="CG76" s="67">
        <f>(Custom!CG76*Custom!CG$20)+(Standard!CG76*Standard!CG$20)+('New Con.'!CG76*'New Con.'!CG$20)+(RCX!CG76*RCX!CG$20)+(SBDI!CG76*SBDI!CG$20)+('Cust Ext Lighting'!CG76*'Cust Ext Lighting'!CG$20)</f>
        <v>0</v>
      </c>
      <c r="CH76" s="67">
        <f>(Custom!CH76*Custom!CH$20)+(Standard!CH76*Standard!CH$20)+('New Con.'!CH76*'New Con.'!CH$20)+(RCX!CH76*RCX!CH$20)+(SBDI!CH76*SBDI!CH$20)+('Cust Ext Lighting'!CH76*'Cust Ext Lighting'!CH$20)</f>
        <v>0</v>
      </c>
      <c r="CI76" s="67">
        <f>(Custom!CI76*Custom!CI$20)+(Standard!CI76*Standard!CI$20)+('New Con.'!CI76*'New Con.'!CI$20)+(RCX!CI76*RCX!CI$20)+(SBDI!CI76*SBDI!CI$20)+('Cust Ext Lighting'!CI76*'Cust Ext Lighting'!CI$20)</f>
        <v>0</v>
      </c>
      <c r="CJ76" s="67">
        <f>(Custom!CJ76*Custom!CJ$20)+(Standard!CJ76*Standard!CJ$20)+('New Con.'!CJ76*'New Con.'!CJ$20)+(RCX!CJ76*RCX!CJ$20)+(SBDI!CJ76*SBDI!CJ$20)+('Cust Ext Lighting'!CJ76*'Cust Ext Lighting'!CJ$20)</f>
        <v>0</v>
      </c>
    </row>
    <row r="77" spans="1:88" ht="15" thickBot="1" x14ac:dyDescent="0.35">
      <c r="A77" s="91"/>
      <c r="B77" s="24" t="s">
        <v>23</v>
      </c>
      <c r="C77" s="13"/>
      <c r="D77" s="13"/>
      <c r="E77" s="13"/>
      <c r="F77" s="73"/>
      <c r="G77" s="73"/>
      <c r="H77" s="73"/>
      <c r="I77" s="7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67">
        <f>(Custom!AO77*Custom!AO$20)+(Standard!AO77*Standard!AO$20)+('New Con.'!AO77*'New Con.'!AO$20)+(RCX!AO77*RCX!AO$20)+(SBDI!AO77*SBDI!AO$20)+('Cust Ext Lighting'!AO77*'Cust Ext Lighting'!AO$20)</f>
        <v>0</v>
      </c>
      <c r="AP77" s="67">
        <f>(Custom!AP77*Custom!AP$20)+(Standard!AP77*Standard!AP$20)+('New Con.'!AP77*'New Con.'!AP$20)+(RCX!AP77*RCX!AP$20)+(SBDI!AP77*SBDI!AP$20)+('Cust Ext Lighting'!AP77*'Cust Ext Lighting'!AP$20)</f>
        <v>0</v>
      </c>
      <c r="AQ77" s="67">
        <f>(Custom!AQ77*Custom!AQ$20)+(Standard!AQ77*Standard!AQ$20)+('New Con.'!AQ77*'New Con.'!AQ$20)+(RCX!AQ77*RCX!AQ$20)+(SBDI!AQ77*SBDI!AQ$20)+('Cust Ext Lighting'!AQ77*'Cust Ext Lighting'!AQ$20)</f>
        <v>0</v>
      </c>
      <c r="AR77" s="67">
        <f>(Custom!AR77*Custom!AR$20)+(Standard!AR77*Standard!AR$20)+('New Con.'!AR77*'New Con.'!AR$20)+(RCX!AR77*RCX!AR$20)+(SBDI!AR77*SBDI!AR$20)+('Cust Ext Lighting'!AR77*'Cust Ext Lighting'!AR$20)</f>
        <v>0</v>
      </c>
      <c r="AS77" s="67">
        <f>(Custom!AS77*Custom!AS$20)+(Standard!AS77*Standard!AS$20)+('New Con.'!AS77*'New Con.'!AS$20)+(RCX!AS77*RCX!AS$20)+(SBDI!AS77*SBDI!AS$20)+('Cust Ext Lighting'!AS77*'Cust Ext Lighting'!AS$20)</f>
        <v>0</v>
      </c>
      <c r="AT77" s="67">
        <f>(Custom!AT77*Custom!AT$20)+(Standard!AT77*Standard!AT$20)+('New Con.'!AT77*'New Con.'!AT$20)+(RCX!AT77*RCX!AT$20)+(SBDI!AT77*SBDI!AT$20)+('Cust Ext Lighting'!AT77*'Cust Ext Lighting'!AT$20)</f>
        <v>0</v>
      </c>
      <c r="AU77" s="67">
        <f>(Custom!AU77*Custom!AU$20)+(Standard!AU77*Standard!AU$20)+('New Con.'!AU77*'New Con.'!AU$20)+(RCX!AU77*RCX!AU$20)+(SBDI!AU77*SBDI!AU$20)+('Cust Ext Lighting'!AU77*'Cust Ext Lighting'!AU$20)</f>
        <v>0</v>
      </c>
      <c r="AV77" s="67">
        <f>(Custom!AV77*Custom!AV$20)+(Standard!AV77*Standard!AV$20)+('New Con.'!AV77*'New Con.'!AV$20)+(RCX!AV77*RCX!AV$20)+(SBDI!AV77*SBDI!AV$20)+('Cust Ext Lighting'!AV77*'Cust Ext Lighting'!AV$20)</f>
        <v>0</v>
      </c>
      <c r="AW77" s="67">
        <f>(Custom!AW77*Custom!AW$20)+(Standard!AW77*Standard!AW$20)+('New Con.'!AW77*'New Con.'!AW$20)+(RCX!AW77*RCX!AW$20)+(SBDI!AW77*SBDI!AW$20)+('Cust Ext Lighting'!AW77*'Cust Ext Lighting'!AW$20)</f>
        <v>0</v>
      </c>
      <c r="AX77" s="67">
        <f>(Custom!AX77*Custom!AX$20)+(Standard!AX77*Standard!AX$20)+('New Con.'!AX77*'New Con.'!AX$20)+(RCX!AX77*RCX!AX$20)+(SBDI!AX77*SBDI!AX$20)+('Cust Ext Lighting'!AX77*'Cust Ext Lighting'!AX$20)</f>
        <v>0</v>
      </c>
      <c r="AY77" s="67">
        <f>(Custom!AY77*Custom!AY$20)+(Standard!AY77*Standard!AY$20)+('New Con.'!AY77*'New Con.'!AY$20)+(RCX!AY77*RCX!AY$20)+(SBDI!AY77*SBDI!AY$20)+('Cust Ext Lighting'!AY77*'Cust Ext Lighting'!AY$20)</f>
        <v>0</v>
      </c>
      <c r="AZ77" s="67">
        <f>(Custom!AZ77*Custom!AZ$20)+(Standard!AZ77*Standard!AZ$20)+('New Con.'!AZ77*'New Con.'!AZ$20)+(RCX!AZ77*RCX!AZ$20)+(SBDI!AZ77*SBDI!AZ$20)+('Cust Ext Lighting'!AZ77*'Cust Ext Lighting'!AZ$20)</f>
        <v>0</v>
      </c>
      <c r="BA77" s="67">
        <f>(Custom!BA77*Custom!BA$20)+(Standard!BA77*Standard!BA$20)+('New Con.'!BA77*'New Con.'!BA$20)+(RCX!BA77*RCX!BA$20)+(SBDI!BA77*SBDI!BA$20)+('Cust Ext Lighting'!BA77*'Cust Ext Lighting'!BA$20)</f>
        <v>0</v>
      </c>
      <c r="BB77" s="67">
        <f>(Custom!BB77*Custom!BB$20)+(Standard!BB77*Standard!BB$20)+('New Con.'!BB77*'New Con.'!BB$20)+(RCX!BB77*RCX!BB$20)+(SBDI!BB77*SBDI!BB$20)+('Cust Ext Lighting'!BB77*'Cust Ext Lighting'!BB$20)</f>
        <v>0</v>
      </c>
      <c r="BC77" s="67">
        <f>(Custom!BC77*Custom!BC$20)+(Standard!BC77*Standard!BC$20)+('New Con.'!BC77*'New Con.'!BC$20)+(RCX!BC77*RCX!BC$20)+(SBDI!BC77*SBDI!BC$20)+('Cust Ext Lighting'!BC77*'Cust Ext Lighting'!BC$20)</f>
        <v>0</v>
      </c>
      <c r="BD77" s="67">
        <f>(Custom!BD77*Custom!BD$20)+(Standard!BD77*Standard!BD$20)+('New Con.'!BD77*'New Con.'!BD$20)+(RCX!BD77*RCX!BD$20)+(SBDI!BD77*SBDI!BD$20)+('Cust Ext Lighting'!BD77*'Cust Ext Lighting'!BD$20)</f>
        <v>0</v>
      </c>
      <c r="BE77" s="67">
        <f>(Custom!BE77*Custom!BE$20)+(Standard!BE77*Standard!BE$20)+('New Con.'!BE77*'New Con.'!BE$20)+(RCX!BE77*RCX!BE$20)+(SBDI!BE77*SBDI!BE$20)+('Cust Ext Lighting'!BE77*'Cust Ext Lighting'!BE$20)</f>
        <v>0</v>
      </c>
      <c r="BF77" s="67">
        <f>(Custom!BF77*Custom!BF$20)+(Standard!BF77*Standard!BF$20)+('New Con.'!BF77*'New Con.'!BF$20)+(RCX!BF77*RCX!BF$20)+(SBDI!BF77*SBDI!BF$20)+('Cust Ext Lighting'!BF77*'Cust Ext Lighting'!BF$20)</f>
        <v>0</v>
      </c>
      <c r="BG77" s="67">
        <f>(Custom!BG77*Custom!BG$20)+(Standard!BG77*Standard!BG$20)+('New Con.'!BG77*'New Con.'!BG$20)+(RCX!BG77*RCX!BG$20)+(SBDI!BG77*SBDI!BG$20)+('Cust Ext Lighting'!BG77*'Cust Ext Lighting'!BG$20)</f>
        <v>0</v>
      </c>
      <c r="BH77" s="67">
        <f>(Custom!BH77*Custom!BH$20)+(Standard!BH77*Standard!BH$20)+('New Con.'!BH77*'New Con.'!BH$20)+(RCX!BH77*RCX!BH$20)+(SBDI!BH77*SBDI!BH$20)+('Cust Ext Lighting'!BH77*'Cust Ext Lighting'!BH$20)</f>
        <v>0</v>
      </c>
      <c r="BI77" s="67">
        <f>(Custom!BI77*Custom!BI$20)+(Standard!BI77*Standard!BI$20)+('New Con.'!BI77*'New Con.'!BI$20)+(RCX!BI77*RCX!BI$20)+(SBDI!BI77*SBDI!BI$20)+('Cust Ext Lighting'!BI77*'Cust Ext Lighting'!BI$20)</f>
        <v>0</v>
      </c>
      <c r="BJ77" s="67">
        <f>(Custom!BJ77*Custom!BJ$20)+(Standard!BJ77*Standard!BJ$20)+('New Con.'!BJ77*'New Con.'!BJ$20)+(RCX!BJ77*RCX!BJ$20)+(SBDI!BJ77*SBDI!BJ$20)+('Cust Ext Lighting'!BJ77*'Cust Ext Lighting'!BJ$20)</f>
        <v>0</v>
      </c>
      <c r="BK77" s="67">
        <f>(Custom!BK77*Custom!BK$20)+(Standard!BK77*Standard!BK$20)+('New Con.'!BK77*'New Con.'!BK$20)+(RCX!BK77*RCX!BK$20)+(SBDI!BK77*SBDI!BK$20)+('Cust Ext Lighting'!BK77*'Cust Ext Lighting'!BK$20)</f>
        <v>0</v>
      </c>
      <c r="BL77" s="67">
        <f>(Custom!BL77*Custom!BL$20)+(Standard!BL77*Standard!BL$20)+('New Con.'!BL77*'New Con.'!BL$20)+(RCX!BL77*RCX!BL$20)+(SBDI!BL77*SBDI!BL$20)+('Cust Ext Lighting'!BL77*'Cust Ext Lighting'!BL$20)</f>
        <v>0</v>
      </c>
      <c r="BM77" s="67">
        <f>(Custom!BM77*Custom!BM$20)+(Standard!BM77*Standard!BM$20)+('New Con.'!BM77*'New Con.'!BM$20)+(RCX!BM77*RCX!BM$20)+(SBDI!BM77*SBDI!BM$20)+('Cust Ext Lighting'!BM77*'Cust Ext Lighting'!BM$20)</f>
        <v>0</v>
      </c>
      <c r="BN77" s="67">
        <f>(Custom!BN77*Custom!BN$20)+(Standard!BN77*Standard!BN$20)+('New Con.'!BN77*'New Con.'!BN$20)+(RCX!BN77*RCX!BN$20)+(SBDI!BN77*SBDI!BN$20)+('Cust Ext Lighting'!BN77*'Cust Ext Lighting'!BN$20)</f>
        <v>0</v>
      </c>
      <c r="BO77" s="67">
        <f>(Custom!BO77*Custom!BO$20)+(Standard!BO77*Standard!BO$20)+('New Con.'!BO77*'New Con.'!BO$20)+(RCX!BO77*RCX!BO$20)+(SBDI!BO77*SBDI!BO$20)+('Cust Ext Lighting'!BO77*'Cust Ext Lighting'!BO$20)</f>
        <v>0</v>
      </c>
      <c r="BP77" s="67">
        <f>(Custom!BP77*Custom!BP$20)+(Standard!BP77*Standard!BP$20)+('New Con.'!BP77*'New Con.'!BP$20)+(RCX!BP77*RCX!BP$20)+(SBDI!BP77*SBDI!BP$20)+('Cust Ext Lighting'!BP77*'Cust Ext Lighting'!BP$20)</f>
        <v>0</v>
      </c>
      <c r="BQ77" s="67">
        <f>(Custom!BQ77*Custom!BQ$20)+(Standard!BQ77*Standard!BQ$20)+('New Con.'!BQ77*'New Con.'!BQ$20)+(RCX!BQ77*RCX!BQ$20)+(SBDI!BQ77*SBDI!BQ$20)+('Cust Ext Lighting'!BQ77*'Cust Ext Lighting'!BQ$20)</f>
        <v>0</v>
      </c>
      <c r="BR77" s="67">
        <f>(Custom!BR77*Custom!BR$20)+(Standard!BR77*Standard!BR$20)+('New Con.'!BR77*'New Con.'!BR$20)+(RCX!BR77*RCX!BR$20)+(SBDI!BR77*SBDI!BR$20)+('Cust Ext Lighting'!BR77*'Cust Ext Lighting'!BR$20)</f>
        <v>0</v>
      </c>
      <c r="BS77" s="67">
        <f>(Custom!BS77*Custom!BS$20)+(Standard!BS77*Standard!BS$20)+('New Con.'!BS77*'New Con.'!BS$20)+(RCX!BS77*RCX!BS$20)+(SBDI!BS77*SBDI!BS$20)+('Cust Ext Lighting'!BS77*'Cust Ext Lighting'!BS$20)</f>
        <v>0</v>
      </c>
      <c r="BT77" s="67">
        <f>(Custom!BT77*Custom!BT$20)+(Standard!BT77*Standard!BT$20)+('New Con.'!BT77*'New Con.'!BT$20)+(RCX!BT77*RCX!BT$20)+(SBDI!BT77*SBDI!BT$20)+('Cust Ext Lighting'!BT77*'Cust Ext Lighting'!BT$20)</f>
        <v>0</v>
      </c>
      <c r="BU77" s="67">
        <f>(Custom!BU77*Custom!BU$20)+(Standard!BU77*Standard!BU$20)+('New Con.'!BU77*'New Con.'!BU$20)+(RCX!BU77*RCX!BU$20)+(SBDI!BU77*SBDI!BU$20)+('Cust Ext Lighting'!BU77*'Cust Ext Lighting'!BU$20)</f>
        <v>0</v>
      </c>
      <c r="BV77" s="67">
        <f>(Custom!BV77*Custom!BV$20)+(Standard!BV77*Standard!BV$20)+('New Con.'!BV77*'New Con.'!BV$20)+(RCX!BV77*RCX!BV$20)+(SBDI!BV77*SBDI!BV$20)+('Cust Ext Lighting'!BV77*'Cust Ext Lighting'!BV$20)</f>
        <v>0</v>
      </c>
      <c r="BW77" s="67">
        <f>(Custom!BW77*Custom!BW$20)+(Standard!BW77*Standard!BW$20)+('New Con.'!BW77*'New Con.'!BW$20)+(RCX!BW77*RCX!BW$20)+(SBDI!BW77*SBDI!BW$20)+('Cust Ext Lighting'!BW77*'Cust Ext Lighting'!BW$20)</f>
        <v>0</v>
      </c>
      <c r="BX77" s="67">
        <f>(Custom!BX77*Custom!BX$20)+(Standard!BX77*Standard!BX$20)+('New Con.'!BX77*'New Con.'!BX$20)+(RCX!BX77*RCX!BX$20)+(SBDI!BX77*SBDI!BX$20)+('Cust Ext Lighting'!BX77*'Cust Ext Lighting'!BX$20)</f>
        <v>0</v>
      </c>
      <c r="BY77" s="67">
        <f>(Custom!BY77*Custom!BY$20)+(Standard!BY77*Standard!BY$20)+('New Con.'!BY77*'New Con.'!BY$20)+(RCX!BY77*RCX!BY$20)+(SBDI!BY77*SBDI!BY$20)+('Cust Ext Lighting'!BY77*'Cust Ext Lighting'!BY$20)</f>
        <v>0</v>
      </c>
      <c r="BZ77" s="67">
        <f>(Custom!BZ77*Custom!BZ$20)+(Standard!BZ77*Standard!BZ$20)+('New Con.'!BZ77*'New Con.'!BZ$20)+(RCX!BZ77*RCX!BZ$20)+(SBDI!BZ77*SBDI!BZ$20)+('Cust Ext Lighting'!BZ77*'Cust Ext Lighting'!BZ$20)</f>
        <v>0</v>
      </c>
      <c r="CA77" s="67">
        <f>(Custom!CA77*Custom!CA$20)+(Standard!CA77*Standard!CA$20)+('New Con.'!CA77*'New Con.'!CA$20)+(RCX!CA77*RCX!CA$20)+(SBDI!CA77*SBDI!CA$20)+('Cust Ext Lighting'!CA77*'Cust Ext Lighting'!CA$20)</f>
        <v>0</v>
      </c>
      <c r="CB77" s="67">
        <f>(Custom!CB77*Custom!CB$20)+(Standard!CB77*Standard!CB$20)+('New Con.'!CB77*'New Con.'!CB$20)+(RCX!CB77*RCX!CB$20)+(SBDI!CB77*SBDI!CB$20)+('Cust Ext Lighting'!CB77*'Cust Ext Lighting'!CB$20)</f>
        <v>0</v>
      </c>
      <c r="CC77" s="67">
        <f>(Custom!CC77*Custom!CC$20)+(Standard!CC77*Standard!CC$20)+('New Con.'!CC77*'New Con.'!CC$20)+(RCX!CC77*RCX!CC$20)+(SBDI!CC77*SBDI!CC$20)+('Cust Ext Lighting'!CC77*'Cust Ext Lighting'!CC$20)</f>
        <v>0</v>
      </c>
      <c r="CD77" s="67">
        <f>(Custom!CD77*Custom!CD$20)+(Standard!CD77*Standard!CD$20)+('New Con.'!CD77*'New Con.'!CD$20)+(RCX!CD77*RCX!CD$20)+(SBDI!CD77*SBDI!CD$20)+('Cust Ext Lighting'!CD77*'Cust Ext Lighting'!CD$20)</f>
        <v>0</v>
      </c>
      <c r="CE77" s="67">
        <f>(Custom!CE77*Custom!CE$20)+(Standard!CE77*Standard!CE$20)+('New Con.'!CE77*'New Con.'!CE$20)+(RCX!CE77*RCX!CE$20)+(SBDI!CE77*SBDI!CE$20)+('Cust Ext Lighting'!CE77*'Cust Ext Lighting'!CE$20)</f>
        <v>0</v>
      </c>
      <c r="CF77" s="67">
        <f>(Custom!CF77*Custom!CF$20)+(Standard!CF77*Standard!CF$20)+('New Con.'!CF77*'New Con.'!CF$20)+(RCX!CF77*RCX!CF$20)+(SBDI!CF77*SBDI!CF$20)+('Cust Ext Lighting'!CF77*'Cust Ext Lighting'!CF$20)</f>
        <v>0</v>
      </c>
      <c r="CG77" s="67">
        <f>(Custom!CG77*Custom!CG$20)+(Standard!CG77*Standard!CG$20)+('New Con.'!CG77*'New Con.'!CG$20)+(RCX!CG77*RCX!CG$20)+(SBDI!CG77*SBDI!CG$20)+('Cust Ext Lighting'!CG77*'Cust Ext Lighting'!CG$20)</f>
        <v>0</v>
      </c>
      <c r="CH77" s="67">
        <f>(Custom!CH77*Custom!CH$20)+(Standard!CH77*Standard!CH$20)+('New Con.'!CH77*'New Con.'!CH$20)+(RCX!CH77*RCX!CH$20)+(SBDI!CH77*SBDI!CH$20)+('Cust Ext Lighting'!CH77*'Cust Ext Lighting'!CH$20)</f>
        <v>0</v>
      </c>
      <c r="CI77" s="67">
        <f>(Custom!CI77*Custom!CI$20)+(Standard!CI77*Standard!CI$20)+('New Con.'!CI77*'New Con.'!CI$20)+(RCX!CI77*RCX!CI$20)+(SBDI!CI77*SBDI!CI$20)+('Cust Ext Lighting'!CI77*'Cust Ext Lighting'!CI$20)</f>
        <v>0</v>
      </c>
      <c r="CJ77" s="67">
        <f>(Custom!CJ77*Custom!CJ$20)+(Standard!CJ77*Standard!CJ$20)+('New Con.'!CJ77*'New Con.'!CJ$20)+(RCX!CJ77*RCX!CJ$20)+(SBDI!CJ77*SBDI!CJ$20)+('Cust Ext Lighting'!CJ77*'Cust Ext Lighting'!CJ$20)</f>
        <v>0</v>
      </c>
    </row>
    <row r="78" spans="1:88" ht="15" thickBot="1" x14ac:dyDescent="0.35">
      <c r="F78" s="74"/>
      <c r="G78" s="74"/>
      <c r="H78" s="74"/>
      <c r="I78" s="74"/>
    </row>
    <row r="79" spans="1:88" ht="15.6" x14ac:dyDescent="0.3">
      <c r="A79" s="30"/>
      <c r="B79" s="23" t="s">
        <v>34</v>
      </c>
      <c r="C79" s="8">
        <v>42370</v>
      </c>
      <c r="D79" s="8">
        <v>42401</v>
      </c>
      <c r="E79" s="9">
        <v>42430</v>
      </c>
      <c r="F79" s="69">
        <v>42461</v>
      </c>
      <c r="G79" s="69">
        <v>42491</v>
      </c>
      <c r="H79" s="69">
        <v>42522</v>
      </c>
      <c r="I79" s="6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43192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89" t="s">
        <v>25</v>
      </c>
      <c r="B80" s="24" t="s">
        <v>26</v>
      </c>
      <c r="C80" s="13"/>
      <c r="D80" s="13"/>
      <c r="E80" s="13"/>
      <c r="F80" s="73"/>
      <c r="G80" s="73"/>
      <c r="H80" s="73"/>
      <c r="I80" s="7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67">
        <f>(Custom!AO80*Custom!AO$20)+(Standard!AO80*Standard!AO$20)+('New Con.'!AO80*'New Con.'!AO$20)+(RCX!AO80*RCX!AO$20)+(SBDI!AO80*SBDI!AO$20)+('Cust Ext Lighting'!AO80*'Cust Ext Lighting'!AO$20)</f>
        <v>0</v>
      </c>
      <c r="AP80" s="67">
        <f>(Custom!AP80*Custom!AP$20)+(Standard!AP80*Standard!AP$20)+('New Con.'!AP80*'New Con.'!AP$20)+(RCX!AP80*RCX!AP$20)+(SBDI!AP80*SBDI!AP$20)+('Cust Ext Lighting'!AP80*'Cust Ext Lighting'!AP$20)</f>
        <v>0</v>
      </c>
      <c r="AQ80" s="67">
        <f>(Custom!AQ80*Custom!AQ$20)+(Standard!AQ80*Standard!AQ$20)+('New Con.'!AQ80*'New Con.'!AQ$20)+(RCX!AQ80*RCX!AQ$20)+(SBDI!AQ80*SBDI!AQ$20)+('Cust Ext Lighting'!AQ80*'Cust Ext Lighting'!AQ$20)</f>
        <v>0</v>
      </c>
      <c r="AR80" s="67">
        <f>(Custom!AR80*Custom!AR$20)+(Standard!AR80*Standard!AR$20)+('New Con.'!AR80*'New Con.'!AR$20)+(RCX!AR80*RCX!AR$20)+(SBDI!AR80*SBDI!AR$20)+('Cust Ext Lighting'!AR80*'Cust Ext Lighting'!AR$20)</f>
        <v>0</v>
      </c>
      <c r="AS80" s="67">
        <f>(Custom!AS80*Custom!AS$20)+(Standard!AS80*Standard!AS$20)+('New Con.'!AS80*'New Con.'!AS$20)+(RCX!AS80*RCX!AS$20)+(SBDI!AS80*SBDI!AS$20)+('Cust Ext Lighting'!AS80*'Cust Ext Lighting'!AS$20)</f>
        <v>0</v>
      </c>
      <c r="AT80" s="67">
        <f>(Custom!AT80*Custom!AT$20)+(Standard!AT80*Standard!AT$20)+('New Con.'!AT80*'New Con.'!AT$20)+(RCX!AT80*RCX!AT$20)+(SBDI!AT80*SBDI!AT$20)+('Cust Ext Lighting'!AT80*'Cust Ext Lighting'!AT$20)</f>
        <v>0</v>
      </c>
      <c r="AU80" s="67">
        <f>(Custom!AU80*Custom!AU$20)+(Standard!AU80*Standard!AU$20)+('New Con.'!AU80*'New Con.'!AU$20)+(RCX!AU80*RCX!AU$20)+(SBDI!AU80*SBDI!AU$20)+('Cust Ext Lighting'!AU80*'Cust Ext Lighting'!AU$20)</f>
        <v>0</v>
      </c>
      <c r="AV80" s="67">
        <f>(Custom!AV80*Custom!AV$20)+(Standard!AV80*Standard!AV$20)+('New Con.'!AV80*'New Con.'!AV$20)+(RCX!AV80*RCX!AV$20)+(SBDI!AV80*SBDI!AV$20)+('Cust Ext Lighting'!AV80*'Cust Ext Lighting'!AV$20)</f>
        <v>0</v>
      </c>
      <c r="AW80" s="67">
        <f>(Custom!AW80*Custom!AW$20)+(Standard!AW80*Standard!AW$20)+('New Con.'!AW80*'New Con.'!AW$20)+(RCX!AW80*RCX!AW$20)+(SBDI!AW80*SBDI!AW$20)+('Cust Ext Lighting'!AW80*'Cust Ext Lighting'!AW$20)</f>
        <v>0</v>
      </c>
      <c r="AX80" s="67">
        <f>(Custom!AX80*Custom!AX$20)+(Standard!AX80*Standard!AX$20)+('New Con.'!AX80*'New Con.'!AX$20)+(RCX!AX80*RCX!AX$20)+(SBDI!AX80*SBDI!AX$20)+('Cust Ext Lighting'!AX80*'Cust Ext Lighting'!AX$20)</f>
        <v>0</v>
      </c>
      <c r="AY80" s="67">
        <f>(Custom!AY80*Custom!AY$20)+(Standard!AY80*Standard!AY$20)+('New Con.'!AY80*'New Con.'!AY$20)+(RCX!AY80*RCX!AY$20)+(SBDI!AY80*SBDI!AY$20)+('Cust Ext Lighting'!AY80*'Cust Ext Lighting'!AY$20)</f>
        <v>0</v>
      </c>
      <c r="AZ80" s="67">
        <f>(Custom!AZ80*Custom!AZ$20)+(Standard!AZ80*Standard!AZ$20)+('New Con.'!AZ80*'New Con.'!AZ$20)+(RCX!AZ80*RCX!AZ$20)+(SBDI!AZ80*SBDI!AZ$20)+('Cust Ext Lighting'!AZ80*'Cust Ext Lighting'!AZ$20)</f>
        <v>0</v>
      </c>
      <c r="BA80" s="67">
        <f>(Custom!BA80*Custom!BA$20)+(Standard!BA80*Standard!BA$20)+('New Con.'!BA80*'New Con.'!BA$20)+(RCX!BA80*RCX!BA$20)+(SBDI!BA80*SBDI!BA$20)+('Cust Ext Lighting'!BA80*'Cust Ext Lighting'!BA$20)</f>
        <v>0</v>
      </c>
      <c r="BB80" s="67">
        <f>(Custom!BB80*Custom!BB$20)+(Standard!BB80*Standard!BB$20)+('New Con.'!BB80*'New Con.'!BB$20)+(RCX!BB80*RCX!BB$20)+(SBDI!BB80*SBDI!BB$20)+('Cust Ext Lighting'!BB80*'Cust Ext Lighting'!BB$20)</f>
        <v>0</v>
      </c>
      <c r="BC80" s="67">
        <f>(Custom!BC80*Custom!BC$20)+(Standard!BC80*Standard!BC$20)+('New Con.'!BC80*'New Con.'!BC$20)+(RCX!BC80*RCX!BC$20)+(SBDI!BC80*SBDI!BC$20)+('Cust Ext Lighting'!BC80*'Cust Ext Lighting'!BC$20)</f>
        <v>0</v>
      </c>
      <c r="BD80" s="67">
        <f>(Custom!BD80*Custom!BD$20)+(Standard!BD80*Standard!BD$20)+('New Con.'!BD80*'New Con.'!BD$20)+(RCX!BD80*RCX!BD$20)+(SBDI!BD80*SBDI!BD$20)+('Cust Ext Lighting'!BD80*'Cust Ext Lighting'!BD$20)</f>
        <v>0</v>
      </c>
      <c r="BE80" s="67">
        <f>(Custom!BE80*Custom!BE$20)+(Standard!BE80*Standard!BE$20)+('New Con.'!BE80*'New Con.'!BE$20)+(RCX!BE80*RCX!BE$20)+(SBDI!BE80*SBDI!BE$20)+('Cust Ext Lighting'!BE80*'Cust Ext Lighting'!BE$20)</f>
        <v>0</v>
      </c>
      <c r="BF80" s="67">
        <f>(Custom!BF80*Custom!BF$20)+(Standard!BF80*Standard!BF$20)+('New Con.'!BF80*'New Con.'!BF$20)+(RCX!BF80*RCX!BF$20)+(SBDI!BF80*SBDI!BF$20)+('Cust Ext Lighting'!BF80*'Cust Ext Lighting'!BF$20)</f>
        <v>0</v>
      </c>
      <c r="BG80" s="67">
        <f>(Custom!BG80*Custom!BG$20)+(Standard!BG80*Standard!BG$20)+('New Con.'!BG80*'New Con.'!BG$20)+(RCX!BG80*RCX!BG$20)+(SBDI!BG80*SBDI!BG$20)+('Cust Ext Lighting'!BG80*'Cust Ext Lighting'!BG$20)</f>
        <v>0</v>
      </c>
      <c r="BH80" s="67">
        <f>(Custom!BH80*Custom!BH$20)+(Standard!BH80*Standard!BH$20)+('New Con.'!BH80*'New Con.'!BH$20)+(RCX!BH80*RCX!BH$20)+(SBDI!BH80*SBDI!BH$20)+('Cust Ext Lighting'!BH80*'Cust Ext Lighting'!BH$20)</f>
        <v>0</v>
      </c>
      <c r="BI80" s="67">
        <f>(Custom!BI80*Custom!BI$20)+(Standard!BI80*Standard!BI$20)+('New Con.'!BI80*'New Con.'!BI$20)+(RCX!BI80*RCX!BI$20)+(SBDI!BI80*SBDI!BI$20)+('Cust Ext Lighting'!BI80*'Cust Ext Lighting'!BI$20)</f>
        <v>0</v>
      </c>
      <c r="BJ80" s="67">
        <f>(Custom!BJ80*Custom!BJ$20)+(Standard!BJ80*Standard!BJ$20)+('New Con.'!BJ80*'New Con.'!BJ$20)+(RCX!BJ80*RCX!BJ$20)+(SBDI!BJ80*SBDI!BJ$20)+('Cust Ext Lighting'!BJ80*'Cust Ext Lighting'!BJ$20)</f>
        <v>0</v>
      </c>
      <c r="BK80" s="67">
        <f>(Custom!BK80*Custom!BK$20)+(Standard!BK80*Standard!BK$20)+('New Con.'!BK80*'New Con.'!BK$20)+(RCX!BK80*RCX!BK$20)+(SBDI!BK80*SBDI!BK$20)+('Cust Ext Lighting'!BK80*'Cust Ext Lighting'!BK$20)</f>
        <v>0</v>
      </c>
      <c r="BL80" s="67">
        <f>(Custom!BL80*Custom!BL$20)+(Standard!BL80*Standard!BL$20)+('New Con.'!BL80*'New Con.'!BL$20)+(RCX!BL80*RCX!BL$20)+(SBDI!BL80*SBDI!BL$20)+('Cust Ext Lighting'!BL80*'Cust Ext Lighting'!BL$20)</f>
        <v>0</v>
      </c>
      <c r="BM80" s="67">
        <f>(Custom!BM80*Custom!BM$20)+(Standard!BM80*Standard!BM$20)+('New Con.'!BM80*'New Con.'!BM$20)+(RCX!BM80*RCX!BM$20)+(SBDI!BM80*SBDI!BM$20)+('Cust Ext Lighting'!BM80*'Cust Ext Lighting'!BM$20)</f>
        <v>0</v>
      </c>
      <c r="BN80" s="67">
        <f>(Custom!BN80*Custom!BN$20)+(Standard!BN80*Standard!BN$20)+('New Con.'!BN80*'New Con.'!BN$20)+(RCX!BN80*RCX!BN$20)+(SBDI!BN80*SBDI!BN$20)+('Cust Ext Lighting'!BN80*'Cust Ext Lighting'!BN$20)</f>
        <v>0</v>
      </c>
      <c r="BO80" s="67">
        <f>(Custom!BO80*Custom!BO$20)+(Standard!BO80*Standard!BO$20)+('New Con.'!BO80*'New Con.'!BO$20)+(RCX!BO80*RCX!BO$20)+(SBDI!BO80*SBDI!BO$20)+('Cust Ext Lighting'!BO80*'Cust Ext Lighting'!BO$20)</f>
        <v>0</v>
      </c>
      <c r="BP80" s="67">
        <f>(Custom!BP80*Custom!BP$20)+(Standard!BP80*Standard!BP$20)+('New Con.'!BP80*'New Con.'!BP$20)+(RCX!BP80*RCX!BP$20)+(SBDI!BP80*SBDI!BP$20)+('Cust Ext Lighting'!BP80*'Cust Ext Lighting'!BP$20)</f>
        <v>0</v>
      </c>
      <c r="BQ80" s="67">
        <f>(Custom!BQ80*Custom!BQ$20)+(Standard!BQ80*Standard!BQ$20)+('New Con.'!BQ80*'New Con.'!BQ$20)+(RCX!BQ80*RCX!BQ$20)+(SBDI!BQ80*SBDI!BQ$20)+('Cust Ext Lighting'!BQ80*'Cust Ext Lighting'!BQ$20)</f>
        <v>0</v>
      </c>
      <c r="BR80" s="67">
        <f>(Custom!BR80*Custom!BR$20)+(Standard!BR80*Standard!BR$20)+('New Con.'!BR80*'New Con.'!BR$20)+(RCX!BR80*RCX!BR$20)+(SBDI!BR80*SBDI!BR$20)+('Cust Ext Lighting'!BR80*'Cust Ext Lighting'!BR$20)</f>
        <v>0</v>
      </c>
      <c r="BS80" s="67">
        <f>(Custom!BS80*Custom!BS$20)+(Standard!BS80*Standard!BS$20)+('New Con.'!BS80*'New Con.'!BS$20)+(RCX!BS80*RCX!BS$20)+(SBDI!BS80*SBDI!BS$20)+('Cust Ext Lighting'!BS80*'Cust Ext Lighting'!BS$20)</f>
        <v>0</v>
      </c>
      <c r="BT80" s="67">
        <f>(Custom!BT80*Custom!BT$20)+(Standard!BT80*Standard!BT$20)+('New Con.'!BT80*'New Con.'!BT$20)+(RCX!BT80*RCX!BT$20)+(SBDI!BT80*SBDI!BT$20)+('Cust Ext Lighting'!BT80*'Cust Ext Lighting'!BT$20)</f>
        <v>0</v>
      </c>
      <c r="BU80" s="67">
        <f>(Custom!BU80*Custom!BU$20)+(Standard!BU80*Standard!BU$20)+('New Con.'!BU80*'New Con.'!BU$20)+(RCX!BU80*RCX!BU$20)+(SBDI!BU80*SBDI!BU$20)+('Cust Ext Lighting'!BU80*'Cust Ext Lighting'!BU$20)</f>
        <v>0</v>
      </c>
      <c r="BV80" s="67">
        <f>(Custom!BV80*Custom!BV$20)+(Standard!BV80*Standard!BV$20)+('New Con.'!BV80*'New Con.'!BV$20)+(RCX!BV80*RCX!BV$20)+(SBDI!BV80*SBDI!BV$20)+('Cust Ext Lighting'!BV80*'Cust Ext Lighting'!BV$20)</f>
        <v>0</v>
      </c>
      <c r="BW80" s="67">
        <f>(Custom!BW80*Custom!BW$20)+(Standard!BW80*Standard!BW$20)+('New Con.'!BW80*'New Con.'!BW$20)+(RCX!BW80*RCX!BW$20)+(SBDI!BW80*SBDI!BW$20)+('Cust Ext Lighting'!BW80*'Cust Ext Lighting'!BW$20)</f>
        <v>0</v>
      </c>
      <c r="BX80" s="67">
        <f>(Custom!BX80*Custom!BX$20)+(Standard!BX80*Standard!BX$20)+('New Con.'!BX80*'New Con.'!BX$20)+(RCX!BX80*RCX!BX$20)+(SBDI!BX80*SBDI!BX$20)+('Cust Ext Lighting'!BX80*'Cust Ext Lighting'!BX$20)</f>
        <v>0</v>
      </c>
      <c r="BY80" s="67">
        <f>(Custom!BY80*Custom!BY$20)+(Standard!BY80*Standard!BY$20)+('New Con.'!BY80*'New Con.'!BY$20)+(RCX!BY80*RCX!BY$20)+(SBDI!BY80*SBDI!BY$20)+('Cust Ext Lighting'!BY80*'Cust Ext Lighting'!BY$20)</f>
        <v>0</v>
      </c>
      <c r="BZ80" s="67">
        <f>(Custom!BZ80*Custom!BZ$20)+(Standard!BZ80*Standard!BZ$20)+('New Con.'!BZ80*'New Con.'!BZ$20)+(RCX!BZ80*RCX!BZ$20)+(SBDI!BZ80*SBDI!BZ$20)+('Cust Ext Lighting'!BZ80*'Cust Ext Lighting'!BZ$20)</f>
        <v>0</v>
      </c>
      <c r="CA80" s="67">
        <f>(Custom!CA80*Custom!CA$20)+(Standard!CA80*Standard!CA$20)+('New Con.'!CA80*'New Con.'!CA$20)+(RCX!CA80*RCX!CA$20)+(SBDI!CA80*SBDI!CA$20)+('Cust Ext Lighting'!CA80*'Cust Ext Lighting'!CA$20)</f>
        <v>0</v>
      </c>
      <c r="CB80" s="67">
        <f>(Custom!CB80*Custom!CB$20)+(Standard!CB80*Standard!CB$20)+('New Con.'!CB80*'New Con.'!CB$20)+(RCX!CB80*RCX!CB$20)+(SBDI!CB80*SBDI!CB$20)+('Cust Ext Lighting'!CB80*'Cust Ext Lighting'!CB$20)</f>
        <v>0</v>
      </c>
      <c r="CC80" s="67">
        <f>(Custom!CC80*Custom!CC$20)+(Standard!CC80*Standard!CC$20)+('New Con.'!CC80*'New Con.'!CC$20)+(RCX!CC80*RCX!CC$20)+(SBDI!CC80*SBDI!CC$20)+('Cust Ext Lighting'!CC80*'Cust Ext Lighting'!CC$20)</f>
        <v>0</v>
      </c>
      <c r="CD80" s="67">
        <f>(Custom!CD80*Custom!CD$20)+(Standard!CD80*Standard!CD$20)+('New Con.'!CD80*'New Con.'!CD$20)+(RCX!CD80*RCX!CD$20)+(SBDI!CD80*SBDI!CD$20)+('Cust Ext Lighting'!CD80*'Cust Ext Lighting'!CD$20)</f>
        <v>0</v>
      </c>
      <c r="CE80" s="67">
        <f>(Custom!CE80*Custom!CE$20)+(Standard!CE80*Standard!CE$20)+('New Con.'!CE80*'New Con.'!CE$20)+(RCX!CE80*RCX!CE$20)+(SBDI!CE80*SBDI!CE$20)+('Cust Ext Lighting'!CE80*'Cust Ext Lighting'!CE$20)</f>
        <v>0</v>
      </c>
      <c r="CF80" s="67">
        <f>(Custom!CF80*Custom!CF$20)+(Standard!CF80*Standard!CF$20)+('New Con.'!CF80*'New Con.'!CF$20)+(RCX!CF80*RCX!CF$20)+(SBDI!CF80*SBDI!CF$20)+('Cust Ext Lighting'!CF80*'Cust Ext Lighting'!CF$20)</f>
        <v>0</v>
      </c>
      <c r="CG80" s="67">
        <f>(Custom!CG80*Custom!CG$20)+(Standard!CG80*Standard!CG$20)+('New Con.'!CG80*'New Con.'!CG$20)+(RCX!CG80*RCX!CG$20)+(SBDI!CG80*SBDI!CG$20)+('Cust Ext Lighting'!CG80*'Cust Ext Lighting'!CG$20)</f>
        <v>0</v>
      </c>
      <c r="CH80" s="67">
        <f>(Custom!CH80*Custom!CH$20)+(Standard!CH80*Standard!CH$20)+('New Con.'!CH80*'New Con.'!CH$20)+(RCX!CH80*RCX!CH$20)+(SBDI!CH80*SBDI!CH$20)+('Cust Ext Lighting'!CH80*'Cust Ext Lighting'!CH$20)</f>
        <v>0</v>
      </c>
      <c r="CI80" s="67">
        <f>(Custom!CI80*Custom!CI$20)+(Standard!CI80*Standard!CI$20)+('New Con.'!CI80*'New Con.'!CI$20)+(RCX!CI80*RCX!CI$20)+(SBDI!CI80*SBDI!CI$20)+('Cust Ext Lighting'!CI80*'Cust Ext Lighting'!CI$20)</f>
        <v>0</v>
      </c>
      <c r="CJ80" s="67">
        <f>(Custom!CJ80*Custom!CJ$20)+(Standard!CJ80*Standard!CJ$20)+('New Con.'!CJ80*'New Con.'!CJ$20)+(RCX!CJ80*RCX!CJ$20)+(SBDI!CJ80*SBDI!CJ$20)+('Cust Ext Lighting'!CJ80*'Cust Ext Lighting'!CJ$20)</f>
        <v>0</v>
      </c>
    </row>
    <row r="81" spans="1:88" x14ac:dyDescent="0.3">
      <c r="A81" s="89"/>
      <c r="B81" s="24" t="s">
        <v>15</v>
      </c>
      <c r="C81" s="13"/>
      <c r="D81" s="13"/>
      <c r="E81" s="13"/>
      <c r="F81" s="73"/>
      <c r="G81" s="73"/>
      <c r="H81" s="73"/>
      <c r="I81" s="7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67">
        <f>(Custom!AO81*Custom!AO$20)+(Standard!AO81*Standard!AO$20)+('New Con.'!AO81*'New Con.'!AO$20)+(RCX!AO81*RCX!AO$20)+(SBDI!AO81*SBDI!AO$20)+('Cust Ext Lighting'!AO81*'Cust Ext Lighting'!AO$20)</f>
        <v>0</v>
      </c>
      <c r="AP81" s="67">
        <f>(Custom!AP81*Custom!AP$20)+(Standard!AP81*Standard!AP$20)+('New Con.'!AP81*'New Con.'!AP$20)+(RCX!AP81*RCX!AP$20)+(SBDI!AP81*SBDI!AP$20)+('Cust Ext Lighting'!AP81*'Cust Ext Lighting'!AP$20)</f>
        <v>0</v>
      </c>
      <c r="AQ81" s="67">
        <f>(Custom!AQ81*Custom!AQ$20)+(Standard!AQ81*Standard!AQ$20)+('New Con.'!AQ81*'New Con.'!AQ$20)+(RCX!AQ81*RCX!AQ$20)+(SBDI!AQ81*SBDI!AQ$20)+('Cust Ext Lighting'!AQ81*'Cust Ext Lighting'!AQ$20)</f>
        <v>0</v>
      </c>
      <c r="AR81" s="67">
        <f>(Custom!AR81*Custom!AR$20)+(Standard!AR81*Standard!AR$20)+('New Con.'!AR81*'New Con.'!AR$20)+(RCX!AR81*RCX!AR$20)+(SBDI!AR81*SBDI!AR$20)+('Cust Ext Lighting'!AR81*'Cust Ext Lighting'!AR$20)</f>
        <v>0</v>
      </c>
      <c r="AS81" s="67">
        <f>(Custom!AS81*Custom!AS$20)+(Standard!AS81*Standard!AS$20)+('New Con.'!AS81*'New Con.'!AS$20)+(RCX!AS81*RCX!AS$20)+(SBDI!AS81*SBDI!AS$20)+('Cust Ext Lighting'!AS81*'Cust Ext Lighting'!AS$20)</f>
        <v>0</v>
      </c>
      <c r="AT81" s="67">
        <f>(Custom!AT81*Custom!AT$20)+(Standard!AT81*Standard!AT$20)+('New Con.'!AT81*'New Con.'!AT$20)+(RCX!AT81*RCX!AT$20)+(SBDI!AT81*SBDI!AT$20)+('Cust Ext Lighting'!AT81*'Cust Ext Lighting'!AT$20)</f>
        <v>0</v>
      </c>
      <c r="AU81" s="67">
        <f>(Custom!AU81*Custom!AU$20)+(Standard!AU81*Standard!AU$20)+('New Con.'!AU81*'New Con.'!AU$20)+(RCX!AU81*RCX!AU$20)+(SBDI!AU81*SBDI!AU$20)+('Cust Ext Lighting'!AU81*'Cust Ext Lighting'!AU$20)</f>
        <v>0</v>
      </c>
      <c r="AV81" s="67">
        <f>(Custom!AV81*Custom!AV$20)+(Standard!AV81*Standard!AV$20)+('New Con.'!AV81*'New Con.'!AV$20)+(RCX!AV81*RCX!AV$20)+(SBDI!AV81*SBDI!AV$20)+('Cust Ext Lighting'!AV81*'Cust Ext Lighting'!AV$20)</f>
        <v>0</v>
      </c>
      <c r="AW81" s="67">
        <f>(Custom!AW81*Custom!AW$20)+(Standard!AW81*Standard!AW$20)+('New Con.'!AW81*'New Con.'!AW$20)+(RCX!AW81*RCX!AW$20)+(SBDI!AW81*SBDI!AW$20)+('Cust Ext Lighting'!AW81*'Cust Ext Lighting'!AW$20)</f>
        <v>0</v>
      </c>
      <c r="AX81" s="67">
        <f>(Custom!AX81*Custom!AX$20)+(Standard!AX81*Standard!AX$20)+('New Con.'!AX81*'New Con.'!AX$20)+(RCX!AX81*RCX!AX$20)+(SBDI!AX81*SBDI!AX$20)+('Cust Ext Lighting'!AX81*'Cust Ext Lighting'!AX$20)</f>
        <v>0</v>
      </c>
      <c r="AY81" s="67">
        <f>(Custom!AY81*Custom!AY$20)+(Standard!AY81*Standard!AY$20)+('New Con.'!AY81*'New Con.'!AY$20)+(RCX!AY81*RCX!AY$20)+(SBDI!AY81*SBDI!AY$20)+('Cust Ext Lighting'!AY81*'Cust Ext Lighting'!AY$20)</f>
        <v>0</v>
      </c>
      <c r="AZ81" s="67">
        <f>(Custom!AZ81*Custom!AZ$20)+(Standard!AZ81*Standard!AZ$20)+('New Con.'!AZ81*'New Con.'!AZ$20)+(RCX!AZ81*RCX!AZ$20)+(SBDI!AZ81*SBDI!AZ$20)+('Cust Ext Lighting'!AZ81*'Cust Ext Lighting'!AZ$20)</f>
        <v>0</v>
      </c>
      <c r="BA81" s="67">
        <f>(Custom!BA81*Custom!BA$20)+(Standard!BA81*Standard!BA$20)+('New Con.'!BA81*'New Con.'!BA$20)+(RCX!BA81*RCX!BA$20)+(SBDI!BA81*SBDI!BA$20)+('Cust Ext Lighting'!BA81*'Cust Ext Lighting'!BA$20)</f>
        <v>0</v>
      </c>
      <c r="BB81" s="67">
        <f>(Custom!BB81*Custom!BB$20)+(Standard!BB81*Standard!BB$20)+('New Con.'!BB81*'New Con.'!BB$20)+(RCX!BB81*RCX!BB$20)+(SBDI!BB81*SBDI!BB$20)+('Cust Ext Lighting'!BB81*'Cust Ext Lighting'!BB$20)</f>
        <v>0</v>
      </c>
      <c r="BC81" s="67">
        <f>(Custom!BC81*Custom!BC$20)+(Standard!BC81*Standard!BC$20)+('New Con.'!BC81*'New Con.'!BC$20)+(RCX!BC81*RCX!BC$20)+(SBDI!BC81*SBDI!BC$20)+('Cust Ext Lighting'!BC81*'Cust Ext Lighting'!BC$20)</f>
        <v>0</v>
      </c>
      <c r="BD81" s="67">
        <f>(Custom!BD81*Custom!BD$20)+(Standard!BD81*Standard!BD$20)+('New Con.'!BD81*'New Con.'!BD$20)+(RCX!BD81*RCX!BD$20)+(SBDI!BD81*SBDI!BD$20)+('Cust Ext Lighting'!BD81*'Cust Ext Lighting'!BD$20)</f>
        <v>0</v>
      </c>
      <c r="BE81" s="67">
        <f>(Custom!BE81*Custom!BE$20)+(Standard!BE81*Standard!BE$20)+('New Con.'!BE81*'New Con.'!BE$20)+(RCX!BE81*RCX!BE$20)+(SBDI!BE81*SBDI!BE$20)+('Cust Ext Lighting'!BE81*'Cust Ext Lighting'!BE$20)</f>
        <v>0</v>
      </c>
      <c r="BF81" s="67">
        <f>(Custom!BF81*Custom!BF$20)+(Standard!BF81*Standard!BF$20)+('New Con.'!BF81*'New Con.'!BF$20)+(RCX!BF81*RCX!BF$20)+(SBDI!BF81*SBDI!BF$20)+('Cust Ext Lighting'!BF81*'Cust Ext Lighting'!BF$20)</f>
        <v>0</v>
      </c>
      <c r="BG81" s="67">
        <f>(Custom!BG81*Custom!BG$20)+(Standard!BG81*Standard!BG$20)+('New Con.'!BG81*'New Con.'!BG$20)+(RCX!BG81*RCX!BG$20)+(SBDI!BG81*SBDI!BG$20)+('Cust Ext Lighting'!BG81*'Cust Ext Lighting'!BG$20)</f>
        <v>0</v>
      </c>
      <c r="BH81" s="67">
        <f>(Custom!BH81*Custom!BH$20)+(Standard!BH81*Standard!BH$20)+('New Con.'!BH81*'New Con.'!BH$20)+(RCX!BH81*RCX!BH$20)+(SBDI!BH81*SBDI!BH$20)+('Cust Ext Lighting'!BH81*'Cust Ext Lighting'!BH$20)</f>
        <v>0</v>
      </c>
      <c r="BI81" s="67">
        <f>(Custom!BI81*Custom!BI$20)+(Standard!BI81*Standard!BI$20)+('New Con.'!BI81*'New Con.'!BI$20)+(RCX!BI81*RCX!BI$20)+(SBDI!BI81*SBDI!BI$20)+('Cust Ext Lighting'!BI81*'Cust Ext Lighting'!BI$20)</f>
        <v>0</v>
      </c>
      <c r="BJ81" s="67">
        <f>(Custom!BJ81*Custom!BJ$20)+(Standard!BJ81*Standard!BJ$20)+('New Con.'!BJ81*'New Con.'!BJ$20)+(RCX!BJ81*RCX!BJ$20)+(SBDI!BJ81*SBDI!BJ$20)+('Cust Ext Lighting'!BJ81*'Cust Ext Lighting'!BJ$20)</f>
        <v>0</v>
      </c>
      <c r="BK81" s="67">
        <f>(Custom!BK81*Custom!BK$20)+(Standard!BK81*Standard!BK$20)+('New Con.'!BK81*'New Con.'!BK$20)+(RCX!BK81*RCX!BK$20)+(SBDI!BK81*SBDI!BK$20)+('Cust Ext Lighting'!BK81*'Cust Ext Lighting'!BK$20)</f>
        <v>0</v>
      </c>
      <c r="BL81" s="67">
        <f>(Custom!BL81*Custom!BL$20)+(Standard!BL81*Standard!BL$20)+('New Con.'!BL81*'New Con.'!BL$20)+(RCX!BL81*RCX!BL$20)+(SBDI!BL81*SBDI!BL$20)+('Cust Ext Lighting'!BL81*'Cust Ext Lighting'!BL$20)</f>
        <v>0</v>
      </c>
      <c r="BM81" s="67">
        <f>(Custom!BM81*Custom!BM$20)+(Standard!BM81*Standard!BM$20)+('New Con.'!BM81*'New Con.'!BM$20)+(RCX!BM81*RCX!BM$20)+(SBDI!BM81*SBDI!BM$20)+('Cust Ext Lighting'!BM81*'Cust Ext Lighting'!BM$20)</f>
        <v>0</v>
      </c>
      <c r="BN81" s="67">
        <f>(Custom!BN81*Custom!BN$20)+(Standard!BN81*Standard!BN$20)+('New Con.'!BN81*'New Con.'!BN$20)+(RCX!BN81*RCX!BN$20)+(SBDI!BN81*SBDI!BN$20)+('Cust Ext Lighting'!BN81*'Cust Ext Lighting'!BN$20)</f>
        <v>0</v>
      </c>
      <c r="BO81" s="67">
        <f>(Custom!BO81*Custom!BO$20)+(Standard!BO81*Standard!BO$20)+('New Con.'!BO81*'New Con.'!BO$20)+(RCX!BO81*RCX!BO$20)+(SBDI!BO81*SBDI!BO$20)+('Cust Ext Lighting'!BO81*'Cust Ext Lighting'!BO$20)</f>
        <v>0</v>
      </c>
      <c r="BP81" s="67">
        <f>(Custom!BP81*Custom!BP$20)+(Standard!BP81*Standard!BP$20)+('New Con.'!BP81*'New Con.'!BP$20)+(RCX!BP81*RCX!BP$20)+(SBDI!BP81*SBDI!BP$20)+('Cust Ext Lighting'!BP81*'Cust Ext Lighting'!BP$20)</f>
        <v>0</v>
      </c>
      <c r="BQ81" s="67">
        <f>(Custom!BQ81*Custom!BQ$20)+(Standard!BQ81*Standard!BQ$20)+('New Con.'!BQ81*'New Con.'!BQ$20)+(RCX!BQ81*RCX!BQ$20)+(SBDI!BQ81*SBDI!BQ$20)+('Cust Ext Lighting'!BQ81*'Cust Ext Lighting'!BQ$20)</f>
        <v>0</v>
      </c>
      <c r="BR81" s="67">
        <f>(Custom!BR81*Custom!BR$20)+(Standard!BR81*Standard!BR$20)+('New Con.'!BR81*'New Con.'!BR$20)+(RCX!BR81*RCX!BR$20)+(SBDI!BR81*SBDI!BR$20)+('Cust Ext Lighting'!BR81*'Cust Ext Lighting'!BR$20)</f>
        <v>0</v>
      </c>
      <c r="BS81" s="67">
        <f>(Custom!BS81*Custom!BS$20)+(Standard!BS81*Standard!BS$20)+('New Con.'!BS81*'New Con.'!BS$20)+(RCX!BS81*RCX!BS$20)+(SBDI!BS81*SBDI!BS$20)+('Cust Ext Lighting'!BS81*'Cust Ext Lighting'!BS$20)</f>
        <v>0</v>
      </c>
      <c r="BT81" s="67">
        <f>(Custom!BT81*Custom!BT$20)+(Standard!BT81*Standard!BT$20)+('New Con.'!BT81*'New Con.'!BT$20)+(RCX!BT81*RCX!BT$20)+(SBDI!BT81*SBDI!BT$20)+('Cust Ext Lighting'!BT81*'Cust Ext Lighting'!BT$20)</f>
        <v>0</v>
      </c>
      <c r="BU81" s="67">
        <f>(Custom!BU81*Custom!BU$20)+(Standard!BU81*Standard!BU$20)+('New Con.'!BU81*'New Con.'!BU$20)+(RCX!BU81*RCX!BU$20)+(SBDI!BU81*SBDI!BU$20)+('Cust Ext Lighting'!BU81*'Cust Ext Lighting'!BU$20)</f>
        <v>0</v>
      </c>
      <c r="BV81" s="67">
        <f>(Custom!BV81*Custom!BV$20)+(Standard!BV81*Standard!BV$20)+('New Con.'!BV81*'New Con.'!BV$20)+(RCX!BV81*RCX!BV$20)+(SBDI!BV81*SBDI!BV$20)+('Cust Ext Lighting'!BV81*'Cust Ext Lighting'!BV$20)</f>
        <v>0</v>
      </c>
      <c r="BW81" s="67">
        <f>(Custom!BW81*Custom!BW$20)+(Standard!BW81*Standard!BW$20)+('New Con.'!BW81*'New Con.'!BW$20)+(RCX!BW81*RCX!BW$20)+(SBDI!BW81*SBDI!BW$20)+('Cust Ext Lighting'!BW81*'Cust Ext Lighting'!BW$20)</f>
        <v>0</v>
      </c>
      <c r="BX81" s="67">
        <f>(Custom!BX81*Custom!BX$20)+(Standard!BX81*Standard!BX$20)+('New Con.'!BX81*'New Con.'!BX$20)+(RCX!BX81*RCX!BX$20)+(SBDI!BX81*SBDI!BX$20)+('Cust Ext Lighting'!BX81*'Cust Ext Lighting'!BX$20)</f>
        <v>0</v>
      </c>
      <c r="BY81" s="67">
        <f>(Custom!BY81*Custom!BY$20)+(Standard!BY81*Standard!BY$20)+('New Con.'!BY81*'New Con.'!BY$20)+(RCX!BY81*RCX!BY$20)+(SBDI!BY81*SBDI!BY$20)+('Cust Ext Lighting'!BY81*'Cust Ext Lighting'!BY$20)</f>
        <v>0</v>
      </c>
      <c r="BZ81" s="67">
        <f>(Custom!BZ81*Custom!BZ$20)+(Standard!BZ81*Standard!BZ$20)+('New Con.'!BZ81*'New Con.'!BZ$20)+(RCX!BZ81*RCX!BZ$20)+(SBDI!BZ81*SBDI!BZ$20)+('Cust Ext Lighting'!BZ81*'Cust Ext Lighting'!BZ$20)</f>
        <v>0</v>
      </c>
      <c r="CA81" s="67">
        <f>(Custom!CA81*Custom!CA$20)+(Standard!CA81*Standard!CA$20)+('New Con.'!CA81*'New Con.'!CA$20)+(RCX!CA81*RCX!CA$20)+(SBDI!CA81*SBDI!CA$20)+('Cust Ext Lighting'!CA81*'Cust Ext Lighting'!CA$20)</f>
        <v>0</v>
      </c>
      <c r="CB81" s="67">
        <f>(Custom!CB81*Custom!CB$20)+(Standard!CB81*Standard!CB$20)+('New Con.'!CB81*'New Con.'!CB$20)+(RCX!CB81*RCX!CB$20)+(SBDI!CB81*SBDI!CB$20)+('Cust Ext Lighting'!CB81*'Cust Ext Lighting'!CB$20)</f>
        <v>0</v>
      </c>
      <c r="CC81" s="67">
        <f>(Custom!CC81*Custom!CC$20)+(Standard!CC81*Standard!CC$20)+('New Con.'!CC81*'New Con.'!CC$20)+(RCX!CC81*RCX!CC$20)+(SBDI!CC81*SBDI!CC$20)+('Cust Ext Lighting'!CC81*'Cust Ext Lighting'!CC$20)</f>
        <v>0</v>
      </c>
      <c r="CD81" s="67">
        <f>(Custom!CD81*Custom!CD$20)+(Standard!CD81*Standard!CD$20)+('New Con.'!CD81*'New Con.'!CD$20)+(RCX!CD81*RCX!CD$20)+(SBDI!CD81*SBDI!CD$20)+('Cust Ext Lighting'!CD81*'Cust Ext Lighting'!CD$20)</f>
        <v>0</v>
      </c>
      <c r="CE81" s="67">
        <f>(Custom!CE81*Custom!CE$20)+(Standard!CE81*Standard!CE$20)+('New Con.'!CE81*'New Con.'!CE$20)+(RCX!CE81*RCX!CE$20)+(SBDI!CE81*SBDI!CE$20)+('Cust Ext Lighting'!CE81*'Cust Ext Lighting'!CE$20)</f>
        <v>0</v>
      </c>
      <c r="CF81" s="67">
        <f>(Custom!CF81*Custom!CF$20)+(Standard!CF81*Standard!CF$20)+('New Con.'!CF81*'New Con.'!CF$20)+(RCX!CF81*RCX!CF$20)+(SBDI!CF81*SBDI!CF$20)+('Cust Ext Lighting'!CF81*'Cust Ext Lighting'!CF$20)</f>
        <v>0</v>
      </c>
      <c r="CG81" s="67">
        <f>(Custom!CG81*Custom!CG$20)+(Standard!CG81*Standard!CG$20)+('New Con.'!CG81*'New Con.'!CG$20)+(RCX!CG81*RCX!CG$20)+(SBDI!CG81*SBDI!CG$20)+('Cust Ext Lighting'!CG81*'Cust Ext Lighting'!CG$20)</f>
        <v>0</v>
      </c>
      <c r="CH81" s="67">
        <f>(Custom!CH81*Custom!CH$20)+(Standard!CH81*Standard!CH$20)+('New Con.'!CH81*'New Con.'!CH$20)+(RCX!CH81*RCX!CH$20)+(SBDI!CH81*SBDI!CH$20)+('Cust Ext Lighting'!CH81*'Cust Ext Lighting'!CH$20)</f>
        <v>0</v>
      </c>
      <c r="CI81" s="67">
        <f>(Custom!CI81*Custom!CI$20)+(Standard!CI81*Standard!CI$20)+('New Con.'!CI81*'New Con.'!CI$20)+(RCX!CI81*RCX!CI$20)+(SBDI!CI81*SBDI!CI$20)+('Cust Ext Lighting'!CI81*'Cust Ext Lighting'!CI$20)</f>
        <v>0</v>
      </c>
      <c r="CJ81" s="67">
        <f>(Custom!CJ81*Custom!CJ$20)+(Standard!CJ81*Standard!CJ$20)+('New Con.'!CJ81*'New Con.'!CJ$20)+(RCX!CJ81*RCX!CJ$20)+(SBDI!CJ81*SBDI!CJ$20)+('Cust Ext Lighting'!CJ81*'Cust Ext Lighting'!CJ$20)</f>
        <v>0</v>
      </c>
    </row>
    <row r="82" spans="1:88" x14ac:dyDescent="0.3">
      <c r="A82" s="89"/>
      <c r="B82" s="24" t="s">
        <v>27</v>
      </c>
      <c r="C82" s="13"/>
      <c r="D82" s="13"/>
      <c r="E82" s="13"/>
      <c r="F82" s="73"/>
      <c r="G82" s="73"/>
      <c r="H82" s="73"/>
      <c r="I82" s="7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67">
        <f>(Custom!AO82*Custom!AO$20)+(Standard!AO82*Standard!AO$20)+('New Con.'!AO82*'New Con.'!AO$20)+(RCX!AO82*RCX!AO$20)+(SBDI!AO82*SBDI!AO$20)+('Cust Ext Lighting'!AO82*'Cust Ext Lighting'!AO$20)</f>
        <v>0</v>
      </c>
      <c r="AP82" s="67">
        <f>(Custom!AP82*Custom!AP$20)+(Standard!AP82*Standard!AP$20)+('New Con.'!AP82*'New Con.'!AP$20)+(RCX!AP82*RCX!AP$20)+(SBDI!AP82*SBDI!AP$20)+('Cust Ext Lighting'!AP82*'Cust Ext Lighting'!AP$20)</f>
        <v>0</v>
      </c>
      <c r="AQ82" s="67">
        <f>(Custom!AQ82*Custom!AQ$20)+(Standard!AQ82*Standard!AQ$20)+('New Con.'!AQ82*'New Con.'!AQ$20)+(RCX!AQ82*RCX!AQ$20)+(SBDI!AQ82*SBDI!AQ$20)+('Cust Ext Lighting'!AQ82*'Cust Ext Lighting'!AQ$20)</f>
        <v>0</v>
      </c>
      <c r="AR82" s="67">
        <f>(Custom!AR82*Custom!AR$20)+(Standard!AR82*Standard!AR$20)+('New Con.'!AR82*'New Con.'!AR$20)+(RCX!AR82*RCX!AR$20)+(SBDI!AR82*SBDI!AR$20)+('Cust Ext Lighting'!AR82*'Cust Ext Lighting'!AR$20)</f>
        <v>0</v>
      </c>
      <c r="AS82" s="67">
        <f>(Custom!AS82*Custom!AS$20)+(Standard!AS82*Standard!AS$20)+('New Con.'!AS82*'New Con.'!AS$20)+(RCX!AS82*RCX!AS$20)+(SBDI!AS82*SBDI!AS$20)+('Cust Ext Lighting'!AS82*'Cust Ext Lighting'!AS$20)</f>
        <v>0</v>
      </c>
      <c r="AT82" s="67">
        <f>(Custom!AT82*Custom!AT$20)+(Standard!AT82*Standard!AT$20)+('New Con.'!AT82*'New Con.'!AT$20)+(RCX!AT82*RCX!AT$20)+(SBDI!AT82*SBDI!AT$20)+('Cust Ext Lighting'!AT82*'Cust Ext Lighting'!AT$20)</f>
        <v>0</v>
      </c>
      <c r="AU82" s="67">
        <f>(Custom!AU82*Custom!AU$20)+(Standard!AU82*Standard!AU$20)+('New Con.'!AU82*'New Con.'!AU$20)+(RCX!AU82*RCX!AU$20)+(SBDI!AU82*SBDI!AU$20)+('Cust Ext Lighting'!AU82*'Cust Ext Lighting'!AU$20)</f>
        <v>0</v>
      </c>
      <c r="AV82" s="67">
        <f>(Custom!AV82*Custom!AV$20)+(Standard!AV82*Standard!AV$20)+('New Con.'!AV82*'New Con.'!AV$20)+(RCX!AV82*RCX!AV$20)+(SBDI!AV82*SBDI!AV$20)+('Cust Ext Lighting'!AV82*'Cust Ext Lighting'!AV$20)</f>
        <v>0</v>
      </c>
      <c r="AW82" s="67">
        <f>(Custom!AW82*Custom!AW$20)+(Standard!AW82*Standard!AW$20)+('New Con.'!AW82*'New Con.'!AW$20)+(RCX!AW82*RCX!AW$20)+(SBDI!AW82*SBDI!AW$20)+('Cust Ext Lighting'!AW82*'Cust Ext Lighting'!AW$20)</f>
        <v>0</v>
      </c>
      <c r="AX82" s="67">
        <f>(Custom!AX82*Custom!AX$20)+(Standard!AX82*Standard!AX$20)+('New Con.'!AX82*'New Con.'!AX$20)+(RCX!AX82*RCX!AX$20)+(SBDI!AX82*SBDI!AX$20)+('Cust Ext Lighting'!AX82*'Cust Ext Lighting'!AX$20)</f>
        <v>0</v>
      </c>
      <c r="AY82" s="67">
        <f>(Custom!AY82*Custom!AY$20)+(Standard!AY82*Standard!AY$20)+('New Con.'!AY82*'New Con.'!AY$20)+(RCX!AY82*RCX!AY$20)+(SBDI!AY82*SBDI!AY$20)+('Cust Ext Lighting'!AY82*'Cust Ext Lighting'!AY$20)</f>
        <v>0</v>
      </c>
      <c r="AZ82" s="67">
        <f>(Custom!AZ82*Custom!AZ$20)+(Standard!AZ82*Standard!AZ$20)+('New Con.'!AZ82*'New Con.'!AZ$20)+(RCX!AZ82*RCX!AZ$20)+(SBDI!AZ82*SBDI!AZ$20)+('Cust Ext Lighting'!AZ82*'Cust Ext Lighting'!AZ$20)</f>
        <v>0</v>
      </c>
      <c r="BA82" s="67">
        <f>(Custom!BA82*Custom!BA$20)+(Standard!BA82*Standard!BA$20)+('New Con.'!BA82*'New Con.'!BA$20)+(RCX!BA82*RCX!BA$20)+(SBDI!BA82*SBDI!BA$20)+('Cust Ext Lighting'!BA82*'Cust Ext Lighting'!BA$20)</f>
        <v>0</v>
      </c>
      <c r="BB82" s="67">
        <f>(Custom!BB82*Custom!BB$20)+(Standard!BB82*Standard!BB$20)+('New Con.'!BB82*'New Con.'!BB$20)+(RCX!BB82*RCX!BB$20)+(SBDI!BB82*SBDI!BB$20)+('Cust Ext Lighting'!BB82*'Cust Ext Lighting'!BB$20)</f>
        <v>0</v>
      </c>
      <c r="BC82" s="67">
        <f>(Custom!BC82*Custom!BC$20)+(Standard!BC82*Standard!BC$20)+('New Con.'!BC82*'New Con.'!BC$20)+(RCX!BC82*RCX!BC$20)+(SBDI!BC82*SBDI!BC$20)+('Cust Ext Lighting'!BC82*'Cust Ext Lighting'!BC$20)</f>
        <v>0</v>
      </c>
      <c r="BD82" s="67">
        <f>(Custom!BD82*Custom!BD$20)+(Standard!BD82*Standard!BD$20)+('New Con.'!BD82*'New Con.'!BD$20)+(RCX!BD82*RCX!BD$20)+(SBDI!BD82*SBDI!BD$20)+('Cust Ext Lighting'!BD82*'Cust Ext Lighting'!BD$20)</f>
        <v>0</v>
      </c>
      <c r="BE82" s="67">
        <f>(Custom!BE82*Custom!BE$20)+(Standard!BE82*Standard!BE$20)+('New Con.'!BE82*'New Con.'!BE$20)+(RCX!BE82*RCX!BE$20)+(SBDI!BE82*SBDI!BE$20)+('Cust Ext Lighting'!BE82*'Cust Ext Lighting'!BE$20)</f>
        <v>0</v>
      </c>
      <c r="BF82" s="67">
        <f>(Custom!BF82*Custom!BF$20)+(Standard!BF82*Standard!BF$20)+('New Con.'!BF82*'New Con.'!BF$20)+(RCX!BF82*RCX!BF$20)+(SBDI!BF82*SBDI!BF$20)+('Cust Ext Lighting'!BF82*'Cust Ext Lighting'!BF$20)</f>
        <v>0</v>
      </c>
      <c r="BG82" s="67">
        <f>(Custom!BG82*Custom!BG$20)+(Standard!BG82*Standard!BG$20)+('New Con.'!BG82*'New Con.'!BG$20)+(RCX!BG82*RCX!BG$20)+(SBDI!BG82*SBDI!BG$20)+('Cust Ext Lighting'!BG82*'Cust Ext Lighting'!BG$20)</f>
        <v>0</v>
      </c>
      <c r="BH82" s="67">
        <f>(Custom!BH82*Custom!BH$20)+(Standard!BH82*Standard!BH$20)+('New Con.'!BH82*'New Con.'!BH$20)+(RCX!BH82*RCX!BH$20)+(SBDI!BH82*SBDI!BH$20)+('Cust Ext Lighting'!BH82*'Cust Ext Lighting'!BH$20)</f>
        <v>0</v>
      </c>
      <c r="BI82" s="67">
        <f>(Custom!BI82*Custom!BI$20)+(Standard!BI82*Standard!BI$20)+('New Con.'!BI82*'New Con.'!BI$20)+(RCX!BI82*RCX!BI$20)+(SBDI!BI82*SBDI!BI$20)+('Cust Ext Lighting'!BI82*'Cust Ext Lighting'!BI$20)</f>
        <v>0</v>
      </c>
      <c r="BJ82" s="67">
        <f>(Custom!BJ82*Custom!BJ$20)+(Standard!BJ82*Standard!BJ$20)+('New Con.'!BJ82*'New Con.'!BJ$20)+(RCX!BJ82*RCX!BJ$20)+(SBDI!BJ82*SBDI!BJ$20)+('Cust Ext Lighting'!BJ82*'Cust Ext Lighting'!BJ$20)</f>
        <v>0</v>
      </c>
      <c r="BK82" s="67">
        <f>(Custom!BK82*Custom!BK$20)+(Standard!BK82*Standard!BK$20)+('New Con.'!BK82*'New Con.'!BK$20)+(RCX!BK82*RCX!BK$20)+(SBDI!BK82*SBDI!BK$20)+('Cust Ext Lighting'!BK82*'Cust Ext Lighting'!BK$20)</f>
        <v>0</v>
      </c>
      <c r="BL82" s="67">
        <f>(Custom!BL82*Custom!BL$20)+(Standard!BL82*Standard!BL$20)+('New Con.'!BL82*'New Con.'!BL$20)+(RCX!BL82*RCX!BL$20)+(SBDI!BL82*SBDI!BL$20)+('Cust Ext Lighting'!BL82*'Cust Ext Lighting'!BL$20)</f>
        <v>0</v>
      </c>
      <c r="BM82" s="67">
        <f>(Custom!BM82*Custom!BM$20)+(Standard!BM82*Standard!BM$20)+('New Con.'!BM82*'New Con.'!BM$20)+(RCX!BM82*RCX!BM$20)+(SBDI!BM82*SBDI!BM$20)+('Cust Ext Lighting'!BM82*'Cust Ext Lighting'!BM$20)</f>
        <v>0</v>
      </c>
      <c r="BN82" s="67">
        <f>(Custom!BN82*Custom!BN$20)+(Standard!BN82*Standard!BN$20)+('New Con.'!BN82*'New Con.'!BN$20)+(RCX!BN82*RCX!BN$20)+(SBDI!BN82*SBDI!BN$20)+('Cust Ext Lighting'!BN82*'Cust Ext Lighting'!BN$20)</f>
        <v>0</v>
      </c>
      <c r="BO82" s="67">
        <f>(Custom!BO82*Custom!BO$20)+(Standard!BO82*Standard!BO$20)+('New Con.'!BO82*'New Con.'!BO$20)+(RCX!BO82*RCX!BO$20)+(SBDI!BO82*SBDI!BO$20)+('Cust Ext Lighting'!BO82*'Cust Ext Lighting'!BO$20)</f>
        <v>0</v>
      </c>
      <c r="BP82" s="67">
        <f>(Custom!BP82*Custom!BP$20)+(Standard!BP82*Standard!BP$20)+('New Con.'!BP82*'New Con.'!BP$20)+(RCX!BP82*RCX!BP$20)+(SBDI!BP82*SBDI!BP$20)+('Cust Ext Lighting'!BP82*'Cust Ext Lighting'!BP$20)</f>
        <v>0</v>
      </c>
      <c r="BQ82" s="67">
        <f>(Custom!BQ82*Custom!BQ$20)+(Standard!BQ82*Standard!BQ$20)+('New Con.'!BQ82*'New Con.'!BQ$20)+(RCX!BQ82*RCX!BQ$20)+(SBDI!BQ82*SBDI!BQ$20)+('Cust Ext Lighting'!BQ82*'Cust Ext Lighting'!BQ$20)</f>
        <v>0</v>
      </c>
      <c r="BR82" s="67">
        <f>(Custom!BR82*Custom!BR$20)+(Standard!BR82*Standard!BR$20)+('New Con.'!BR82*'New Con.'!BR$20)+(RCX!BR82*RCX!BR$20)+(SBDI!BR82*SBDI!BR$20)+('Cust Ext Lighting'!BR82*'Cust Ext Lighting'!BR$20)</f>
        <v>0</v>
      </c>
      <c r="BS82" s="67">
        <f>(Custom!BS82*Custom!BS$20)+(Standard!BS82*Standard!BS$20)+('New Con.'!BS82*'New Con.'!BS$20)+(RCX!BS82*RCX!BS$20)+(SBDI!BS82*SBDI!BS$20)+('Cust Ext Lighting'!BS82*'Cust Ext Lighting'!BS$20)</f>
        <v>0</v>
      </c>
      <c r="BT82" s="67">
        <f>(Custom!BT82*Custom!BT$20)+(Standard!BT82*Standard!BT$20)+('New Con.'!BT82*'New Con.'!BT$20)+(RCX!BT82*RCX!BT$20)+(SBDI!BT82*SBDI!BT$20)+('Cust Ext Lighting'!BT82*'Cust Ext Lighting'!BT$20)</f>
        <v>0</v>
      </c>
      <c r="BU82" s="67">
        <f>(Custom!BU82*Custom!BU$20)+(Standard!BU82*Standard!BU$20)+('New Con.'!BU82*'New Con.'!BU$20)+(RCX!BU82*RCX!BU$20)+(SBDI!BU82*SBDI!BU$20)+('Cust Ext Lighting'!BU82*'Cust Ext Lighting'!BU$20)</f>
        <v>0</v>
      </c>
      <c r="BV82" s="67">
        <f>(Custom!BV82*Custom!BV$20)+(Standard!BV82*Standard!BV$20)+('New Con.'!BV82*'New Con.'!BV$20)+(RCX!BV82*RCX!BV$20)+(SBDI!BV82*SBDI!BV$20)+('Cust Ext Lighting'!BV82*'Cust Ext Lighting'!BV$20)</f>
        <v>0</v>
      </c>
      <c r="BW82" s="67">
        <f>(Custom!BW82*Custom!BW$20)+(Standard!BW82*Standard!BW$20)+('New Con.'!BW82*'New Con.'!BW$20)+(RCX!BW82*RCX!BW$20)+(SBDI!BW82*SBDI!BW$20)+('Cust Ext Lighting'!BW82*'Cust Ext Lighting'!BW$20)</f>
        <v>0</v>
      </c>
      <c r="BX82" s="67">
        <f>(Custom!BX82*Custom!BX$20)+(Standard!BX82*Standard!BX$20)+('New Con.'!BX82*'New Con.'!BX$20)+(RCX!BX82*RCX!BX$20)+(SBDI!BX82*SBDI!BX$20)+('Cust Ext Lighting'!BX82*'Cust Ext Lighting'!BX$20)</f>
        <v>0</v>
      </c>
      <c r="BY82" s="67">
        <f>(Custom!BY82*Custom!BY$20)+(Standard!BY82*Standard!BY$20)+('New Con.'!BY82*'New Con.'!BY$20)+(RCX!BY82*RCX!BY$20)+(SBDI!BY82*SBDI!BY$20)+('Cust Ext Lighting'!BY82*'Cust Ext Lighting'!BY$20)</f>
        <v>0</v>
      </c>
      <c r="BZ82" s="67">
        <f>(Custom!BZ82*Custom!BZ$20)+(Standard!BZ82*Standard!BZ$20)+('New Con.'!BZ82*'New Con.'!BZ$20)+(RCX!BZ82*RCX!BZ$20)+(SBDI!BZ82*SBDI!BZ$20)+('Cust Ext Lighting'!BZ82*'Cust Ext Lighting'!BZ$20)</f>
        <v>0</v>
      </c>
      <c r="CA82" s="67">
        <f>(Custom!CA82*Custom!CA$20)+(Standard!CA82*Standard!CA$20)+('New Con.'!CA82*'New Con.'!CA$20)+(RCX!CA82*RCX!CA$20)+(SBDI!CA82*SBDI!CA$20)+('Cust Ext Lighting'!CA82*'Cust Ext Lighting'!CA$20)</f>
        <v>0</v>
      </c>
      <c r="CB82" s="67">
        <f>(Custom!CB82*Custom!CB$20)+(Standard!CB82*Standard!CB$20)+('New Con.'!CB82*'New Con.'!CB$20)+(RCX!CB82*RCX!CB$20)+(SBDI!CB82*SBDI!CB$20)+('Cust Ext Lighting'!CB82*'Cust Ext Lighting'!CB$20)</f>
        <v>0</v>
      </c>
      <c r="CC82" s="67">
        <f>(Custom!CC82*Custom!CC$20)+(Standard!CC82*Standard!CC$20)+('New Con.'!CC82*'New Con.'!CC$20)+(RCX!CC82*RCX!CC$20)+(SBDI!CC82*SBDI!CC$20)+('Cust Ext Lighting'!CC82*'Cust Ext Lighting'!CC$20)</f>
        <v>0</v>
      </c>
      <c r="CD82" s="67">
        <f>(Custom!CD82*Custom!CD$20)+(Standard!CD82*Standard!CD$20)+('New Con.'!CD82*'New Con.'!CD$20)+(RCX!CD82*RCX!CD$20)+(SBDI!CD82*SBDI!CD$20)+('Cust Ext Lighting'!CD82*'Cust Ext Lighting'!CD$20)</f>
        <v>0</v>
      </c>
      <c r="CE82" s="67">
        <f>(Custom!CE82*Custom!CE$20)+(Standard!CE82*Standard!CE$20)+('New Con.'!CE82*'New Con.'!CE$20)+(RCX!CE82*RCX!CE$20)+(SBDI!CE82*SBDI!CE$20)+('Cust Ext Lighting'!CE82*'Cust Ext Lighting'!CE$20)</f>
        <v>0</v>
      </c>
      <c r="CF82" s="67">
        <f>(Custom!CF82*Custom!CF$20)+(Standard!CF82*Standard!CF$20)+('New Con.'!CF82*'New Con.'!CF$20)+(RCX!CF82*RCX!CF$20)+(SBDI!CF82*SBDI!CF$20)+('Cust Ext Lighting'!CF82*'Cust Ext Lighting'!CF$20)</f>
        <v>0</v>
      </c>
      <c r="CG82" s="67">
        <f>(Custom!CG82*Custom!CG$20)+(Standard!CG82*Standard!CG$20)+('New Con.'!CG82*'New Con.'!CG$20)+(RCX!CG82*RCX!CG$20)+(SBDI!CG82*SBDI!CG$20)+('Cust Ext Lighting'!CG82*'Cust Ext Lighting'!CG$20)</f>
        <v>0</v>
      </c>
      <c r="CH82" s="67">
        <f>(Custom!CH82*Custom!CH$20)+(Standard!CH82*Standard!CH$20)+('New Con.'!CH82*'New Con.'!CH$20)+(RCX!CH82*RCX!CH$20)+(SBDI!CH82*SBDI!CH$20)+('Cust Ext Lighting'!CH82*'Cust Ext Lighting'!CH$20)</f>
        <v>0</v>
      </c>
      <c r="CI82" s="67">
        <f>(Custom!CI82*Custom!CI$20)+(Standard!CI82*Standard!CI$20)+('New Con.'!CI82*'New Con.'!CI$20)+(RCX!CI82*RCX!CI$20)+(SBDI!CI82*SBDI!CI$20)+('Cust Ext Lighting'!CI82*'Cust Ext Lighting'!CI$20)</f>
        <v>0</v>
      </c>
      <c r="CJ82" s="67">
        <f>(Custom!CJ82*Custom!CJ$20)+(Standard!CJ82*Standard!CJ$20)+('New Con.'!CJ82*'New Con.'!CJ$20)+(RCX!CJ82*RCX!CJ$20)+(SBDI!CJ82*SBDI!CJ$20)+('Cust Ext Lighting'!CJ82*'Cust Ext Lighting'!CJ$20)</f>
        <v>0</v>
      </c>
    </row>
    <row r="83" spans="1:88" x14ac:dyDescent="0.3">
      <c r="A83" s="89"/>
      <c r="B83" s="24" t="s">
        <v>16</v>
      </c>
      <c r="C83" s="13"/>
      <c r="D83" s="13"/>
      <c r="E83" s="13"/>
      <c r="F83" s="73"/>
      <c r="G83" s="73"/>
      <c r="H83" s="73"/>
      <c r="I83" s="7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67">
        <f>(Custom!AO83*Custom!AO$20)+(Standard!AO83*Standard!AO$20)+('New Con.'!AO83*'New Con.'!AO$20)+(RCX!AO83*RCX!AO$20)+(SBDI!AO83*SBDI!AO$20)+('Cust Ext Lighting'!AO83*'Cust Ext Lighting'!AO$20)</f>
        <v>0</v>
      </c>
      <c r="AP83" s="67">
        <f>(Custom!AP83*Custom!AP$20)+(Standard!AP83*Standard!AP$20)+('New Con.'!AP83*'New Con.'!AP$20)+(RCX!AP83*RCX!AP$20)+(SBDI!AP83*SBDI!AP$20)+('Cust Ext Lighting'!AP83*'Cust Ext Lighting'!AP$20)</f>
        <v>0</v>
      </c>
      <c r="AQ83" s="67">
        <f>(Custom!AQ83*Custom!AQ$20)+(Standard!AQ83*Standard!AQ$20)+('New Con.'!AQ83*'New Con.'!AQ$20)+(RCX!AQ83*RCX!AQ$20)+(SBDI!AQ83*SBDI!AQ$20)+('Cust Ext Lighting'!AQ83*'Cust Ext Lighting'!AQ$20)</f>
        <v>0</v>
      </c>
      <c r="AR83" s="67">
        <f>(Custom!AR83*Custom!AR$20)+(Standard!AR83*Standard!AR$20)+('New Con.'!AR83*'New Con.'!AR$20)+(RCX!AR83*RCX!AR$20)+(SBDI!AR83*SBDI!AR$20)+('Cust Ext Lighting'!AR83*'Cust Ext Lighting'!AR$20)</f>
        <v>0</v>
      </c>
      <c r="AS83" s="67">
        <f>(Custom!AS83*Custom!AS$20)+(Standard!AS83*Standard!AS$20)+('New Con.'!AS83*'New Con.'!AS$20)+(RCX!AS83*RCX!AS$20)+(SBDI!AS83*SBDI!AS$20)+('Cust Ext Lighting'!AS83*'Cust Ext Lighting'!AS$20)</f>
        <v>0</v>
      </c>
      <c r="AT83" s="67">
        <f>(Custom!AT83*Custom!AT$20)+(Standard!AT83*Standard!AT$20)+('New Con.'!AT83*'New Con.'!AT$20)+(RCX!AT83*RCX!AT$20)+(SBDI!AT83*SBDI!AT$20)+('Cust Ext Lighting'!AT83*'Cust Ext Lighting'!AT$20)</f>
        <v>0</v>
      </c>
      <c r="AU83" s="67">
        <f>(Custom!AU83*Custom!AU$20)+(Standard!AU83*Standard!AU$20)+('New Con.'!AU83*'New Con.'!AU$20)+(RCX!AU83*RCX!AU$20)+(SBDI!AU83*SBDI!AU$20)+('Cust Ext Lighting'!AU83*'Cust Ext Lighting'!AU$20)</f>
        <v>0</v>
      </c>
      <c r="AV83" s="67">
        <f>(Custom!AV83*Custom!AV$20)+(Standard!AV83*Standard!AV$20)+('New Con.'!AV83*'New Con.'!AV$20)+(RCX!AV83*RCX!AV$20)+(SBDI!AV83*SBDI!AV$20)+('Cust Ext Lighting'!AV83*'Cust Ext Lighting'!AV$20)</f>
        <v>0</v>
      </c>
      <c r="AW83" s="67">
        <f>(Custom!AW83*Custom!AW$20)+(Standard!AW83*Standard!AW$20)+('New Con.'!AW83*'New Con.'!AW$20)+(RCX!AW83*RCX!AW$20)+(SBDI!AW83*SBDI!AW$20)+('Cust Ext Lighting'!AW83*'Cust Ext Lighting'!AW$20)</f>
        <v>0</v>
      </c>
      <c r="AX83" s="67">
        <f>(Custom!AX83*Custom!AX$20)+(Standard!AX83*Standard!AX$20)+('New Con.'!AX83*'New Con.'!AX$20)+(RCX!AX83*RCX!AX$20)+(SBDI!AX83*SBDI!AX$20)+('Cust Ext Lighting'!AX83*'Cust Ext Lighting'!AX$20)</f>
        <v>0</v>
      </c>
      <c r="AY83" s="67">
        <f>(Custom!AY83*Custom!AY$20)+(Standard!AY83*Standard!AY$20)+('New Con.'!AY83*'New Con.'!AY$20)+(RCX!AY83*RCX!AY$20)+(SBDI!AY83*SBDI!AY$20)+('Cust Ext Lighting'!AY83*'Cust Ext Lighting'!AY$20)</f>
        <v>0</v>
      </c>
      <c r="AZ83" s="67">
        <f>(Custom!AZ83*Custom!AZ$20)+(Standard!AZ83*Standard!AZ$20)+('New Con.'!AZ83*'New Con.'!AZ$20)+(RCX!AZ83*RCX!AZ$20)+(SBDI!AZ83*SBDI!AZ$20)+('Cust Ext Lighting'!AZ83*'Cust Ext Lighting'!AZ$20)</f>
        <v>0</v>
      </c>
      <c r="BA83" s="67">
        <f>(Custom!BA83*Custom!BA$20)+(Standard!BA83*Standard!BA$20)+('New Con.'!BA83*'New Con.'!BA$20)+(RCX!BA83*RCX!BA$20)+(SBDI!BA83*SBDI!BA$20)+('Cust Ext Lighting'!BA83*'Cust Ext Lighting'!BA$20)</f>
        <v>0</v>
      </c>
      <c r="BB83" s="67">
        <f>(Custom!BB83*Custom!BB$20)+(Standard!BB83*Standard!BB$20)+('New Con.'!BB83*'New Con.'!BB$20)+(RCX!BB83*RCX!BB$20)+(SBDI!BB83*SBDI!BB$20)+('Cust Ext Lighting'!BB83*'Cust Ext Lighting'!BB$20)</f>
        <v>0</v>
      </c>
      <c r="BC83" s="67">
        <f>(Custom!BC83*Custom!BC$20)+(Standard!BC83*Standard!BC$20)+('New Con.'!BC83*'New Con.'!BC$20)+(RCX!BC83*RCX!BC$20)+(SBDI!BC83*SBDI!BC$20)+('Cust Ext Lighting'!BC83*'Cust Ext Lighting'!BC$20)</f>
        <v>0</v>
      </c>
      <c r="BD83" s="67">
        <f>(Custom!BD83*Custom!BD$20)+(Standard!BD83*Standard!BD$20)+('New Con.'!BD83*'New Con.'!BD$20)+(RCX!BD83*RCX!BD$20)+(SBDI!BD83*SBDI!BD$20)+('Cust Ext Lighting'!BD83*'Cust Ext Lighting'!BD$20)</f>
        <v>0</v>
      </c>
      <c r="BE83" s="67">
        <f>(Custom!BE83*Custom!BE$20)+(Standard!BE83*Standard!BE$20)+('New Con.'!BE83*'New Con.'!BE$20)+(RCX!BE83*RCX!BE$20)+(SBDI!BE83*SBDI!BE$20)+('Cust Ext Lighting'!BE83*'Cust Ext Lighting'!BE$20)</f>
        <v>0</v>
      </c>
      <c r="BF83" s="67">
        <f>(Custom!BF83*Custom!BF$20)+(Standard!BF83*Standard!BF$20)+('New Con.'!BF83*'New Con.'!BF$20)+(RCX!BF83*RCX!BF$20)+(SBDI!BF83*SBDI!BF$20)+('Cust Ext Lighting'!BF83*'Cust Ext Lighting'!BF$20)</f>
        <v>0</v>
      </c>
      <c r="BG83" s="67">
        <f>(Custom!BG83*Custom!BG$20)+(Standard!BG83*Standard!BG$20)+('New Con.'!BG83*'New Con.'!BG$20)+(RCX!BG83*RCX!BG$20)+(SBDI!BG83*SBDI!BG$20)+('Cust Ext Lighting'!BG83*'Cust Ext Lighting'!BG$20)</f>
        <v>0</v>
      </c>
      <c r="BH83" s="67">
        <f>(Custom!BH83*Custom!BH$20)+(Standard!BH83*Standard!BH$20)+('New Con.'!BH83*'New Con.'!BH$20)+(RCX!BH83*RCX!BH$20)+(SBDI!BH83*SBDI!BH$20)+('Cust Ext Lighting'!BH83*'Cust Ext Lighting'!BH$20)</f>
        <v>0</v>
      </c>
      <c r="BI83" s="67">
        <f>(Custom!BI83*Custom!BI$20)+(Standard!BI83*Standard!BI$20)+('New Con.'!BI83*'New Con.'!BI$20)+(RCX!BI83*RCX!BI$20)+(SBDI!BI83*SBDI!BI$20)+('Cust Ext Lighting'!BI83*'Cust Ext Lighting'!BI$20)</f>
        <v>0</v>
      </c>
      <c r="BJ83" s="67">
        <f>(Custom!BJ83*Custom!BJ$20)+(Standard!BJ83*Standard!BJ$20)+('New Con.'!BJ83*'New Con.'!BJ$20)+(RCX!BJ83*RCX!BJ$20)+(SBDI!BJ83*SBDI!BJ$20)+('Cust Ext Lighting'!BJ83*'Cust Ext Lighting'!BJ$20)</f>
        <v>0</v>
      </c>
      <c r="BK83" s="67">
        <f>(Custom!BK83*Custom!BK$20)+(Standard!BK83*Standard!BK$20)+('New Con.'!BK83*'New Con.'!BK$20)+(RCX!BK83*RCX!BK$20)+(SBDI!BK83*SBDI!BK$20)+('Cust Ext Lighting'!BK83*'Cust Ext Lighting'!BK$20)</f>
        <v>0</v>
      </c>
      <c r="BL83" s="67">
        <f>(Custom!BL83*Custom!BL$20)+(Standard!BL83*Standard!BL$20)+('New Con.'!BL83*'New Con.'!BL$20)+(RCX!BL83*RCX!BL$20)+(SBDI!BL83*SBDI!BL$20)+('Cust Ext Lighting'!BL83*'Cust Ext Lighting'!BL$20)</f>
        <v>0</v>
      </c>
      <c r="BM83" s="67">
        <f>(Custom!BM83*Custom!BM$20)+(Standard!BM83*Standard!BM$20)+('New Con.'!BM83*'New Con.'!BM$20)+(RCX!BM83*RCX!BM$20)+(SBDI!BM83*SBDI!BM$20)+('Cust Ext Lighting'!BM83*'Cust Ext Lighting'!BM$20)</f>
        <v>0</v>
      </c>
      <c r="BN83" s="67">
        <f>(Custom!BN83*Custom!BN$20)+(Standard!BN83*Standard!BN$20)+('New Con.'!BN83*'New Con.'!BN$20)+(RCX!BN83*RCX!BN$20)+(SBDI!BN83*SBDI!BN$20)+('Cust Ext Lighting'!BN83*'Cust Ext Lighting'!BN$20)</f>
        <v>0</v>
      </c>
      <c r="BO83" s="67">
        <f>(Custom!BO83*Custom!BO$20)+(Standard!BO83*Standard!BO$20)+('New Con.'!BO83*'New Con.'!BO$20)+(RCX!BO83*RCX!BO$20)+(SBDI!BO83*SBDI!BO$20)+('Cust Ext Lighting'!BO83*'Cust Ext Lighting'!BO$20)</f>
        <v>0</v>
      </c>
      <c r="BP83" s="67">
        <f>(Custom!BP83*Custom!BP$20)+(Standard!BP83*Standard!BP$20)+('New Con.'!BP83*'New Con.'!BP$20)+(RCX!BP83*RCX!BP$20)+(SBDI!BP83*SBDI!BP$20)+('Cust Ext Lighting'!BP83*'Cust Ext Lighting'!BP$20)</f>
        <v>0</v>
      </c>
      <c r="BQ83" s="67">
        <f>(Custom!BQ83*Custom!BQ$20)+(Standard!BQ83*Standard!BQ$20)+('New Con.'!BQ83*'New Con.'!BQ$20)+(RCX!BQ83*RCX!BQ$20)+(SBDI!BQ83*SBDI!BQ$20)+('Cust Ext Lighting'!BQ83*'Cust Ext Lighting'!BQ$20)</f>
        <v>0</v>
      </c>
      <c r="BR83" s="67">
        <f>(Custom!BR83*Custom!BR$20)+(Standard!BR83*Standard!BR$20)+('New Con.'!BR83*'New Con.'!BR$20)+(RCX!BR83*RCX!BR$20)+(SBDI!BR83*SBDI!BR$20)+('Cust Ext Lighting'!BR83*'Cust Ext Lighting'!BR$20)</f>
        <v>0</v>
      </c>
      <c r="BS83" s="67">
        <f>(Custom!BS83*Custom!BS$20)+(Standard!BS83*Standard!BS$20)+('New Con.'!BS83*'New Con.'!BS$20)+(RCX!BS83*RCX!BS$20)+(SBDI!BS83*SBDI!BS$20)+('Cust Ext Lighting'!BS83*'Cust Ext Lighting'!BS$20)</f>
        <v>0</v>
      </c>
      <c r="BT83" s="67">
        <f>(Custom!BT83*Custom!BT$20)+(Standard!BT83*Standard!BT$20)+('New Con.'!BT83*'New Con.'!BT$20)+(RCX!BT83*RCX!BT$20)+(SBDI!BT83*SBDI!BT$20)+('Cust Ext Lighting'!BT83*'Cust Ext Lighting'!BT$20)</f>
        <v>0</v>
      </c>
      <c r="BU83" s="67">
        <f>(Custom!BU83*Custom!BU$20)+(Standard!BU83*Standard!BU$20)+('New Con.'!BU83*'New Con.'!BU$20)+(RCX!BU83*RCX!BU$20)+(SBDI!BU83*SBDI!BU$20)+('Cust Ext Lighting'!BU83*'Cust Ext Lighting'!BU$20)</f>
        <v>0</v>
      </c>
      <c r="BV83" s="67">
        <f>(Custom!BV83*Custom!BV$20)+(Standard!BV83*Standard!BV$20)+('New Con.'!BV83*'New Con.'!BV$20)+(RCX!BV83*RCX!BV$20)+(SBDI!BV83*SBDI!BV$20)+('Cust Ext Lighting'!BV83*'Cust Ext Lighting'!BV$20)</f>
        <v>0</v>
      </c>
      <c r="BW83" s="67">
        <f>(Custom!BW83*Custom!BW$20)+(Standard!BW83*Standard!BW$20)+('New Con.'!BW83*'New Con.'!BW$20)+(RCX!BW83*RCX!BW$20)+(SBDI!BW83*SBDI!BW$20)+('Cust Ext Lighting'!BW83*'Cust Ext Lighting'!BW$20)</f>
        <v>0</v>
      </c>
      <c r="BX83" s="67">
        <f>(Custom!BX83*Custom!BX$20)+(Standard!BX83*Standard!BX$20)+('New Con.'!BX83*'New Con.'!BX$20)+(RCX!BX83*RCX!BX$20)+(SBDI!BX83*SBDI!BX$20)+('Cust Ext Lighting'!BX83*'Cust Ext Lighting'!BX$20)</f>
        <v>0</v>
      </c>
      <c r="BY83" s="67">
        <f>(Custom!BY83*Custom!BY$20)+(Standard!BY83*Standard!BY$20)+('New Con.'!BY83*'New Con.'!BY$20)+(RCX!BY83*RCX!BY$20)+(SBDI!BY83*SBDI!BY$20)+('Cust Ext Lighting'!BY83*'Cust Ext Lighting'!BY$20)</f>
        <v>0</v>
      </c>
      <c r="BZ83" s="67">
        <f>(Custom!BZ83*Custom!BZ$20)+(Standard!BZ83*Standard!BZ$20)+('New Con.'!BZ83*'New Con.'!BZ$20)+(RCX!BZ83*RCX!BZ$20)+(SBDI!BZ83*SBDI!BZ$20)+('Cust Ext Lighting'!BZ83*'Cust Ext Lighting'!BZ$20)</f>
        <v>0</v>
      </c>
      <c r="CA83" s="67">
        <f>(Custom!CA83*Custom!CA$20)+(Standard!CA83*Standard!CA$20)+('New Con.'!CA83*'New Con.'!CA$20)+(RCX!CA83*RCX!CA$20)+(SBDI!CA83*SBDI!CA$20)+('Cust Ext Lighting'!CA83*'Cust Ext Lighting'!CA$20)</f>
        <v>0</v>
      </c>
      <c r="CB83" s="67">
        <f>(Custom!CB83*Custom!CB$20)+(Standard!CB83*Standard!CB$20)+('New Con.'!CB83*'New Con.'!CB$20)+(RCX!CB83*RCX!CB$20)+(SBDI!CB83*SBDI!CB$20)+('Cust Ext Lighting'!CB83*'Cust Ext Lighting'!CB$20)</f>
        <v>0</v>
      </c>
      <c r="CC83" s="67">
        <f>(Custom!CC83*Custom!CC$20)+(Standard!CC83*Standard!CC$20)+('New Con.'!CC83*'New Con.'!CC$20)+(RCX!CC83*RCX!CC$20)+(SBDI!CC83*SBDI!CC$20)+('Cust Ext Lighting'!CC83*'Cust Ext Lighting'!CC$20)</f>
        <v>0</v>
      </c>
      <c r="CD83" s="67">
        <f>(Custom!CD83*Custom!CD$20)+(Standard!CD83*Standard!CD$20)+('New Con.'!CD83*'New Con.'!CD$20)+(RCX!CD83*RCX!CD$20)+(SBDI!CD83*SBDI!CD$20)+('Cust Ext Lighting'!CD83*'Cust Ext Lighting'!CD$20)</f>
        <v>0</v>
      </c>
      <c r="CE83" s="67">
        <f>(Custom!CE83*Custom!CE$20)+(Standard!CE83*Standard!CE$20)+('New Con.'!CE83*'New Con.'!CE$20)+(RCX!CE83*RCX!CE$20)+(SBDI!CE83*SBDI!CE$20)+('Cust Ext Lighting'!CE83*'Cust Ext Lighting'!CE$20)</f>
        <v>0</v>
      </c>
      <c r="CF83" s="67">
        <f>(Custom!CF83*Custom!CF$20)+(Standard!CF83*Standard!CF$20)+('New Con.'!CF83*'New Con.'!CF$20)+(RCX!CF83*RCX!CF$20)+(SBDI!CF83*SBDI!CF$20)+('Cust Ext Lighting'!CF83*'Cust Ext Lighting'!CF$20)</f>
        <v>0</v>
      </c>
      <c r="CG83" s="67">
        <f>(Custom!CG83*Custom!CG$20)+(Standard!CG83*Standard!CG$20)+('New Con.'!CG83*'New Con.'!CG$20)+(RCX!CG83*RCX!CG$20)+(SBDI!CG83*SBDI!CG$20)+('Cust Ext Lighting'!CG83*'Cust Ext Lighting'!CG$20)</f>
        <v>0</v>
      </c>
      <c r="CH83" s="67">
        <f>(Custom!CH83*Custom!CH$20)+(Standard!CH83*Standard!CH$20)+('New Con.'!CH83*'New Con.'!CH$20)+(RCX!CH83*RCX!CH$20)+(SBDI!CH83*SBDI!CH$20)+('Cust Ext Lighting'!CH83*'Cust Ext Lighting'!CH$20)</f>
        <v>0</v>
      </c>
      <c r="CI83" s="67">
        <f>(Custom!CI83*Custom!CI$20)+(Standard!CI83*Standard!CI$20)+('New Con.'!CI83*'New Con.'!CI$20)+(RCX!CI83*RCX!CI$20)+(SBDI!CI83*SBDI!CI$20)+('Cust Ext Lighting'!CI83*'Cust Ext Lighting'!CI$20)</f>
        <v>0</v>
      </c>
      <c r="CJ83" s="67">
        <f>(Custom!CJ83*Custom!CJ$20)+(Standard!CJ83*Standard!CJ$20)+('New Con.'!CJ83*'New Con.'!CJ$20)+(RCX!CJ83*RCX!CJ$20)+(SBDI!CJ83*SBDI!CJ$20)+('Cust Ext Lighting'!CJ83*'Cust Ext Lighting'!CJ$20)</f>
        <v>0</v>
      </c>
    </row>
    <row r="84" spans="1:88" x14ac:dyDescent="0.3">
      <c r="A84" s="89"/>
      <c r="B84" s="24" t="s">
        <v>28</v>
      </c>
      <c r="C84" s="13"/>
      <c r="D84" s="13"/>
      <c r="E84" s="13"/>
      <c r="F84" s="73"/>
      <c r="G84" s="73"/>
      <c r="H84" s="73"/>
      <c r="I84" s="7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7">
        <f>(Custom!AO84*Custom!AO$20)+(Standard!AO84*Standard!AO$20)+('New Con.'!AO84*'New Con.'!AO$20)+(RCX!AO84*RCX!AO$20)+(SBDI!AO84*SBDI!AO$20)+('Cust Ext Lighting'!AO84*'Cust Ext Lighting'!AO$20)</f>
        <v>0</v>
      </c>
      <c r="AP84" s="67">
        <f>(Custom!AP84*Custom!AP$20)+(Standard!AP84*Standard!AP$20)+('New Con.'!AP84*'New Con.'!AP$20)+(RCX!AP84*RCX!AP$20)+(SBDI!AP84*SBDI!AP$20)+('Cust Ext Lighting'!AP84*'Cust Ext Lighting'!AP$20)</f>
        <v>0</v>
      </c>
      <c r="AQ84" s="67">
        <f>(Custom!AQ84*Custom!AQ$20)+(Standard!AQ84*Standard!AQ$20)+('New Con.'!AQ84*'New Con.'!AQ$20)+(RCX!AQ84*RCX!AQ$20)+(SBDI!AQ84*SBDI!AQ$20)+('Cust Ext Lighting'!AQ84*'Cust Ext Lighting'!AQ$20)</f>
        <v>0</v>
      </c>
      <c r="AR84" s="67">
        <f>(Custom!AR84*Custom!AR$20)+(Standard!AR84*Standard!AR$20)+('New Con.'!AR84*'New Con.'!AR$20)+(RCX!AR84*RCX!AR$20)+(SBDI!AR84*SBDI!AR$20)+('Cust Ext Lighting'!AR84*'Cust Ext Lighting'!AR$20)</f>
        <v>0</v>
      </c>
      <c r="AS84" s="67">
        <f>(Custom!AS84*Custom!AS$20)+(Standard!AS84*Standard!AS$20)+('New Con.'!AS84*'New Con.'!AS$20)+(RCX!AS84*RCX!AS$20)+(SBDI!AS84*SBDI!AS$20)+('Cust Ext Lighting'!AS84*'Cust Ext Lighting'!AS$20)</f>
        <v>0</v>
      </c>
      <c r="AT84" s="67">
        <f>(Custom!AT84*Custom!AT$20)+(Standard!AT84*Standard!AT$20)+('New Con.'!AT84*'New Con.'!AT$20)+(RCX!AT84*RCX!AT$20)+(SBDI!AT84*SBDI!AT$20)+('Cust Ext Lighting'!AT84*'Cust Ext Lighting'!AT$20)</f>
        <v>0</v>
      </c>
      <c r="AU84" s="67">
        <f>(Custom!AU84*Custom!AU$20)+(Standard!AU84*Standard!AU$20)+('New Con.'!AU84*'New Con.'!AU$20)+(RCX!AU84*RCX!AU$20)+(SBDI!AU84*SBDI!AU$20)+('Cust Ext Lighting'!AU84*'Cust Ext Lighting'!AU$20)</f>
        <v>0</v>
      </c>
      <c r="AV84" s="67">
        <f>(Custom!AV84*Custom!AV$20)+(Standard!AV84*Standard!AV$20)+('New Con.'!AV84*'New Con.'!AV$20)+(RCX!AV84*RCX!AV$20)+(SBDI!AV84*SBDI!AV$20)+('Cust Ext Lighting'!AV84*'Cust Ext Lighting'!AV$20)</f>
        <v>0</v>
      </c>
      <c r="AW84" s="67">
        <f>(Custom!AW84*Custom!AW$20)+(Standard!AW84*Standard!AW$20)+('New Con.'!AW84*'New Con.'!AW$20)+(RCX!AW84*RCX!AW$20)+(SBDI!AW84*SBDI!AW$20)+('Cust Ext Lighting'!AW84*'Cust Ext Lighting'!AW$20)</f>
        <v>0</v>
      </c>
      <c r="AX84" s="67">
        <f>(Custom!AX84*Custom!AX$20)+(Standard!AX84*Standard!AX$20)+('New Con.'!AX84*'New Con.'!AX$20)+(RCX!AX84*RCX!AX$20)+(SBDI!AX84*SBDI!AX$20)+('Cust Ext Lighting'!AX84*'Cust Ext Lighting'!AX$20)</f>
        <v>0</v>
      </c>
      <c r="AY84" s="67">
        <f>(Custom!AY84*Custom!AY$20)+(Standard!AY84*Standard!AY$20)+('New Con.'!AY84*'New Con.'!AY$20)+(RCX!AY84*RCX!AY$20)+(SBDI!AY84*SBDI!AY$20)+('Cust Ext Lighting'!AY84*'Cust Ext Lighting'!AY$20)</f>
        <v>0</v>
      </c>
      <c r="AZ84" s="67">
        <f>(Custom!AZ84*Custom!AZ$20)+(Standard!AZ84*Standard!AZ$20)+('New Con.'!AZ84*'New Con.'!AZ$20)+(RCX!AZ84*RCX!AZ$20)+(SBDI!AZ84*SBDI!AZ$20)+('Cust Ext Lighting'!AZ84*'Cust Ext Lighting'!AZ$20)</f>
        <v>0</v>
      </c>
      <c r="BA84" s="67">
        <f>(Custom!BA84*Custom!BA$20)+(Standard!BA84*Standard!BA$20)+('New Con.'!BA84*'New Con.'!BA$20)+(RCX!BA84*RCX!BA$20)+(SBDI!BA84*SBDI!BA$20)+('Cust Ext Lighting'!BA84*'Cust Ext Lighting'!BA$20)</f>
        <v>0</v>
      </c>
      <c r="BB84" s="67">
        <f>(Custom!BB84*Custom!BB$20)+(Standard!BB84*Standard!BB$20)+('New Con.'!BB84*'New Con.'!BB$20)+(RCX!BB84*RCX!BB$20)+(SBDI!BB84*SBDI!BB$20)+('Cust Ext Lighting'!BB84*'Cust Ext Lighting'!BB$20)</f>
        <v>0</v>
      </c>
      <c r="BC84" s="67">
        <f>(Custom!BC84*Custom!BC$20)+(Standard!BC84*Standard!BC$20)+('New Con.'!BC84*'New Con.'!BC$20)+(RCX!BC84*RCX!BC$20)+(SBDI!BC84*SBDI!BC$20)+('Cust Ext Lighting'!BC84*'Cust Ext Lighting'!BC$20)</f>
        <v>0</v>
      </c>
      <c r="BD84" s="67">
        <f>(Custom!BD84*Custom!BD$20)+(Standard!BD84*Standard!BD$20)+('New Con.'!BD84*'New Con.'!BD$20)+(RCX!BD84*RCX!BD$20)+(SBDI!BD84*SBDI!BD$20)+('Cust Ext Lighting'!BD84*'Cust Ext Lighting'!BD$20)</f>
        <v>0</v>
      </c>
      <c r="BE84" s="67">
        <f>(Custom!BE84*Custom!BE$20)+(Standard!BE84*Standard!BE$20)+('New Con.'!BE84*'New Con.'!BE$20)+(RCX!BE84*RCX!BE$20)+(SBDI!BE84*SBDI!BE$20)+('Cust Ext Lighting'!BE84*'Cust Ext Lighting'!BE$20)</f>
        <v>0</v>
      </c>
      <c r="BF84" s="67">
        <f>(Custom!BF84*Custom!BF$20)+(Standard!BF84*Standard!BF$20)+('New Con.'!BF84*'New Con.'!BF$20)+(RCX!BF84*RCX!BF$20)+(SBDI!BF84*SBDI!BF$20)+('Cust Ext Lighting'!BF84*'Cust Ext Lighting'!BF$20)</f>
        <v>0</v>
      </c>
      <c r="BG84" s="67">
        <f>(Custom!BG84*Custom!BG$20)+(Standard!BG84*Standard!BG$20)+('New Con.'!BG84*'New Con.'!BG$20)+(RCX!BG84*RCX!BG$20)+(SBDI!BG84*SBDI!BG$20)+('Cust Ext Lighting'!BG84*'Cust Ext Lighting'!BG$20)</f>
        <v>0</v>
      </c>
      <c r="BH84" s="67">
        <f>(Custom!BH84*Custom!BH$20)+(Standard!BH84*Standard!BH$20)+('New Con.'!BH84*'New Con.'!BH$20)+(RCX!BH84*RCX!BH$20)+(SBDI!BH84*SBDI!BH$20)+('Cust Ext Lighting'!BH84*'Cust Ext Lighting'!BH$20)</f>
        <v>0</v>
      </c>
      <c r="BI84" s="67">
        <f>(Custom!BI84*Custom!BI$20)+(Standard!BI84*Standard!BI$20)+('New Con.'!BI84*'New Con.'!BI$20)+(RCX!BI84*RCX!BI$20)+(SBDI!BI84*SBDI!BI$20)+('Cust Ext Lighting'!BI84*'Cust Ext Lighting'!BI$20)</f>
        <v>0</v>
      </c>
      <c r="BJ84" s="67">
        <f>(Custom!BJ84*Custom!BJ$20)+(Standard!BJ84*Standard!BJ$20)+('New Con.'!BJ84*'New Con.'!BJ$20)+(RCX!BJ84*RCX!BJ$20)+(SBDI!BJ84*SBDI!BJ$20)+('Cust Ext Lighting'!BJ84*'Cust Ext Lighting'!BJ$20)</f>
        <v>0</v>
      </c>
      <c r="BK84" s="67">
        <f>(Custom!BK84*Custom!BK$20)+(Standard!BK84*Standard!BK$20)+('New Con.'!BK84*'New Con.'!BK$20)+(RCX!BK84*RCX!BK$20)+(SBDI!BK84*SBDI!BK$20)+('Cust Ext Lighting'!BK84*'Cust Ext Lighting'!BK$20)</f>
        <v>0</v>
      </c>
      <c r="BL84" s="67">
        <f>(Custom!BL84*Custom!BL$20)+(Standard!BL84*Standard!BL$20)+('New Con.'!BL84*'New Con.'!BL$20)+(RCX!BL84*RCX!BL$20)+(SBDI!BL84*SBDI!BL$20)+('Cust Ext Lighting'!BL84*'Cust Ext Lighting'!BL$20)</f>
        <v>0</v>
      </c>
      <c r="BM84" s="67">
        <f>(Custom!BM84*Custom!BM$20)+(Standard!BM84*Standard!BM$20)+('New Con.'!BM84*'New Con.'!BM$20)+(RCX!BM84*RCX!BM$20)+(SBDI!BM84*SBDI!BM$20)+('Cust Ext Lighting'!BM84*'Cust Ext Lighting'!BM$20)</f>
        <v>0</v>
      </c>
      <c r="BN84" s="67">
        <f>(Custom!BN84*Custom!BN$20)+(Standard!BN84*Standard!BN$20)+('New Con.'!BN84*'New Con.'!BN$20)+(RCX!BN84*RCX!BN$20)+(SBDI!BN84*SBDI!BN$20)+('Cust Ext Lighting'!BN84*'Cust Ext Lighting'!BN$20)</f>
        <v>0</v>
      </c>
      <c r="BO84" s="67">
        <f>(Custom!BO84*Custom!BO$20)+(Standard!BO84*Standard!BO$20)+('New Con.'!BO84*'New Con.'!BO$20)+(RCX!BO84*RCX!BO$20)+(SBDI!BO84*SBDI!BO$20)+('Cust Ext Lighting'!BO84*'Cust Ext Lighting'!BO$20)</f>
        <v>0</v>
      </c>
      <c r="BP84" s="67">
        <f>(Custom!BP84*Custom!BP$20)+(Standard!BP84*Standard!BP$20)+('New Con.'!BP84*'New Con.'!BP$20)+(RCX!BP84*RCX!BP$20)+(SBDI!BP84*SBDI!BP$20)+('Cust Ext Lighting'!BP84*'Cust Ext Lighting'!BP$20)</f>
        <v>0</v>
      </c>
      <c r="BQ84" s="67">
        <f>(Custom!BQ84*Custom!BQ$20)+(Standard!BQ84*Standard!BQ$20)+('New Con.'!BQ84*'New Con.'!BQ$20)+(RCX!BQ84*RCX!BQ$20)+(SBDI!BQ84*SBDI!BQ$20)+('Cust Ext Lighting'!BQ84*'Cust Ext Lighting'!BQ$20)</f>
        <v>0</v>
      </c>
      <c r="BR84" s="67">
        <f>(Custom!BR84*Custom!BR$20)+(Standard!BR84*Standard!BR$20)+('New Con.'!BR84*'New Con.'!BR$20)+(RCX!BR84*RCX!BR$20)+(SBDI!BR84*SBDI!BR$20)+('Cust Ext Lighting'!BR84*'Cust Ext Lighting'!BR$20)</f>
        <v>0</v>
      </c>
      <c r="BS84" s="67">
        <f>(Custom!BS84*Custom!BS$20)+(Standard!BS84*Standard!BS$20)+('New Con.'!BS84*'New Con.'!BS$20)+(RCX!BS84*RCX!BS$20)+(SBDI!BS84*SBDI!BS$20)+('Cust Ext Lighting'!BS84*'Cust Ext Lighting'!BS$20)</f>
        <v>0</v>
      </c>
      <c r="BT84" s="67">
        <f>(Custom!BT84*Custom!BT$20)+(Standard!BT84*Standard!BT$20)+('New Con.'!BT84*'New Con.'!BT$20)+(RCX!BT84*RCX!BT$20)+(SBDI!BT84*SBDI!BT$20)+('Cust Ext Lighting'!BT84*'Cust Ext Lighting'!BT$20)</f>
        <v>0</v>
      </c>
      <c r="BU84" s="67">
        <f>(Custom!BU84*Custom!BU$20)+(Standard!BU84*Standard!BU$20)+('New Con.'!BU84*'New Con.'!BU$20)+(RCX!BU84*RCX!BU$20)+(SBDI!BU84*SBDI!BU$20)+('Cust Ext Lighting'!BU84*'Cust Ext Lighting'!BU$20)</f>
        <v>0</v>
      </c>
      <c r="BV84" s="67">
        <f>(Custom!BV84*Custom!BV$20)+(Standard!BV84*Standard!BV$20)+('New Con.'!BV84*'New Con.'!BV$20)+(RCX!BV84*RCX!BV$20)+(SBDI!BV84*SBDI!BV$20)+('Cust Ext Lighting'!BV84*'Cust Ext Lighting'!BV$20)</f>
        <v>0</v>
      </c>
      <c r="BW84" s="67">
        <f>(Custom!BW84*Custom!BW$20)+(Standard!BW84*Standard!BW$20)+('New Con.'!BW84*'New Con.'!BW$20)+(RCX!BW84*RCX!BW$20)+(SBDI!BW84*SBDI!BW$20)+('Cust Ext Lighting'!BW84*'Cust Ext Lighting'!BW$20)</f>
        <v>0</v>
      </c>
      <c r="BX84" s="67">
        <f>(Custom!BX84*Custom!BX$20)+(Standard!BX84*Standard!BX$20)+('New Con.'!BX84*'New Con.'!BX$20)+(RCX!BX84*RCX!BX$20)+(SBDI!BX84*SBDI!BX$20)+('Cust Ext Lighting'!BX84*'Cust Ext Lighting'!BX$20)</f>
        <v>0</v>
      </c>
      <c r="BY84" s="67">
        <f>(Custom!BY84*Custom!BY$20)+(Standard!BY84*Standard!BY$20)+('New Con.'!BY84*'New Con.'!BY$20)+(RCX!BY84*RCX!BY$20)+(SBDI!BY84*SBDI!BY$20)+('Cust Ext Lighting'!BY84*'Cust Ext Lighting'!BY$20)</f>
        <v>0</v>
      </c>
      <c r="BZ84" s="67">
        <f>(Custom!BZ84*Custom!BZ$20)+(Standard!BZ84*Standard!BZ$20)+('New Con.'!BZ84*'New Con.'!BZ$20)+(RCX!BZ84*RCX!BZ$20)+(SBDI!BZ84*SBDI!BZ$20)+('Cust Ext Lighting'!BZ84*'Cust Ext Lighting'!BZ$20)</f>
        <v>0</v>
      </c>
      <c r="CA84" s="67">
        <f>(Custom!CA84*Custom!CA$20)+(Standard!CA84*Standard!CA$20)+('New Con.'!CA84*'New Con.'!CA$20)+(RCX!CA84*RCX!CA$20)+(SBDI!CA84*SBDI!CA$20)+('Cust Ext Lighting'!CA84*'Cust Ext Lighting'!CA$20)</f>
        <v>0</v>
      </c>
      <c r="CB84" s="67">
        <f>(Custom!CB84*Custom!CB$20)+(Standard!CB84*Standard!CB$20)+('New Con.'!CB84*'New Con.'!CB$20)+(RCX!CB84*RCX!CB$20)+(SBDI!CB84*SBDI!CB$20)+('Cust Ext Lighting'!CB84*'Cust Ext Lighting'!CB$20)</f>
        <v>0</v>
      </c>
      <c r="CC84" s="67">
        <f>(Custom!CC84*Custom!CC$20)+(Standard!CC84*Standard!CC$20)+('New Con.'!CC84*'New Con.'!CC$20)+(RCX!CC84*RCX!CC$20)+(SBDI!CC84*SBDI!CC$20)+('Cust Ext Lighting'!CC84*'Cust Ext Lighting'!CC$20)</f>
        <v>0</v>
      </c>
      <c r="CD84" s="67">
        <f>(Custom!CD84*Custom!CD$20)+(Standard!CD84*Standard!CD$20)+('New Con.'!CD84*'New Con.'!CD$20)+(RCX!CD84*RCX!CD$20)+(SBDI!CD84*SBDI!CD$20)+('Cust Ext Lighting'!CD84*'Cust Ext Lighting'!CD$20)</f>
        <v>0</v>
      </c>
      <c r="CE84" s="67">
        <f>(Custom!CE84*Custom!CE$20)+(Standard!CE84*Standard!CE$20)+('New Con.'!CE84*'New Con.'!CE$20)+(RCX!CE84*RCX!CE$20)+(SBDI!CE84*SBDI!CE$20)+('Cust Ext Lighting'!CE84*'Cust Ext Lighting'!CE$20)</f>
        <v>0</v>
      </c>
      <c r="CF84" s="67">
        <f>(Custom!CF84*Custom!CF$20)+(Standard!CF84*Standard!CF$20)+('New Con.'!CF84*'New Con.'!CF$20)+(RCX!CF84*RCX!CF$20)+(SBDI!CF84*SBDI!CF$20)+('Cust Ext Lighting'!CF84*'Cust Ext Lighting'!CF$20)</f>
        <v>0</v>
      </c>
      <c r="CG84" s="67">
        <f>(Custom!CG84*Custom!CG$20)+(Standard!CG84*Standard!CG$20)+('New Con.'!CG84*'New Con.'!CG$20)+(RCX!CG84*RCX!CG$20)+(SBDI!CG84*SBDI!CG$20)+('Cust Ext Lighting'!CG84*'Cust Ext Lighting'!CG$20)</f>
        <v>0</v>
      </c>
      <c r="CH84" s="67">
        <f>(Custom!CH84*Custom!CH$20)+(Standard!CH84*Standard!CH$20)+('New Con.'!CH84*'New Con.'!CH$20)+(RCX!CH84*RCX!CH$20)+(SBDI!CH84*SBDI!CH$20)+('Cust Ext Lighting'!CH84*'Cust Ext Lighting'!CH$20)</f>
        <v>0</v>
      </c>
      <c r="CI84" s="67">
        <f>(Custom!CI84*Custom!CI$20)+(Standard!CI84*Standard!CI$20)+('New Con.'!CI84*'New Con.'!CI$20)+(RCX!CI84*RCX!CI$20)+(SBDI!CI84*SBDI!CI$20)+('Cust Ext Lighting'!CI84*'Cust Ext Lighting'!CI$20)</f>
        <v>0</v>
      </c>
      <c r="CJ84" s="67">
        <f>(Custom!CJ84*Custom!CJ$20)+(Standard!CJ84*Standard!CJ$20)+('New Con.'!CJ84*'New Con.'!CJ$20)+(RCX!CJ84*RCX!CJ$20)+(SBDI!CJ84*SBDI!CJ$20)+('Cust Ext Lighting'!CJ84*'Cust Ext Lighting'!CJ$20)</f>
        <v>0</v>
      </c>
    </row>
    <row r="85" spans="1:88" x14ac:dyDescent="0.3">
      <c r="A85" s="89"/>
      <c r="B85" s="24" t="s">
        <v>29</v>
      </c>
      <c r="C85" s="13"/>
      <c r="D85" s="13"/>
      <c r="E85" s="13"/>
      <c r="F85" s="73"/>
      <c r="G85" s="73"/>
      <c r="H85" s="73"/>
      <c r="I85" s="7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7">
        <f>(Custom!AO85*Custom!AO$20)+(Standard!AO85*Standard!AO$20)+('New Con.'!AO85*'New Con.'!AO$20)+(RCX!AO85*RCX!AO$20)+(SBDI!AO85*SBDI!AO$20)+('Cust Ext Lighting'!AO85*'Cust Ext Lighting'!AO$20)</f>
        <v>0</v>
      </c>
      <c r="AP85" s="67">
        <f>(Custom!AP85*Custom!AP$20)+(Standard!AP85*Standard!AP$20)+('New Con.'!AP85*'New Con.'!AP$20)+(RCX!AP85*RCX!AP$20)+(SBDI!AP85*SBDI!AP$20)+('Cust Ext Lighting'!AP85*'Cust Ext Lighting'!AP$20)</f>
        <v>0</v>
      </c>
      <c r="AQ85" s="67">
        <f>(Custom!AQ85*Custom!AQ$20)+(Standard!AQ85*Standard!AQ$20)+('New Con.'!AQ85*'New Con.'!AQ$20)+(RCX!AQ85*RCX!AQ$20)+(SBDI!AQ85*SBDI!AQ$20)+('Cust Ext Lighting'!AQ85*'Cust Ext Lighting'!AQ$20)</f>
        <v>0</v>
      </c>
      <c r="AR85" s="67">
        <f>(Custom!AR85*Custom!AR$20)+(Standard!AR85*Standard!AR$20)+('New Con.'!AR85*'New Con.'!AR$20)+(RCX!AR85*RCX!AR$20)+(SBDI!AR85*SBDI!AR$20)+('Cust Ext Lighting'!AR85*'Cust Ext Lighting'!AR$20)</f>
        <v>0</v>
      </c>
      <c r="AS85" s="67">
        <f>(Custom!AS85*Custom!AS$20)+(Standard!AS85*Standard!AS$20)+('New Con.'!AS85*'New Con.'!AS$20)+(RCX!AS85*RCX!AS$20)+(SBDI!AS85*SBDI!AS$20)+('Cust Ext Lighting'!AS85*'Cust Ext Lighting'!AS$20)</f>
        <v>0</v>
      </c>
      <c r="AT85" s="67">
        <f>(Custom!AT85*Custom!AT$20)+(Standard!AT85*Standard!AT$20)+('New Con.'!AT85*'New Con.'!AT$20)+(RCX!AT85*RCX!AT$20)+(SBDI!AT85*SBDI!AT$20)+('Cust Ext Lighting'!AT85*'Cust Ext Lighting'!AT$20)</f>
        <v>0</v>
      </c>
      <c r="AU85" s="67">
        <f>(Custom!AU85*Custom!AU$20)+(Standard!AU85*Standard!AU$20)+('New Con.'!AU85*'New Con.'!AU$20)+(RCX!AU85*RCX!AU$20)+(SBDI!AU85*SBDI!AU$20)+('Cust Ext Lighting'!AU85*'Cust Ext Lighting'!AU$20)</f>
        <v>0</v>
      </c>
      <c r="AV85" s="67">
        <f>(Custom!AV85*Custom!AV$20)+(Standard!AV85*Standard!AV$20)+('New Con.'!AV85*'New Con.'!AV$20)+(RCX!AV85*RCX!AV$20)+(SBDI!AV85*SBDI!AV$20)+('Cust Ext Lighting'!AV85*'Cust Ext Lighting'!AV$20)</f>
        <v>0</v>
      </c>
      <c r="AW85" s="67">
        <f>(Custom!AW85*Custom!AW$20)+(Standard!AW85*Standard!AW$20)+('New Con.'!AW85*'New Con.'!AW$20)+(RCX!AW85*RCX!AW$20)+(SBDI!AW85*SBDI!AW$20)+('Cust Ext Lighting'!AW85*'Cust Ext Lighting'!AW$20)</f>
        <v>0</v>
      </c>
      <c r="AX85" s="67">
        <f>(Custom!AX85*Custom!AX$20)+(Standard!AX85*Standard!AX$20)+('New Con.'!AX85*'New Con.'!AX$20)+(RCX!AX85*RCX!AX$20)+(SBDI!AX85*SBDI!AX$20)+('Cust Ext Lighting'!AX85*'Cust Ext Lighting'!AX$20)</f>
        <v>0</v>
      </c>
      <c r="AY85" s="67">
        <f>(Custom!AY85*Custom!AY$20)+(Standard!AY85*Standard!AY$20)+('New Con.'!AY85*'New Con.'!AY$20)+(RCX!AY85*RCX!AY$20)+(SBDI!AY85*SBDI!AY$20)+('Cust Ext Lighting'!AY85*'Cust Ext Lighting'!AY$20)</f>
        <v>0</v>
      </c>
      <c r="AZ85" s="67">
        <f>(Custom!AZ85*Custom!AZ$20)+(Standard!AZ85*Standard!AZ$20)+('New Con.'!AZ85*'New Con.'!AZ$20)+(RCX!AZ85*RCX!AZ$20)+(SBDI!AZ85*SBDI!AZ$20)+('Cust Ext Lighting'!AZ85*'Cust Ext Lighting'!AZ$20)</f>
        <v>0</v>
      </c>
      <c r="BA85" s="67">
        <f>(Custom!BA85*Custom!BA$20)+(Standard!BA85*Standard!BA$20)+('New Con.'!BA85*'New Con.'!BA$20)+(RCX!BA85*RCX!BA$20)+(SBDI!BA85*SBDI!BA$20)+('Cust Ext Lighting'!BA85*'Cust Ext Lighting'!BA$20)</f>
        <v>0</v>
      </c>
      <c r="BB85" s="67">
        <f>(Custom!BB85*Custom!BB$20)+(Standard!BB85*Standard!BB$20)+('New Con.'!BB85*'New Con.'!BB$20)+(RCX!BB85*RCX!BB$20)+(SBDI!BB85*SBDI!BB$20)+('Cust Ext Lighting'!BB85*'Cust Ext Lighting'!BB$20)</f>
        <v>0</v>
      </c>
      <c r="BC85" s="67">
        <f>(Custom!BC85*Custom!BC$20)+(Standard!BC85*Standard!BC$20)+('New Con.'!BC85*'New Con.'!BC$20)+(RCX!BC85*RCX!BC$20)+(SBDI!BC85*SBDI!BC$20)+('Cust Ext Lighting'!BC85*'Cust Ext Lighting'!BC$20)</f>
        <v>0</v>
      </c>
      <c r="BD85" s="67">
        <f>(Custom!BD85*Custom!BD$20)+(Standard!BD85*Standard!BD$20)+('New Con.'!BD85*'New Con.'!BD$20)+(RCX!BD85*RCX!BD$20)+(SBDI!BD85*SBDI!BD$20)+('Cust Ext Lighting'!BD85*'Cust Ext Lighting'!BD$20)</f>
        <v>0</v>
      </c>
      <c r="BE85" s="67">
        <f>(Custom!BE85*Custom!BE$20)+(Standard!BE85*Standard!BE$20)+('New Con.'!BE85*'New Con.'!BE$20)+(RCX!BE85*RCX!BE$20)+(SBDI!BE85*SBDI!BE$20)+('Cust Ext Lighting'!BE85*'Cust Ext Lighting'!BE$20)</f>
        <v>0</v>
      </c>
      <c r="BF85" s="67">
        <f>(Custom!BF85*Custom!BF$20)+(Standard!BF85*Standard!BF$20)+('New Con.'!BF85*'New Con.'!BF$20)+(RCX!BF85*RCX!BF$20)+(SBDI!BF85*SBDI!BF$20)+('Cust Ext Lighting'!BF85*'Cust Ext Lighting'!BF$20)</f>
        <v>0</v>
      </c>
      <c r="BG85" s="67">
        <f>(Custom!BG85*Custom!BG$20)+(Standard!BG85*Standard!BG$20)+('New Con.'!BG85*'New Con.'!BG$20)+(RCX!BG85*RCX!BG$20)+(SBDI!BG85*SBDI!BG$20)+('Cust Ext Lighting'!BG85*'Cust Ext Lighting'!BG$20)</f>
        <v>0</v>
      </c>
      <c r="BH85" s="67">
        <f>(Custom!BH85*Custom!BH$20)+(Standard!BH85*Standard!BH$20)+('New Con.'!BH85*'New Con.'!BH$20)+(RCX!BH85*RCX!BH$20)+(SBDI!BH85*SBDI!BH$20)+('Cust Ext Lighting'!BH85*'Cust Ext Lighting'!BH$20)</f>
        <v>0</v>
      </c>
      <c r="BI85" s="67">
        <f>(Custom!BI85*Custom!BI$20)+(Standard!BI85*Standard!BI$20)+('New Con.'!BI85*'New Con.'!BI$20)+(RCX!BI85*RCX!BI$20)+(SBDI!BI85*SBDI!BI$20)+('Cust Ext Lighting'!BI85*'Cust Ext Lighting'!BI$20)</f>
        <v>0</v>
      </c>
      <c r="BJ85" s="67">
        <f>(Custom!BJ85*Custom!BJ$20)+(Standard!BJ85*Standard!BJ$20)+('New Con.'!BJ85*'New Con.'!BJ$20)+(RCX!BJ85*RCX!BJ$20)+(SBDI!BJ85*SBDI!BJ$20)+('Cust Ext Lighting'!BJ85*'Cust Ext Lighting'!BJ$20)</f>
        <v>0</v>
      </c>
      <c r="BK85" s="67">
        <f>(Custom!BK85*Custom!BK$20)+(Standard!BK85*Standard!BK$20)+('New Con.'!BK85*'New Con.'!BK$20)+(RCX!BK85*RCX!BK$20)+(SBDI!BK85*SBDI!BK$20)+('Cust Ext Lighting'!BK85*'Cust Ext Lighting'!BK$20)</f>
        <v>0</v>
      </c>
      <c r="BL85" s="67">
        <f>(Custom!BL85*Custom!BL$20)+(Standard!BL85*Standard!BL$20)+('New Con.'!BL85*'New Con.'!BL$20)+(RCX!BL85*RCX!BL$20)+(SBDI!BL85*SBDI!BL$20)+('Cust Ext Lighting'!BL85*'Cust Ext Lighting'!BL$20)</f>
        <v>0</v>
      </c>
      <c r="BM85" s="67">
        <f>(Custom!BM85*Custom!BM$20)+(Standard!BM85*Standard!BM$20)+('New Con.'!BM85*'New Con.'!BM$20)+(RCX!BM85*RCX!BM$20)+(SBDI!BM85*SBDI!BM$20)+('Cust Ext Lighting'!BM85*'Cust Ext Lighting'!BM$20)</f>
        <v>0</v>
      </c>
      <c r="BN85" s="67">
        <f>(Custom!BN85*Custom!BN$20)+(Standard!BN85*Standard!BN$20)+('New Con.'!BN85*'New Con.'!BN$20)+(RCX!BN85*RCX!BN$20)+(SBDI!BN85*SBDI!BN$20)+('Cust Ext Lighting'!BN85*'Cust Ext Lighting'!BN$20)</f>
        <v>0</v>
      </c>
      <c r="BO85" s="67">
        <f>(Custom!BO85*Custom!BO$20)+(Standard!BO85*Standard!BO$20)+('New Con.'!BO85*'New Con.'!BO$20)+(RCX!BO85*RCX!BO$20)+(SBDI!BO85*SBDI!BO$20)+('Cust Ext Lighting'!BO85*'Cust Ext Lighting'!BO$20)</f>
        <v>0</v>
      </c>
      <c r="BP85" s="67">
        <f>(Custom!BP85*Custom!BP$20)+(Standard!BP85*Standard!BP$20)+('New Con.'!BP85*'New Con.'!BP$20)+(RCX!BP85*RCX!BP$20)+(SBDI!BP85*SBDI!BP$20)+('Cust Ext Lighting'!BP85*'Cust Ext Lighting'!BP$20)</f>
        <v>0</v>
      </c>
      <c r="BQ85" s="67">
        <f>(Custom!BQ85*Custom!BQ$20)+(Standard!BQ85*Standard!BQ$20)+('New Con.'!BQ85*'New Con.'!BQ$20)+(RCX!BQ85*RCX!BQ$20)+(SBDI!BQ85*SBDI!BQ$20)+('Cust Ext Lighting'!BQ85*'Cust Ext Lighting'!BQ$20)</f>
        <v>0</v>
      </c>
      <c r="BR85" s="67">
        <f>(Custom!BR85*Custom!BR$20)+(Standard!BR85*Standard!BR$20)+('New Con.'!BR85*'New Con.'!BR$20)+(RCX!BR85*RCX!BR$20)+(SBDI!BR85*SBDI!BR$20)+('Cust Ext Lighting'!BR85*'Cust Ext Lighting'!BR$20)</f>
        <v>0</v>
      </c>
      <c r="BS85" s="67">
        <f>(Custom!BS85*Custom!BS$20)+(Standard!BS85*Standard!BS$20)+('New Con.'!BS85*'New Con.'!BS$20)+(RCX!BS85*RCX!BS$20)+(SBDI!BS85*SBDI!BS$20)+('Cust Ext Lighting'!BS85*'Cust Ext Lighting'!BS$20)</f>
        <v>0</v>
      </c>
      <c r="BT85" s="67">
        <f>(Custom!BT85*Custom!BT$20)+(Standard!BT85*Standard!BT$20)+('New Con.'!BT85*'New Con.'!BT$20)+(RCX!BT85*RCX!BT$20)+(SBDI!BT85*SBDI!BT$20)+('Cust Ext Lighting'!BT85*'Cust Ext Lighting'!BT$20)</f>
        <v>0</v>
      </c>
      <c r="BU85" s="67">
        <f>(Custom!BU85*Custom!BU$20)+(Standard!BU85*Standard!BU$20)+('New Con.'!BU85*'New Con.'!BU$20)+(RCX!BU85*RCX!BU$20)+(SBDI!BU85*SBDI!BU$20)+('Cust Ext Lighting'!BU85*'Cust Ext Lighting'!BU$20)</f>
        <v>0</v>
      </c>
      <c r="BV85" s="67">
        <f>(Custom!BV85*Custom!BV$20)+(Standard!BV85*Standard!BV$20)+('New Con.'!BV85*'New Con.'!BV$20)+(RCX!BV85*RCX!BV$20)+(SBDI!BV85*SBDI!BV$20)+('Cust Ext Lighting'!BV85*'Cust Ext Lighting'!BV$20)</f>
        <v>0</v>
      </c>
      <c r="BW85" s="67">
        <f>(Custom!BW85*Custom!BW$20)+(Standard!BW85*Standard!BW$20)+('New Con.'!BW85*'New Con.'!BW$20)+(RCX!BW85*RCX!BW$20)+(SBDI!BW85*SBDI!BW$20)+('Cust Ext Lighting'!BW85*'Cust Ext Lighting'!BW$20)</f>
        <v>0</v>
      </c>
      <c r="BX85" s="67">
        <f>(Custom!BX85*Custom!BX$20)+(Standard!BX85*Standard!BX$20)+('New Con.'!BX85*'New Con.'!BX$20)+(RCX!BX85*RCX!BX$20)+(SBDI!BX85*SBDI!BX$20)+('Cust Ext Lighting'!BX85*'Cust Ext Lighting'!BX$20)</f>
        <v>0</v>
      </c>
      <c r="BY85" s="67">
        <f>(Custom!BY85*Custom!BY$20)+(Standard!BY85*Standard!BY$20)+('New Con.'!BY85*'New Con.'!BY$20)+(RCX!BY85*RCX!BY$20)+(SBDI!BY85*SBDI!BY$20)+('Cust Ext Lighting'!BY85*'Cust Ext Lighting'!BY$20)</f>
        <v>0</v>
      </c>
      <c r="BZ85" s="67">
        <f>(Custom!BZ85*Custom!BZ$20)+(Standard!BZ85*Standard!BZ$20)+('New Con.'!BZ85*'New Con.'!BZ$20)+(RCX!BZ85*RCX!BZ$20)+(SBDI!BZ85*SBDI!BZ$20)+('Cust Ext Lighting'!BZ85*'Cust Ext Lighting'!BZ$20)</f>
        <v>0</v>
      </c>
      <c r="CA85" s="67">
        <f>(Custom!CA85*Custom!CA$20)+(Standard!CA85*Standard!CA$20)+('New Con.'!CA85*'New Con.'!CA$20)+(RCX!CA85*RCX!CA$20)+(SBDI!CA85*SBDI!CA$20)+('Cust Ext Lighting'!CA85*'Cust Ext Lighting'!CA$20)</f>
        <v>0</v>
      </c>
      <c r="CB85" s="67">
        <f>(Custom!CB85*Custom!CB$20)+(Standard!CB85*Standard!CB$20)+('New Con.'!CB85*'New Con.'!CB$20)+(RCX!CB85*RCX!CB$20)+(SBDI!CB85*SBDI!CB$20)+('Cust Ext Lighting'!CB85*'Cust Ext Lighting'!CB$20)</f>
        <v>0</v>
      </c>
      <c r="CC85" s="67">
        <f>(Custom!CC85*Custom!CC$20)+(Standard!CC85*Standard!CC$20)+('New Con.'!CC85*'New Con.'!CC$20)+(RCX!CC85*RCX!CC$20)+(SBDI!CC85*SBDI!CC$20)+('Cust Ext Lighting'!CC85*'Cust Ext Lighting'!CC$20)</f>
        <v>0</v>
      </c>
      <c r="CD85" s="67">
        <f>(Custom!CD85*Custom!CD$20)+(Standard!CD85*Standard!CD$20)+('New Con.'!CD85*'New Con.'!CD$20)+(RCX!CD85*RCX!CD$20)+(SBDI!CD85*SBDI!CD$20)+('Cust Ext Lighting'!CD85*'Cust Ext Lighting'!CD$20)</f>
        <v>0</v>
      </c>
      <c r="CE85" s="67">
        <f>(Custom!CE85*Custom!CE$20)+(Standard!CE85*Standard!CE$20)+('New Con.'!CE85*'New Con.'!CE$20)+(RCX!CE85*RCX!CE$20)+(SBDI!CE85*SBDI!CE$20)+('Cust Ext Lighting'!CE85*'Cust Ext Lighting'!CE$20)</f>
        <v>0</v>
      </c>
      <c r="CF85" s="67">
        <f>(Custom!CF85*Custom!CF$20)+(Standard!CF85*Standard!CF$20)+('New Con.'!CF85*'New Con.'!CF$20)+(RCX!CF85*RCX!CF$20)+(SBDI!CF85*SBDI!CF$20)+('Cust Ext Lighting'!CF85*'Cust Ext Lighting'!CF$20)</f>
        <v>0</v>
      </c>
      <c r="CG85" s="67">
        <f>(Custom!CG85*Custom!CG$20)+(Standard!CG85*Standard!CG$20)+('New Con.'!CG85*'New Con.'!CG$20)+(RCX!CG85*RCX!CG$20)+(SBDI!CG85*SBDI!CG$20)+('Cust Ext Lighting'!CG85*'Cust Ext Lighting'!CG$20)</f>
        <v>0</v>
      </c>
      <c r="CH85" s="67">
        <f>(Custom!CH85*Custom!CH$20)+(Standard!CH85*Standard!CH$20)+('New Con.'!CH85*'New Con.'!CH$20)+(RCX!CH85*RCX!CH$20)+(SBDI!CH85*SBDI!CH$20)+('Cust Ext Lighting'!CH85*'Cust Ext Lighting'!CH$20)</f>
        <v>0</v>
      </c>
      <c r="CI85" s="67">
        <f>(Custom!CI85*Custom!CI$20)+(Standard!CI85*Standard!CI$20)+('New Con.'!CI85*'New Con.'!CI$20)+(RCX!CI85*RCX!CI$20)+(SBDI!CI85*SBDI!CI$20)+('Cust Ext Lighting'!CI85*'Cust Ext Lighting'!CI$20)</f>
        <v>0</v>
      </c>
      <c r="CJ85" s="67">
        <f>(Custom!CJ85*Custom!CJ$20)+(Standard!CJ85*Standard!CJ$20)+('New Con.'!CJ85*'New Con.'!CJ$20)+(RCX!CJ85*RCX!CJ$20)+(SBDI!CJ85*SBDI!CJ$20)+('Cust Ext Lighting'!CJ85*'Cust Ext Lighting'!CJ$20)</f>
        <v>0</v>
      </c>
    </row>
    <row r="86" spans="1:88" x14ac:dyDescent="0.3">
      <c r="A86" s="89"/>
      <c r="B86" s="24" t="s">
        <v>18</v>
      </c>
      <c r="C86" s="13"/>
      <c r="D86" s="13"/>
      <c r="E86" s="13"/>
      <c r="F86" s="73"/>
      <c r="G86" s="73"/>
      <c r="H86" s="73"/>
      <c r="I86" s="7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67">
        <f>(Custom!AO86*Custom!AO$20)+(Standard!AO86*Standard!AO$20)+('New Con.'!AO86*'New Con.'!AO$20)+(RCX!AO86*RCX!AO$20)+(SBDI!AO86*SBDI!AO$20)+('Cust Ext Lighting'!AO86*'Cust Ext Lighting'!AO$20)</f>
        <v>0</v>
      </c>
      <c r="AP86" s="67">
        <f>(Custom!AP86*Custom!AP$20)+(Standard!AP86*Standard!AP$20)+('New Con.'!AP86*'New Con.'!AP$20)+(RCX!AP86*RCX!AP$20)+(SBDI!AP86*SBDI!AP$20)+('Cust Ext Lighting'!AP86*'Cust Ext Lighting'!AP$20)</f>
        <v>0</v>
      </c>
      <c r="AQ86" s="67">
        <f>(Custom!AQ86*Custom!AQ$20)+(Standard!AQ86*Standard!AQ$20)+('New Con.'!AQ86*'New Con.'!AQ$20)+(RCX!AQ86*RCX!AQ$20)+(SBDI!AQ86*SBDI!AQ$20)+('Cust Ext Lighting'!AQ86*'Cust Ext Lighting'!AQ$20)</f>
        <v>0</v>
      </c>
      <c r="AR86" s="67">
        <f>(Custom!AR86*Custom!AR$20)+(Standard!AR86*Standard!AR$20)+('New Con.'!AR86*'New Con.'!AR$20)+(RCX!AR86*RCX!AR$20)+(SBDI!AR86*SBDI!AR$20)+('Cust Ext Lighting'!AR86*'Cust Ext Lighting'!AR$20)</f>
        <v>0</v>
      </c>
      <c r="AS86" s="67">
        <f>(Custom!AS86*Custom!AS$20)+(Standard!AS86*Standard!AS$20)+('New Con.'!AS86*'New Con.'!AS$20)+(RCX!AS86*RCX!AS$20)+(SBDI!AS86*SBDI!AS$20)+('Cust Ext Lighting'!AS86*'Cust Ext Lighting'!AS$20)</f>
        <v>0</v>
      </c>
      <c r="AT86" s="67">
        <f>(Custom!AT86*Custom!AT$20)+(Standard!AT86*Standard!AT$20)+('New Con.'!AT86*'New Con.'!AT$20)+(RCX!AT86*RCX!AT$20)+(SBDI!AT86*SBDI!AT$20)+('Cust Ext Lighting'!AT86*'Cust Ext Lighting'!AT$20)</f>
        <v>0</v>
      </c>
      <c r="AU86" s="67">
        <f>(Custom!AU86*Custom!AU$20)+(Standard!AU86*Standard!AU$20)+('New Con.'!AU86*'New Con.'!AU$20)+(RCX!AU86*RCX!AU$20)+(SBDI!AU86*SBDI!AU$20)+('Cust Ext Lighting'!AU86*'Cust Ext Lighting'!AU$20)</f>
        <v>0</v>
      </c>
      <c r="AV86" s="67">
        <f>(Custom!AV86*Custom!AV$20)+(Standard!AV86*Standard!AV$20)+('New Con.'!AV86*'New Con.'!AV$20)+(RCX!AV86*RCX!AV$20)+(SBDI!AV86*SBDI!AV$20)+('Cust Ext Lighting'!AV86*'Cust Ext Lighting'!AV$20)</f>
        <v>0</v>
      </c>
      <c r="AW86" s="67">
        <f>(Custom!AW86*Custom!AW$20)+(Standard!AW86*Standard!AW$20)+('New Con.'!AW86*'New Con.'!AW$20)+(RCX!AW86*RCX!AW$20)+(SBDI!AW86*SBDI!AW$20)+('Cust Ext Lighting'!AW86*'Cust Ext Lighting'!AW$20)</f>
        <v>0</v>
      </c>
      <c r="AX86" s="67">
        <f>(Custom!AX86*Custom!AX$20)+(Standard!AX86*Standard!AX$20)+('New Con.'!AX86*'New Con.'!AX$20)+(RCX!AX86*RCX!AX$20)+(SBDI!AX86*SBDI!AX$20)+('Cust Ext Lighting'!AX86*'Cust Ext Lighting'!AX$20)</f>
        <v>0</v>
      </c>
      <c r="AY86" s="67">
        <f>(Custom!AY86*Custom!AY$20)+(Standard!AY86*Standard!AY$20)+('New Con.'!AY86*'New Con.'!AY$20)+(RCX!AY86*RCX!AY$20)+(SBDI!AY86*SBDI!AY$20)+('Cust Ext Lighting'!AY86*'Cust Ext Lighting'!AY$20)</f>
        <v>0</v>
      </c>
      <c r="AZ86" s="67">
        <f>(Custom!AZ86*Custom!AZ$20)+(Standard!AZ86*Standard!AZ$20)+('New Con.'!AZ86*'New Con.'!AZ$20)+(RCX!AZ86*RCX!AZ$20)+(SBDI!AZ86*SBDI!AZ$20)+('Cust Ext Lighting'!AZ86*'Cust Ext Lighting'!AZ$20)</f>
        <v>0</v>
      </c>
      <c r="BA86" s="67">
        <f>(Custom!BA86*Custom!BA$20)+(Standard!BA86*Standard!BA$20)+('New Con.'!BA86*'New Con.'!BA$20)+(RCX!BA86*RCX!BA$20)+(SBDI!BA86*SBDI!BA$20)+('Cust Ext Lighting'!BA86*'Cust Ext Lighting'!BA$20)</f>
        <v>0</v>
      </c>
      <c r="BB86" s="67">
        <f>(Custom!BB86*Custom!BB$20)+(Standard!BB86*Standard!BB$20)+('New Con.'!BB86*'New Con.'!BB$20)+(RCX!BB86*RCX!BB$20)+(SBDI!BB86*SBDI!BB$20)+('Cust Ext Lighting'!BB86*'Cust Ext Lighting'!BB$20)</f>
        <v>0</v>
      </c>
      <c r="BC86" s="67">
        <f>(Custom!BC86*Custom!BC$20)+(Standard!BC86*Standard!BC$20)+('New Con.'!BC86*'New Con.'!BC$20)+(RCX!BC86*RCX!BC$20)+(SBDI!BC86*SBDI!BC$20)+('Cust Ext Lighting'!BC86*'Cust Ext Lighting'!BC$20)</f>
        <v>0</v>
      </c>
      <c r="BD86" s="67">
        <f>(Custom!BD86*Custom!BD$20)+(Standard!BD86*Standard!BD$20)+('New Con.'!BD86*'New Con.'!BD$20)+(RCX!BD86*RCX!BD$20)+(SBDI!BD86*SBDI!BD$20)+('Cust Ext Lighting'!BD86*'Cust Ext Lighting'!BD$20)</f>
        <v>0</v>
      </c>
      <c r="BE86" s="67">
        <f>(Custom!BE86*Custom!BE$20)+(Standard!BE86*Standard!BE$20)+('New Con.'!BE86*'New Con.'!BE$20)+(RCX!BE86*RCX!BE$20)+(SBDI!BE86*SBDI!BE$20)+('Cust Ext Lighting'!BE86*'Cust Ext Lighting'!BE$20)</f>
        <v>0</v>
      </c>
      <c r="BF86" s="67">
        <f>(Custom!BF86*Custom!BF$20)+(Standard!BF86*Standard!BF$20)+('New Con.'!BF86*'New Con.'!BF$20)+(RCX!BF86*RCX!BF$20)+(SBDI!BF86*SBDI!BF$20)+('Cust Ext Lighting'!BF86*'Cust Ext Lighting'!BF$20)</f>
        <v>0</v>
      </c>
      <c r="BG86" s="67">
        <f>(Custom!BG86*Custom!BG$20)+(Standard!BG86*Standard!BG$20)+('New Con.'!BG86*'New Con.'!BG$20)+(RCX!BG86*RCX!BG$20)+(SBDI!BG86*SBDI!BG$20)+('Cust Ext Lighting'!BG86*'Cust Ext Lighting'!BG$20)</f>
        <v>0</v>
      </c>
      <c r="BH86" s="67">
        <f>(Custom!BH86*Custom!BH$20)+(Standard!BH86*Standard!BH$20)+('New Con.'!BH86*'New Con.'!BH$20)+(RCX!BH86*RCX!BH$20)+(SBDI!BH86*SBDI!BH$20)+('Cust Ext Lighting'!BH86*'Cust Ext Lighting'!BH$20)</f>
        <v>0</v>
      </c>
      <c r="BI86" s="67">
        <f>(Custom!BI86*Custom!BI$20)+(Standard!BI86*Standard!BI$20)+('New Con.'!BI86*'New Con.'!BI$20)+(RCX!BI86*RCX!BI$20)+(SBDI!BI86*SBDI!BI$20)+('Cust Ext Lighting'!BI86*'Cust Ext Lighting'!BI$20)</f>
        <v>0</v>
      </c>
      <c r="BJ86" s="67">
        <f>(Custom!BJ86*Custom!BJ$20)+(Standard!BJ86*Standard!BJ$20)+('New Con.'!BJ86*'New Con.'!BJ$20)+(RCX!BJ86*RCX!BJ$20)+(SBDI!BJ86*SBDI!BJ$20)+('Cust Ext Lighting'!BJ86*'Cust Ext Lighting'!BJ$20)</f>
        <v>0</v>
      </c>
      <c r="BK86" s="67">
        <f>(Custom!BK86*Custom!BK$20)+(Standard!BK86*Standard!BK$20)+('New Con.'!BK86*'New Con.'!BK$20)+(RCX!BK86*RCX!BK$20)+(SBDI!BK86*SBDI!BK$20)+('Cust Ext Lighting'!BK86*'Cust Ext Lighting'!BK$20)</f>
        <v>0</v>
      </c>
      <c r="BL86" s="67">
        <f>(Custom!BL86*Custom!BL$20)+(Standard!BL86*Standard!BL$20)+('New Con.'!BL86*'New Con.'!BL$20)+(RCX!BL86*RCX!BL$20)+(SBDI!BL86*SBDI!BL$20)+('Cust Ext Lighting'!BL86*'Cust Ext Lighting'!BL$20)</f>
        <v>0</v>
      </c>
      <c r="BM86" s="67">
        <f>(Custom!BM86*Custom!BM$20)+(Standard!BM86*Standard!BM$20)+('New Con.'!BM86*'New Con.'!BM$20)+(RCX!BM86*RCX!BM$20)+(SBDI!BM86*SBDI!BM$20)+('Cust Ext Lighting'!BM86*'Cust Ext Lighting'!BM$20)</f>
        <v>0</v>
      </c>
      <c r="BN86" s="67">
        <f>(Custom!BN86*Custom!BN$20)+(Standard!BN86*Standard!BN$20)+('New Con.'!BN86*'New Con.'!BN$20)+(RCX!BN86*RCX!BN$20)+(SBDI!BN86*SBDI!BN$20)+('Cust Ext Lighting'!BN86*'Cust Ext Lighting'!BN$20)</f>
        <v>0</v>
      </c>
      <c r="BO86" s="67">
        <f>(Custom!BO86*Custom!BO$20)+(Standard!BO86*Standard!BO$20)+('New Con.'!BO86*'New Con.'!BO$20)+(RCX!BO86*RCX!BO$20)+(SBDI!BO86*SBDI!BO$20)+('Cust Ext Lighting'!BO86*'Cust Ext Lighting'!BO$20)</f>
        <v>0</v>
      </c>
      <c r="BP86" s="67">
        <f>(Custom!BP86*Custom!BP$20)+(Standard!BP86*Standard!BP$20)+('New Con.'!BP86*'New Con.'!BP$20)+(RCX!BP86*RCX!BP$20)+(SBDI!BP86*SBDI!BP$20)+('Cust Ext Lighting'!BP86*'Cust Ext Lighting'!BP$20)</f>
        <v>0</v>
      </c>
      <c r="BQ86" s="67">
        <f>(Custom!BQ86*Custom!BQ$20)+(Standard!BQ86*Standard!BQ$20)+('New Con.'!BQ86*'New Con.'!BQ$20)+(RCX!BQ86*RCX!BQ$20)+(SBDI!BQ86*SBDI!BQ$20)+('Cust Ext Lighting'!BQ86*'Cust Ext Lighting'!BQ$20)</f>
        <v>0</v>
      </c>
      <c r="BR86" s="67">
        <f>(Custom!BR86*Custom!BR$20)+(Standard!BR86*Standard!BR$20)+('New Con.'!BR86*'New Con.'!BR$20)+(RCX!BR86*RCX!BR$20)+(SBDI!BR86*SBDI!BR$20)+('Cust Ext Lighting'!BR86*'Cust Ext Lighting'!BR$20)</f>
        <v>0</v>
      </c>
      <c r="BS86" s="67">
        <f>(Custom!BS86*Custom!BS$20)+(Standard!BS86*Standard!BS$20)+('New Con.'!BS86*'New Con.'!BS$20)+(RCX!BS86*RCX!BS$20)+(SBDI!BS86*SBDI!BS$20)+('Cust Ext Lighting'!BS86*'Cust Ext Lighting'!BS$20)</f>
        <v>0</v>
      </c>
      <c r="BT86" s="67">
        <f>(Custom!BT86*Custom!BT$20)+(Standard!BT86*Standard!BT$20)+('New Con.'!BT86*'New Con.'!BT$20)+(RCX!BT86*RCX!BT$20)+(SBDI!BT86*SBDI!BT$20)+('Cust Ext Lighting'!BT86*'Cust Ext Lighting'!BT$20)</f>
        <v>0</v>
      </c>
      <c r="BU86" s="67">
        <f>(Custom!BU86*Custom!BU$20)+(Standard!BU86*Standard!BU$20)+('New Con.'!BU86*'New Con.'!BU$20)+(RCX!BU86*RCX!BU$20)+(SBDI!BU86*SBDI!BU$20)+('Cust Ext Lighting'!BU86*'Cust Ext Lighting'!BU$20)</f>
        <v>0</v>
      </c>
      <c r="BV86" s="67">
        <f>(Custom!BV86*Custom!BV$20)+(Standard!BV86*Standard!BV$20)+('New Con.'!BV86*'New Con.'!BV$20)+(RCX!BV86*RCX!BV$20)+(SBDI!BV86*SBDI!BV$20)+('Cust Ext Lighting'!BV86*'Cust Ext Lighting'!BV$20)</f>
        <v>0</v>
      </c>
      <c r="BW86" s="67">
        <f>(Custom!BW86*Custom!BW$20)+(Standard!BW86*Standard!BW$20)+('New Con.'!BW86*'New Con.'!BW$20)+(RCX!BW86*RCX!BW$20)+(SBDI!BW86*SBDI!BW$20)+('Cust Ext Lighting'!BW86*'Cust Ext Lighting'!BW$20)</f>
        <v>0</v>
      </c>
      <c r="BX86" s="67">
        <f>(Custom!BX86*Custom!BX$20)+(Standard!BX86*Standard!BX$20)+('New Con.'!BX86*'New Con.'!BX$20)+(RCX!BX86*RCX!BX$20)+(SBDI!BX86*SBDI!BX$20)+('Cust Ext Lighting'!BX86*'Cust Ext Lighting'!BX$20)</f>
        <v>0</v>
      </c>
      <c r="BY86" s="67">
        <f>(Custom!BY86*Custom!BY$20)+(Standard!BY86*Standard!BY$20)+('New Con.'!BY86*'New Con.'!BY$20)+(RCX!BY86*RCX!BY$20)+(SBDI!BY86*SBDI!BY$20)+('Cust Ext Lighting'!BY86*'Cust Ext Lighting'!BY$20)</f>
        <v>0</v>
      </c>
      <c r="BZ86" s="67">
        <f>(Custom!BZ86*Custom!BZ$20)+(Standard!BZ86*Standard!BZ$20)+('New Con.'!BZ86*'New Con.'!BZ$20)+(RCX!BZ86*RCX!BZ$20)+(SBDI!BZ86*SBDI!BZ$20)+('Cust Ext Lighting'!BZ86*'Cust Ext Lighting'!BZ$20)</f>
        <v>0</v>
      </c>
      <c r="CA86" s="67">
        <f>(Custom!CA86*Custom!CA$20)+(Standard!CA86*Standard!CA$20)+('New Con.'!CA86*'New Con.'!CA$20)+(RCX!CA86*RCX!CA$20)+(SBDI!CA86*SBDI!CA$20)+('Cust Ext Lighting'!CA86*'Cust Ext Lighting'!CA$20)</f>
        <v>0</v>
      </c>
      <c r="CB86" s="67">
        <f>(Custom!CB86*Custom!CB$20)+(Standard!CB86*Standard!CB$20)+('New Con.'!CB86*'New Con.'!CB$20)+(RCX!CB86*RCX!CB$20)+(SBDI!CB86*SBDI!CB$20)+('Cust Ext Lighting'!CB86*'Cust Ext Lighting'!CB$20)</f>
        <v>0</v>
      </c>
      <c r="CC86" s="67">
        <f>(Custom!CC86*Custom!CC$20)+(Standard!CC86*Standard!CC$20)+('New Con.'!CC86*'New Con.'!CC$20)+(RCX!CC86*RCX!CC$20)+(SBDI!CC86*SBDI!CC$20)+('Cust Ext Lighting'!CC86*'Cust Ext Lighting'!CC$20)</f>
        <v>0</v>
      </c>
      <c r="CD86" s="67">
        <f>(Custom!CD86*Custom!CD$20)+(Standard!CD86*Standard!CD$20)+('New Con.'!CD86*'New Con.'!CD$20)+(RCX!CD86*RCX!CD$20)+(SBDI!CD86*SBDI!CD$20)+('Cust Ext Lighting'!CD86*'Cust Ext Lighting'!CD$20)</f>
        <v>0</v>
      </c>
      <c r="CE86" s="67">
        <f>(Custom!CE86*Custom!CE$20)+(Standard!CE86*Standard!CE$20)+('New Con.'!CE86*'New Con.'!CE$20)+(RCX!CE86*RCX!CE$20)+(SBDI!CE86*SBDI!CE$20)+('Cust Ext Lighting'!CE86*'Cust Ext Lighting'!CE$20)</f>
        <v>0</v>
      </c>
      <c r="CF86" s="67">
        <f>(Custom!CF86*Custom!CF$20)+(Standard!CF86*Standard!CF$20)+('New Con.'!CF86*'New Con.'!CF$20)+(RCX!CF86*RCX!CF$20)+(SBDI!CF86*SBDI!CF$20)+('Cust Ext Lighting'!CF86*'Cust Ext Lighting'!CF$20)</f>
        <v>0</v>
      </c>
      <c r="CG86" s="67">
        <f>(Custom!CG86*Custom!CG$20)+(Standard!CG86*Standard!CG$20)+('New Con.'!CG86*'New Con.'!CG$20)+(RCX!CG86*RCX!CG$20)+(SBDI!CG86*SBDI!CG$20)+('Cust Ext Lighting'!CG86*'Cust Ext Lighting'!CG$20)</f>
        <v>0</v>
      </c>
      <c r="CH86" s="67">
        <f>(Custom!CH86*Custom!CH$20)+(Standard!CH86*Standard!CH$20)+('New Con.'!CH86*'New Con.'!CH$20)+(RCX!CH86*RCX!CH$20)+(SBDI!CH86*SBDI!CH$20)+('Cust Ext Lighting'!CH86*'Cust Ext Lighting'!CH$20)</f>
        <v>0</v>
      </c>
      <c r="CI86" s="67">
        <f>(Custom!CI86*Custom!CI$20)+(Standard!CI86*Standard!CI$20)+('New Con.'!CI86*'New Con.'!CI$20)+(RCX!CI86*RCX!CI$20)+(SBDI!CI86*SBDI!CI$20)+('Cust Ext Lighting'!CI86*'Cust Ext Lighting'!CI$20)</f>
        <v>0</v>
      </c>
      <c r="CJ86" s="67">
        <f>(Custom!CJ86*Custom!CJ$20)+(Standard!CJ86*Standard!CJ$20)+('New Con.'!CJ86*'New Con.'!CJ$20)+(RCX!CJ86*RCX!CJ$20)+(SBDI!CJ86*SBDI!CJ$20)+('Cust Ext Lighting'!CJ86*'Cust Ext Lighting'!CJ$20)</f>
        <v>0</v>
      </c>
    </row>
    <row r="87" spans="1:88" x14ac:dyDescent="0.3">
      <c r="A87" s="89"/>
      <c r="B87" s="24" t="s">
        <v>19</v>
      </c>
      <c r="C87" s="13"/>
      <c r="D87" s="13"/>
      <c r="E87" s="13"/>
      <c r="F87" s="73"/>
      <c r="G87" s="73"/>
      <c r="H87" s="73"/>
      <c r="I87" s="7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67">
        <f>(Custom!AO87*Custom!AO$20)+(Standard!AO87*Standard!AO$20)+('New Con.'!AO87*'New Con.'!AO$20)+(RCX!AO87*RCX!AO$20)+(SBDI!AO87*SBDI!AO$20)+('Cust Ext Lighting'!AO87*'Cust Ext Lighting'!AO$20)</f>
        <v>0</v>
      </c>
      <c r="AP87" s="67">
        <f>(Custom!AP87*Custom!AP$20)+(Standard!AP87*Standard!AP$20)+('New Con.'!AP87*'New Con.'!AP$20)+(RCX!AP87*RCX!AP$20)+(SBDI!AP87*SBDI!AP$20)+('Cust Ext Lighting'!AP87*'Cust Ext Lighting'!AP$20)</f>
        <v>0</v>
      </c>
      <c r="AQ87" s="67">
        <f>(Custom!AQ87*Custom!AQ$20)+(Standard!AQ87*Standard!AQ$20)+('New Con.'!AQ87*'New Con.'!AQ$20)+(RCX!AQ87*RCX!AQ$20)+(SBDI!AQ87*SBDI!AQ$20)+('Cust Ext Lighting'!AQ87*'Cust Ext Lighting'!AQ$20)</f>
        <v>0</v>
      </c>
      <c r="AR87" s="67">
        <f>(Custom!AR87*Custom!AR$20)+(Standard!AR87*Standard!AR$20)+('New Con.'!AR87*'New Con.'!AR$20)+(RCX!AR87*RCX!AR$20)+(SBDI!AR87*SBDI!AR$20)+('Cust Ext Lighting'!AR87*'Cust Ext Lighting'!AR$20)</f>
        <v>0</v>
      </c>
      <c r="AS87" s="67">
        <f>(Custom!AS87*Custom!AS$20)+(Standard!AS87*Standard!AS$20)+('New Con.'!AS87*'New Con.'!AS$20)+(RCX!AS87*RCX!AS$20)+(SBDI!AS87*SBDI!AS$20)+('Cust Ext Lighting'!AS87*'Cust Ext Lighting'!AS$20)</f>
        <v>0</v>
      </c>
      <c r="AT87" s="67">
        <f>(Custom!AT87*Custom!AT$20)+(Standard!AT87*Standard!AT$20)+('New Con.'!AT87*'New Con.'!AT$20)+(RCX!AT87*RCX!AT$20)+(SBDI!AT87*SBDI!AT$20)+('Cust Ext Lighting'!AT87*'Cust Ext Lighting'!AT$20)</f>
        <v>0</v>
      </c>
      <c r="AU87" s="67">
        <f>(Custom!AU87*Custom!AU$20)+(Standard!AU87*Standard!AU$20)+('New Con.'!AU87*'New Con.'!AU$20)+(RCX!AU87*RCX!AU$20)+(SBDI!AU87*SBDI!AU$20)+('Cust Ext Lighting'!AU87*'Cust Ext Lighting'!AU$20)</f>
        <v>0</v>
      </c>
      <c r="AV87" s="67">
        <f>(Custom!AV87*Custom!AV$20)+(Standard!AV87*Standard!AV$20)+('New Con.'!AV87*'New Con.'!AV$20)+(RCX!AV87*RCX!AV$20)+(SBDI!AV87*SBDI!AV$20)+('Cust Ext Lighting'!AV87*'Cust Ext Lighting'!AV$20)</f>
        <v>127404.63195067795</v>
      </c>
      <c r="AW87" s="67">
        <f>(Custom!AW87*Custom!AW$20)+(Standard!AW87*Standard!AW$20)+('New Con.'!AW87*'New Con.'!AW$20)+(RCX!AW87*RCX!AW$20)+(SBDI!AW87*SBDI!AW$20)+('Cust Ext Lighting'!AW87*'Cust Ext Lighting'!AW$20)</f>
        <v>0</v>
      </c>
      <c r="AX87" s="67">
        <f>(Custom!AX87*Custom!AX$20)+(Standard!AX87*Standard!AX$20)+('New Con.'!AX87*'New Con.'!AX$20)+(RCX!AX87*RCX!AX$20)+(SBDI!AX87*SBDI!AX$20)+('Cust Ext Lighting'!AX87*'Cust Ext Lighting'!AX$20)</f>
        <v>0</v>
      </c>
      <c r="AY87" s="67">
        <f>(Custom!AY87*Custom!AY$20)+(Standard!AY87*Standard!AY$20)+('New Con.'!AY87*'New Con.'!AY$20)+(RCX!AY87*RCX!AY$20)+(SBDI!AY87*SBDI!AY$20)+('Cust Ext Lighting'!AY87*'Cust Ext Lighting'!AY$20)</f>
        <v>0</v>
      </c>
      <c r="AZ87" s="67">
        <f>(Custom!AZ87*Custom!AZ$20)+(Standard!AZ87*Standard!AZ$20)+('New Con.'!AZ87*'New Con.'!AZ$20)+(RCX!AZ87*RCX!AZ$20)+(SBDI!AZ87*SBDI!AZ$20)+('Cust Ext Lighting'!AZ87*'Cust Ext Lighting'!AZ$20)</f>
        <v>0</v>
      </c>
      <c r="BA87" s="67">
        <f>(Custom!BA87*Custom!BA$20)+(Standard!BA87*Standard!BA$20)+('New Con.'!BA87*'New Con.'!BA$20)+(RCX!BA87*RCX!BA$20)+(SBDI!BA87*SBDI!BA$20)+('Cust Ext Lighting'!BA87*'Cust Ext Lighting'!BA$20)</f>
        <v>0</v>
      </c>
      <c r="BB87" s="67">
        <f>(Custom!BB87*Custom!BB$20)+(Standard!BB87*Standard!BB$20)+('New Con.'!BB87*'New Con.'!BB$20)+(RCX!BB87*RCX!BB$20)+(SBDI!BB87*SBDI!BB$20)+('Cust Ext Lighting'!BB87*'Cust Ext Lighting'!BB$20)</f>
        <v>0</v>
      </c>
      <c r="BC87" s="67">
        <f>(Custom!BC87*Custom!BC$20)+(Standard!BC87*Standard!BC$20)+('New Con.'!BC87*'New Con.'!BC$20)+(RCX!BC87*RCX!BC$20)+(SBDI!BC87*SBDI!BC$20)+('Cust Ext Lighting'!BC87*'Cust Ext Lighting'!BC$20)</f>
        <v>0</v>
      </c>
      <c r="BD87" s="67">
        <f>(Custom!BD87*Custom!BD$20)+(Standard!BD87*Standard!BD$20)+('New Con.'!BD87*'New Con.'!BD$20)+(RCX!BD87*RCX!BD$20)+(SBDI!BD87*SBDI!BD$20)+('Cust Ext Lighting'!BD87*'Cust Ext Lighting'!BD$20)</f>
        <v>0</v>
      </c>
      <c r="BE87" s="67">
        <f>(Custom!BE87*Custom!BE$20)+(Standard!BE87*Standard!BE$20)+('New Con.'!BE87*'New Con.'!BE$20)+(RCX!BE87*RCX!BE$20)+(SBDI!BE87*SBDI!BE$20)+('Cust Ext Lighting'!BE87*'Cust Ext Lighting'!BE$20)</f>
        <v>0</v>
      </c>
      <c r="BF87" s="67">
        <f>(Custom!BF87*Custom!BF$20)+(Standard!BF87*Standard!BF$20)+('New Con.'!BF87*'New Con.'!BF$20)+(RCX!BF87*RCX!BF$20)+(SBDI!BF87*SBDI!BF$20)+('Cust Ext Lighting'!BF87*'Cust Ext Lighting'!BF$20)</f>
        <v>0</v>
      </c>
      <c r="BG87" s="67">
        <f>(Custom!BG87*Custom!BG$20)+(Standard!BG87*Standard!BG$20)+('New Con.'!BG87*'New Con.'!BG$20)+(RCX!BG87*RCX!BG$20)+(SBDI!BG87*SBDI!BG$20)+('Cust Ext Lighting'!BG87*'Cust Ext Lighting'!BG$20)</f>
        <v>0</v>
      </c>
      <c r="BH87" s="67">
        <f>(Custom!BH87*Custom!BH$20)+(Standard!BH87*Standard!BH$20)+('New Con.'!BH87*'New Con.'!BH$20)+(RCX!BH87*RCX!BH$20)+(SBDI!BH87*SBDI!BH$20)+('Cust Ext Lighting'!BH87*'Cust Ext Lighting'!BH$20)</f>
        <v>0</v>
      </c>
      <c r="BI87" s="67">
        <f>(Custom!BI87*Custom!BI$20)+(Standard!BI87*Standard!BI$20)+('New Con.'!BI87*'New Con.'!BI$20)+(RCX!BI87*RCX!BI$20)+(SBDI!BI87*SBDI!BI$20)+('Cust Ext Lighting'!BI87*'Cust Ext Lighting'!BI$20)</f>
        <v>0</v>
      </c>
      <c r="BJ87" s="67">
        <f>(Custom!BJ87*Custom!BJ$20)+(Standard!BJ87*Standard!BJ$20)+('New Con.'!BJ87*'New Con.'!BJ$20)+(RCX!BJ87*RCX!BJ$20)+(SBDI!BJ87*SBDI!BJ$20)+('Cust Ext Lighting'!BJ87*'Cust Ext Lighting'!BJ$20)</f>
        <v>0</v>
      </c>
      <c r="BK87" s="67">
        <f>(Custom!BK87*Custom!BK$20)+(Standard!BK87*Standard!BK$20)+('New Con.'!BK87*'New Con.'!BK$20)+(RCX!BK87*RCX!BK$20)+(SBDI!BK87*SBDI!BK$20)+('Cust Ext Lighting'!BK87*'Cust Ext Lighting'!BK$20)</f>
        <v>0</v>
      </c>
      <c r="BL87" s="67">
        <f>(Custom!BL87*Custom!BL$20)+(Standard!BL87*Standard!BL$20)+('New Con.'!BL87*'New Con.'!BL$20)+(RCX!BL87*RCX!BL$20)+(SBDI!BL87*SBDI!BL$20)+('Cust Ext Lighting'!BL87*'Cust Ext Lighting'!BL$20)</f>
        <v>0</v>
      </c>
      <c r="BM87" s="67">
        <f>(Custom!BM87*Custom!BM$20)+(Standard!BM87*Standard!BM$20)+('New Con.'!BM87*'New Con.'!BM$20)+(RCX!BM87*RCX!BM$20)+(SBDI!BM87*SBDI!BM$20)+('Cust Ext Lighting'!BM87*'Cust Ext Lighting'!BM$20)</f>
        <v>0</v>
      </c>
      <c r="BN87" s="67">
        <f>(Custom!BN87*Custom!BN$20)+(Standard!BN87*Standard!BN$20)+('New Con.'!BN87*'New Con.'!BN$20)+(RCX!BN87*RCX!BN$20)+(SBDI!BN87*SBDI!BN$20)+('Cust Ext Lighting'!BN87*'Cust Ext Lighting'!BN$20)</f>
        <v>0</v>
      </c>
      <c r="BO87" s="67">
        <f>(Custom!BO87*Custom!BO$20)+(Standard!BO87*Standard!BO$20)+('New Con.'!BO87*'New Con.'!BO$20)+(RCX!BO87*RCX!BO$20)+(SBDI!BO87*SBDI!BO$20)+('Cust Ext Lighting'!BO87*'Cust Ext Lighting'!BO$20)</f>
        <v>0</v>
      </c>
      <c r="BP87" s="67">
        <f>(Custom!BP87*Custom!BP$20)+(Standard!BP87*Standard!BP$20)+('New Con.'!BP87*'New Con.'!BP$20)+(RCX!BP87*RCX!BP$20)+(SBDI!BP87*SBDI!BP$20)+('Cust Ext Lighting'!BP87*'Cust Ext Lighting'!BP$20)</f>
        <v>0</v>
      </c>
      <c r="BQ87" s="67">
        <f>(Custom!BQ87*Custom!BQ$20)+(Standard!BQ87*Standard!BQ$20)+('New Con.'!BQ87*'New Con.'!BQ$20)+(RCX!BQ87*RCX!BQ$20)+(SBDI!BQ87*SBDI!BQ$20)+('Cust Ext Lighting'!BQ87*'Cust Ext Lighting'!BQ$20)</f>
        <v>0</v>
      </c>
      <c r="BR87" s="67">
        <f>(Custom!BR87*Custom!BR$20)+(Standard!BR87*Standard!BR$20)+('New Con.'!BR87*'New Con.'!BR$20)+(RCX!BR87*RCX!BR$20)+(SBDI!BR87*SBDI!BR$20)+('Cust Ext Lighting'!BR87*'Cust Ext Lighting'!BR$20)</f>
        <v>0</v>
      </c>
      <c r="BS87" s="67">
        <f>(Custom!BS87*Custom!BS$20)+(Standard!BS87*Standard!BS$20)+('New Con.'!BS87*'New Con.'!BS$20)+(RCX!BS87*RCX!BS$20)+(SBDI!BS87*SBDI!BS$20)+('Cust Ext Lighting'!BS87*'Cust Ext Lighting'!BS$20)</f>
        <v>0</v>
      </c>
      <c r="BT87" s="67">
        <f>(Custom!BT87*Custom!BT$20)+(Standard!BT87*Standard!BT$20)+('New Con.'!BT87*'New Con.'!BT$20)+(RCX!BT87*RCX!BT$20)+(SBDI!BT87*SBDI!BT$20)+('Cust Ext Lighting'!BT87*'Cust Ext Lighting'!BT$20)</f>
        <v>0</v>
      </c>
      <c r="BU87" s="67">
        <f>(Custom!BU87*Custom!BU$20)+(Standard!BU87*Standard!BU$20)+('New Con.'!BU87*'New Con.'!BU$20)+(RCX!BU87*RCX!BU$20)+(SBDI!BU87*SBDI!BU$20)+('Cust Ext Lighting'!BU87*'Cust Ext Lighting'!BU$20)</f>
        <v>0</v>
      </c>
      <c r="BV87" s="67">
        <f>(Custom!BV87*Custom!BV$20)+(Standard!BV87*Standard!BV$20)+('New Con.'!BV87*'New Con.'!BV$20)+(RCX!BV87*RCX!BV$20)+(SBDI!BV87*SBDI!BV$20)+('Cust Ext Lighting'!BV87*'Cust Ext Lighting'!BV$20)</f>
        <v>0</v>
      </c>
      <c r="BW87" s="67">
        <f>(Custom!BW87*Custom!BW$20)+(Standard!BW87*Standard!BW$20)+('New Con.'!BW87*'New Con.'!BW$20)+(RCX!BW87*RCX!BW$20)+(SBDI!BW87*SBDI!BW$20)+('Cust Ext Lighting'!BW87*'Cust Ext Lighting'!BW$20)</f>
        <v>0</v>
      </c>
      <c r="BX87" s="67">
        <f>(Custom!BX87*Custom!BX$20)+(Standard!BX87*Standard!BX$20)+('New Con.'!BX87*'New Con.'!BX$20)+(RCX!BX87*RCX!BX$20)+(SBDI!BX87*SBDI!BX$20)+('Cust Ext Lighting'!BX87*'Cust Ext Lighting'!BX$20)</f>
        <v>0</v>
      </c>
      <c r="BY87" s="67">
        <f>(Custom!BY87*Custom!BY$20)+(Standard!BY87*Standard!BY$20)+('New Con.'!BY87*'New Con.'!BY$20)+(RCX!BY87*RCX!BY$20)+(SBDI!BY87*SBDI!BY$20)+('Cust Ext Lighting'!BY87*'Cust Ext Lighting'!BY$20)</f>
        <v>0</v>
      </c>
      <c r="BZ87" s="67">
        <f>(Custom!BZ87*Custom!BZ$20)+(Standard!BZ87*Standard!BZ$20)+('New Con.'!BZ87*'New Con.'!BZ$20)+(RCX!BZ87*RCX!BZ$20)+(SBDI!BZ87*SBDI!BZ$20)+('Cust Ext Lighting'!BZ87*'Cust Ext Lighting'!BZ$20)</f>
        <v>0</v>
      </c>
      <c r="CA87" s="67">
        <f>(Custom!CA87*Custom!CA$20)+(Standard!CA87*Standard!CA$20)+('New Con.'!CA87*'New Con.'!CA$20)+(RCX!CA87*RCX!CA$20)+(SBDI!CA87*SBDI!CA$20)+('Cust Ext Lighting'!CA87*'Cust Ext Lighting'!CA$20)</f>
        <v>0</v>
      </c>
      <c r="CB87" s="67">
        <f>(Custom!CB87*Custom!CB$20)+(Standard!CB87*Standard!CB$20)+('New Con.'!CB87*'New Con.'!CB$20)+(RCX!CB87*RCX!CB$20)+(SBDI!CB87*SBDI!CB$20)+('Cust Ext Lighting'!CB87*'Cust Ext Lighting'!CB$20)</f>
        <v>0</v>
      </c>
      <c r="CC87" s="67">
        <f>(Custom!CC87*Custom!CC$20)+(Standard!CC87*Standard!CC$20)+('New Con.'!CC87*'New Con.'!CC$20)+(RCX!CC87*RCX!CC$20)+(SBDI!CC87*SBDI!CC$20)+('Cust Ext Lighting'!CC87*'Cust Ext Lighting'!CC$20)</f>
        <v>0</v>
      </c>
      <c r="CD87" s="67">
        <f>(Custom!CD87*Custom!CD$20)+(Standard!CD87*Standard!CD$20)+('New Con.'!CD87*'New Con.'!CD$20)+(RCX!CD87*RCX!CD$20)+(SBDI!CD87*SBDI!CD$20)+('Cust Ext Lighting'!CD87*'Cust Ext Lighting'!CD$20)</f>
        <v>0</v>
      </c>
      <c r="CE87" s="67">
        <f>(Custom!CE87*Custom!CE$20)+(Standard!CE87*Standard!CE$20)+('New Con.'!CE87*'New Con.'!CE$20)+(RCX!CE87*RCX!CE$20)+(SBDI!CE87*SBDI!CE$20)+('Cust Ext Lighting'!CE87*'Cust Ext Lighting'!CE$20)</f>
        <v>0</v>
      </c>
      <c r="CF87" s="67">
        <f>(Custom!CF87*Custom!CF$20)+(Standard!CF87*Standard!CF$20)+('New Con.'!CF87*'New Con.'!CF$20)+(RCX!CF87*RCX!CF$20)+(SBDI!CF87*SBDI!CF$20)+('Cust Ext Lighting'!CF87*'Cust Ext Lighting'!CF$20)</f>
        <v>0</v>
      </c>
      <c r="CG87" s="67">
        <f>(Custom!CG87*Custom!CG$20)+(Standard!CG87*Standard!CG$20)+('New Con.'!CG87*'New Con.'!CG$20)+(RCX!CG87*RCX!CG$20)+(SBDI!CG87*SBDI!CG$20)+('Cust Ext Lighting'!CG87*'Cust Ext Lighting'!CG$20)</f>
        <v>0</v>
      </c>
      <c r="CH87" s="67">
        <f>(Custom!CH87*Custom!CH$20)+(Standard!CH87*Standard!CH$20)+('New Con.'!CH87*'New Con.'!CH$20)+(RCX!CH87*RCX!CH$20)+(SBDI!CH87*SBDI!CH$20)+('Cust Ext Lighting'!CH87*'Cust Ext Lighting'!CH$20)</f>
        <v>0</v>
      </c>
      <c r="CI87" s="67">
        <f>(Custom!CI87*Custom!CI$20)+(Standard!CI87*Standard!CI$20)+('New Con.'!CI87*'New Con.'!CI$20)+(RCX!CI87*RCX!CI$20)+(SBDI!CI87*SBDI!CI$20)+('Cust Ext Lighting'!CI87*'Cust Ext Lighting'!CI$20)</f>
        <v>0</v>
      </c>
      <c r="CJ87" s="67">
        <f>(Custom!CJ87*Custom!CJ$20)+(Standard!CJ87*Standard!CJ$20)+('New Con.'!CJ87*'New Con.'!CJ$20)+(RCX!CJ87*RCX!CJ$20)+(SBDI!CJ87*SBDI!CJ$20)+('Cust Ext Lighting'!CJ87*'Cust Ext Lighting'!CJ$20)</f>
        <v>0</v>
      </c>
    </row>
    <row r="88" spans="1:88" x14ac:dyDescent="0.3">
      <c r="A88" s="89"/>
      <c r="B88" s="24" t="s">
        <v>20</v>
      </c>
      <c r="C88" s="13"/>
      <c r="D88" s="13"/>
      <c r="E88" s="13"/>
      <c r="F88" s="73"/>
      <c r="G88" s="73"/>
      <c r="H88" s="73"/>
      <c r="I88" s="7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67">
        <f>(Custom!AO88*Custom!AO$20)+(Standard!AO88*Standard!AO$20)+('New Con.'!AO88*'New Con.'!AO$20)+(RCX!AO88*RCX!AO$20)+(SBDI!AO88*SBDI!AO$20)+('Cust Ext Lighting'!AO88*'Cust Ext Lighting'!AO$20)</f>
        <v>0</v>
      </c>
      <c r="AP88" s="67">
        <f>(Custom!AP88*Custom!AP$20)+(Standard!AP88*Standard!AP$20)+('New Con.'!AP88*'New Con.'!AP$20)+(RCX!AP88*RCX!AP$20)+(SBDI!AP88*SBDI!AP$20)+('Cust Ext Lighting'!AP88*'Cust Ext Lighting'!AP$20)</f>
        <v>0</v>
      </c>
      <c r="AQ88" s="67">
        <f>(Custom!AQ88*Custom!AQ$20)+(Standard!AQ88*Standard!AQ$20)+('New Con.'!AQ88*'New Con.'!AQ$20)+(RCX!AQ88*RCX!AQ$20)+(SBDI!AQ88*SBDI!AQ$20)+('Cust Ext Lighting'!AQ88*'Cust Ext Lighting'!AQ$20)</f>
        <v>0</v>
      </c>
      <c r="AR88" s="67">
        <f>(Custom!AR88*Custom!AR$20)+(Standard!AR88*Standard!AR$20)+('New Con.'!AR88*'New Con.'!AR$20)+(RCX!AR88*RCX!AR$20)+(SBDI!AR88*SBDI!AR$20)+('Cust Ext Lighting'!AR88*'Cust Ext Lighting'!AR$20)</f>
        <v>0</v>
      </c>
      <c r="AS88" s="67">
        <f>(Custom!AS88*Custom!AS$20)+(Standard!AS88*Standard!AS$20)+('New Con.'!AS88*'New Con.'!AS$20)+(RCX!AS88*RCX!AS$20)+(SBDI!AS88*SBDI!AS$20)+('Cust Ext Lighting'!AS88*'Cust Ext Lighting'!AS$20)</f>
        <v>0</v>
      </c>
      <c r="AT88" s="67">
        <f>(Custom!AT88*Custom!AT$20)+(Standard!AT88*Standard!AT$20)+('New Con.'!AT88*'New Con.'!AT$20)+(RCX!AT88*RCX!AT$20)+(SBDI!AT88*SBDI!AT$20)+('Cust Ext Lighting'!AT88*'Cust Ext Lighting'!AT$20)</f>
        <v>0</v>
      </c>
      <c r="AU88" s="67">
        <f>(Custom!AU88*Custom!AU$20)+(Standard!AU88*Standard!AU$20)+('New Con.'!AU88*'New Con.'!AU$20)+(RCX!AU88*RCX!AU$20)+(SBDI!AU88*SBDI!AU$20)+('Cust Ext Lighting'!AU88*'Cust Ext Lighting'!AU$20)</f>
        <v>0</v>
      </c>
      <c r="AV88" s="67">
        <f>(Custom!AV88*Custom!AV$20)+(Standard!AV88*Standard!AV$20)+('New Con.'!AV88*'New Con.'!AV$20)+(RCX!AV88*RCX!AV$20)+(SBDI!AV88*SBDI!AV$20)+('Cust Ext Lighting'!AV88*'Cust Ext Lighting'!AV$20)</f>
        <v>0</v>
      </c>
      <c r="AW88" s="67">
        <f>(Custom!AW88*Custom!AW$20)+(Standard!AW88*Standard!AW$20)+('New Con.'!AW88*'New Con.'!AW$20)+(RCX!AW88*RCX!AW$20)+(SBDI!AW88*SBDI!AW$20)+('Cust Ext Lighting'!AW88*'Cust Ext Lighting'!AW$20)</f>
        <v>0</v>
      </c>
      <c r="AX88" s="67">
        <f>(Custom!AX88*Custom!AX$20)+(Standard!AX88*Standard!AX$20)+('New Con.'!AX88*'New Con.'!AX$20)+(RCX!AX88*RCX!AX$20)+(SBDI!AX88*SBDI!AX$20)+('Cust Ext Lighting'!AX88*'Cust Ext Lighting'!AX$20)</f>
        <v>0</v>
      </c>
      <c r="AY88" s="67">
        <f>(Custom!AY88*Custom!AY$20)+(Standard!AY88*Standard!AY$20)+('New Con.'!AY88*'New Con.'!AY$20)+(RCX!AY88*RCX!AY$20)+(SBDI!AY88*SBDI!AY$20)+('Cust Ext Lighting'!AY88*'Cust Ext Lighting'!AY$20)</f>
        <v>0</v>
      </c>
      <c r="AZ88" s="67">
        <f>(Custom!AZ88*Custom!AZ$20)+(Standard!AZ88*Standard!AZ$20)+('New Con.'!AZ88*'New Con.'!AZ$20)+(RCX!AZ88*RCX!AZ$20)+(SBDI!AZ88*SBDI!AZ$20)+('Cust Ext Lighting'!AZ88*'Cust Ext Lighting'!AZ$20)</f>
        <v>0</v>
      </c>
      <c r="BA88" s="67">
        <f>(Custom!BA88*Custom!BA$20)+(Standard!BA88*Standard!BA$20)+('New Con.'!BA88*'New Con.'!BA$20)+(RCX!BA88*RCX!BA$20)+(SBDI!BA88*SBDI!BA$20)+('Cust Ext Lighting'!BA88*'Cust Ext Lighting'!BA$20)</f>
        <v>0</v>
      </c>
      <c r="BB88" s="67">
        <f>(Custom!BB88*Custom!BB$20)+(Standard!BB88*Standard!BB$20)+('New Con.'!BB88*'New Con.'!BB$20)+(RCX!BB88*RCX!BB$20)+(SBDI!BB88*SBDI!BB$20)+('Cust Ext Lighting'!BB88*'Cust Ext Lighting'!BB$20)</f>
        <v>0</v>
      </c>
      <c r="BC88" s="67">
        <f>(Custom!BC88*Custom!BC$20)+(Standard!BC88*Standard!BC$20)+('New Con.'!BC88*'New Con.'!BC$20)+(RCX!BC88*RCX!BC$20)+(SBDI!BC88*SBDI!BC$20)+('Cust Ext Lighting'!BC88*'Cust Ext Lighting'!BC$20)</f>
        <v>0</v>
      </c>
      <c r="BD88" s="67">
        <f>(Custom!BD88*Custom!BD$20)+(Standard!BD88*Standard!BD$20)+('New Con.'!BD88*'New Con.'!BD$20)+(RCX!BD88*RCX!BD$20)+(SBDI!BD88*SBDI!BD$20)+('Cust Ext Lighting'!BD88*'Cust Ext Lighting'!BD$20)</f>
        <v>0</v>
      </c>
      <c r="BE88" s="67">
        <f>(Custom!BE88*Custom!BE$20)+(Standard!BE88*Standard!BE$20)+('New Con.'!BE88*'New Con.'!BE$20)+(RCX!BE88*RCX!BE$20)+(SBDI!BE88*SBDI!BE$20)+('Cust Ext Lighting'!BE88*'Cust Ext Lighting'!BE$20)</f>
        <v>0</v>
      </c>
      <c r="BF88" s="67">
        <f>(Custom!BF88*Custom!BF$20)+(Standard!BF88*Standard!BF$20)+('New Con.'!BF88*'New Con.'!BF$20)+(RCX!BF88*RCX!BF$20)+(SBDI!BF88*SBDI!BF$20)+('Cust Ext Lighting'!BF88*'Cust Ext Lighting'!BF$20)</f>
        <v>0</v>
      </c>
      <c r="BG88" s="67">
        <f>(Custom!BG88*Custom!BG$20)+(Standard!BG88*Standard!BG$20)+('New Con.'!BG88*'New Con.'!BG$20)+(RCX!BG88*RCX!BG$20)+(SBDI!BG88*SBDI!BG$20)+('Cust Ext Lighting'!BG88*'Cust Ext Lighting'!BG$20)</f>
        <v>0</v>
      </c>
      <c r="BH88" s="67">
        <f>(Custom!BH88*Custom!BH$20)+(Standard!BH88*Standard!BH$20)+('New Con.'!BH88*'New Con.'!BH$20)+(RCX!BH88*RCX!BH$20)+(SBDI!BH88*SBDI!BH$20)+('Cust Ext Lighting'!BH88*'Cust Ext Lighting'!BH$20)</f>
        <v>0</v>
      </c>
      <c r="BI88" s="67">
        <f>(Custom!BI88*Custom!BI$20)+(Standard!BI88*Standard!BI$20)+('New Con.'!BI88*'New Con.'!BI$20)+(RCX!BI88*RCX!BI$20)+(SBDI!BI88*SBDI!BI$20)+('Cust Ext Lighting'!BI88*'Cust Ext Lighting'!BI$20)</f>
        <v>0</v>
      </c>
      <c r="BJ88" s="67">
        <f>(Custom!BJ88*Custom!BJ$20)+(Standard!BJ88*Standard!BJ$20)+('New Con.'!BJ88*'New Con.'!BJ$20)+(RCX!BJ88*RCX!BJ$20)+(SBDI!BJ88*SBDI!BJ$20)+('Cust Ext Lighting'!BJ88*'Cust Ext Lighting'!BJ$20)</f>
        <v>0</v>
      </c>
      <c r="BK88" s="67">
        <f>(Custom!BK88*Custom!BK$20)+(Standard!BK88*Standard!BK$20)+('New Con.'!BK88*'New Con.'!BK$20)+(RCX!BK88*RCX!BK$20)+(SBDI!BK88*SBDI!BK$20)+('Cust Ext Lighting'!BK88*'Cust Ext Lighting'!BK$20)</f>
        <v>0</v>
      </c>
      <c r="BL88" s="67">
        <f>(Custom!BL88*Custom!BL$20)+(Standard!BL88*Standard!BL$20)+('New Con.'!BL88*'New Con.'!BL$20)+(RCX!BL88*RCX!BL$20)+(SBDI!BL88*SBDI!BL$20)+('Cust Ext Lighting'!BL88*'Cust Ext Lighting'!BL$20)</f>
        <v>0</v>
      </c>
      <c r="BM88" s="67">
        <f>(Custom!BM88*Custom!BM$20)+(Standard!BM88*Standard!BM$20)+('New Con.'!BM88*'New Con.'!BM$20)+(RCX!BM88*RCX!BM$20)+(SBDI!BM88*SBDI!BM$20)+('Cust Ext Lighting'!BM88*'Cust Ext Lighting'!BM$20)</f>
        <v>0</v>
      </c>
      <c r="BN88" s="67">
        <f>(Custom!BN88*Custom!BN$20)+(Standard!BN88*Standard!BN$20)+('New Con.'!BN88*'New Con.'!BN$20)+(RCX!BN88*RCX!BN$20)+(SBDI!BN88*SBDI!BN$20)+('Cust Ext Lighting'!BN88*'Cust Ext Lighting'!BN$20)</f>
        <v>0</v>
      </c>
      <c r="BO88" s="67">
        <f>(Custom!BO88*Custom!BO$20)+(Standard!BO88*Standard!BO$20)+('New Con.'!BO88*'New Con.'!BO$20)+(RCX!BO88*RCX!BO$20)+(SBDI!BO88*SBDI!BO$20)+('Cust Ext Lighting'!BO88*'Cust Ext Lighting'!BO$20)</f>
        <v>0</v>
      </c>
      <c r="BP88" s="67">
        <f>(Custom!BP88*Custom!BP$20)+(Standard!BP88*Standard!BP$20)+('New Con.'!BP88*'New Con.'!BP$20)+(RCX!BP88*RCX!BP$20)+(SBDI!BP88*SBDI!BP$20)+('Cust Ext Lighting'!BP88*'Cust Ext Lighting'!BP$20)</f>
        <v>0</v>
      </c>
      <c r="BQ88" s="67">
        <f>(Custom!BQ88*Custom!BQ$20)+(Standard!BQ88*Standard!BQ$20)+('New Con.'!BQ88*'New Con.'!BQ$20)+(RCX!BQ88*RCX!BQ$20)+(SBDI!BQ88*SBDI!BQ$20)+('Cust Ext Lighting'!BQ88*'Cust Ext Lighting'!BQ$20)</f>
        <v>0</v>
      </c>
      <c r="BR88" s="67">
        <f>(Custom!BR88*Custom!BR$20)+(Standard!BR88*Standard!BR$20)+('New Con.'!BR88*'New Con.'!BR$20)+(RCX!BR88*RCX!BR$20)+(SBDI!BR88*SBDI!BR$20)+('Cust Ext Lighting'!BR88*'Cust Ext Lighting'!BR$20)</f>
        <v>0</v>
      </c>
      <c r="BS88" s="67">
        <f>(Custom!BS88*Custom!BS$20)+(Standard!BS88*Standard!BS$20)+('New Con.'!BS88*'New Con.'!BS$20)+(RCX!BS88*RCX!BS$20)+(SBDI!BS88*SBDI!BS$20)+('Cust Ext Lighting'!BS88*'Cust Ext Lighting'!BS$20)</f>
        <v>0</v>
      </c>
      <c r="BT88" s="67">
        <f>(Custom!BT88*Custom!BT$20)+(Standard!BT88*Standard!BT$20)+('New Con.'!BT88*'New Con.'!BT$20)+(RCX!BT88*RCX!BT$20)+(SBDI!BT88*SBDI!BT$20)+('Cust Ext Lighting'!BT88*'Cust Ext Lighting'!BT$20)</f>
        <v>0</v>
      </c>
      <c r="BU88" s="67">
        <f>(Custom!BU88*Custom!BU$20)+(Standard!BU88*Standard!BU$20)+('New Con.'!BU88*'New Con.'!BU$20)+(RCX!BU88*RCX!BU$20)+(SBDI!BU88*SBDI!BU$20)+('Cust Ext Lighting'!BU88*'Cust Ext Lighting'!BU$20)</f>
        <v>0</v>
      </c>
      <c r="BV88" s="67">
        <f>(Custom!BV88*Custom!BV$20)+(Standard!BV88*Standard!BV$20)+('New Con.'!BV88*'New Con.'!BV$20)+(RCX!BV88*RCX!BV$20)+(SBDI!BV88*SBDI!BV$20)+('Cust Ext Lighting'!BV88*'Cust Ext Lighting'!BV$20)</f>
        <v>0</v>
      </c>
      <c r="BW88" s="67">
        <f>(Custom!BW88*Custom!BW$20)+(Standard!BW88*Standard!BW$20)+('New Con.'!BW88*'New Con.'!BW$20)+(RCX!BW88*RCX!BW$20)+(SBDI!BW88*SBDI!BW$20)+('Cust Ext Lighting'!BW88*'Cust Ext Lighting'!BW$20)</f>
        <v>0</v>
      </c>
      <c r="BX88" s="67">
        <f>(Custom!BX88*Custom!BX$20)+(Standard!BX88*Standard!BX$20)+('New Con.'!BX88*'New Con.'!BX$20)+(RCX!BX88*RCX!BX$20)+(SBDI!BX88*SBDI!BX$20)+('Cust Ext Lighting'!BX88*'Cust Ext Lighting'!BX$20)</f>
        <v>0</v>
      </c>
      <c r="BY88" s="67">
        <f>(Custom!BY88*Custom!BY$20)+(Standard!BY88*Standard!BY$20)+('New Con.'!BY88*'New Con.'!BY$20)+(RCX!BY88*RCX!BY$20)+(SBDI!BY88*SBDI!BY$20)+('Cust Ext Lighting'!BY88*'Cust Ext Lighting'!BY$20)</f>
        <v>0</v>
      </c>
      <c r="BZ88" s="67">
        <f>(Custom!BZ88*Custom!BZ$20)+(Standard!BZ88*Standard!BZ$20)+('New Con.'!BZ88*'New Con.'!BZ$20)+(RCX!BZ88*RCX!BZ$20)+(SBDI!BZ88*SBDI!BZ$20)+('Cust Ext Lighting'!BZ88*'Cust Ext Lighting'!BZ$20)</f>
        <v>0</v>
      </c>
      <c r="CA88" s="67">
        <f>(Custom!CA88*Custom!CA$20)+(Standard!CA88*Standard!CA$20)+('New Con.'!CA88*'New Con.'!CA$20)+(RCX!CA88*RCX!CA$20)+(SBDI!CA88*SBDI!CA$20)+('Cust Ext Lighting'!CA88*'Cust Ext Lighting'!CA$20)</f>
        <v>0</v>
      </c>
      <c r="CB88" s="67">
        <f>(Custom!CB88*Custom!CB$20)+(Standard!CB88*Standard!CB$20)+('New Con.'!CB88*'New Con.'!CB$20)+(RCX!CB88*RCX!CB$20)+(SBDI!CB88*SBDI!CB$20)+('Cust Ext Lighting'!CB88*'Cust Ext Lighting'!CB$20)</f>
        <v>0</v>
      </c>
      <c r="CC88" s="67">
        <f>(Custom!CC88*Custom!CC$20)+(Standard!CC88*Standard!CC$20)+('New Con.'!CC88*'New Con.'!CC$20)+(RCX!CC88*RCX!CC$20)+(SBDI!CC88*SBDI!CC$20)+('Cust Ext Lighting'!CC88*'Cust Ext Lighting'!CC$20)</f>
        <v>0</v>
      </c>
      <c r="CD88" s="67">
        <f>(Custom!CD88*Custom!CD$20)+(Standard!CD88*Standard!CD$20)+('New Con.'!CD88*'New Con.'!CD$20)+(RCX!CD88*RCX!CD$20)+(SBDI!CD88*SBDI!CD$20)+('Cust Ext Lighting'!CD88*'Cust Ext Lighting'!CD$20)</f>
        <v>0</v>
      </c>
      <c r="CE88" s="67">
        <f>(Custom!CE88*Custom!CE$20)+(Standard!CE88*Standard!CE$20)+('New Con.'!CE88*'New Con.'!CE$20)+(RCX!CE88*RCX!CE$20)+(SBDI!CE88*SBDI!CE$20)+('Cust Ext Lighting'!CE88*'Cust Ext Lighting'!CE$20)</f>
        <v>0</v>
      </c>
      <c r="CF88" s="67">
        <f>(Custom!CF88*Custom!CF$20)+(Standard!CF88*Standard!CF$20)+('New Con.'!CF88*'New Con.'!CF$20)+(RCX!CF88*RCX!CF$20)+(SBDI!CF88*SBDI!CF$20)+('Cust Ext Lighting'!CF88*'Cust Ext Lighting'!CF$20)</f>
        <v>0</v>
      </c>
      <c r="CG88" s="67">
        <f>(Custom!CG88*Custom!CG$20)+(Standard!CG88*Standard!CG$20)+('New Con.'!CG88*'New Con.'!CG$20)+(RCX!CG88*RCX!CG$20)+(SBDI!CG88*SBDI!CG$20)+('Cust Ext Lighting'!CG88*'Cust Ext Lighting'!CG$20)</f>
        <v>0</v>
      </c>
      <c r="CH88" s="67">
        <f>(Custom!CH88*Custom!CH$20)+(Standard!CH88*Standard!CH$20)+('New Con.'!CH88*'New Con.'!CH$20)+(RCX!CH88*RCX!CH$20)+(SBDI!CH88*SBDI!CH$20)+('Cust Ext Lighting'!CH88*'Cust Ext Lighting'!CH$20)</f>
        <v>0</v>
      </c>
      <c r="CI88" s="67">
        <f>(Custom!CI88*Custom!CI$20)+(Standard!CI88*Standard!CI$20)+('New Con.'!CI88*'New Con.'!CI$20)+(RCX!CI88*RCX!CI$20)+(SBDI!CI88*SBDI!CI$20)+('Cust Ext Lighting'!CI88*'Cust Ext Lighting'!CI$20)</f>
        <v>0</v>
      </c>
      <c r="CJ88" s="67">
        <f>(Custom!CJ88*Custom!CJ$20)+(Standard!CJ88*Standard!CJ$20)+('New Con.'!CJ88*'New Con.'!CJ$20)+(RCX!CJ88*RCX!CJ$20)+(SBDI!CJ88*SBDI!CJ$20)+('Cust Ext Lighting'!CJ88*'Cust Ext Lighting'!CJ$20)</f>
        <v>0</v>
      </c>
    </row>
    <row r="89" spans="1:88" x14ac:dyDescent="0.3">
      <c r="A89" s="90"/>
      <c r="B89" s="24" t="s">
        <v>30</v>
      </c>
      <c r="C89" s="13"/>
      <c r="D89" s="13"/>
      <c r="E89" s="13"/>
      <c r="F89" s="73"/>
      <c r="G89" s="73"/>
      <c r="H89" s="73"/>
      <c r="I89" s="7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67">
        <f>(Custom!AO89*Custom!AO$20)+(Standard!AO89*Standard!AO$20)+('New Con.'!AO89*'New Con.'!AO$20)+(RCX!AO89*RCX!AO$20)+(SBDI!AO89*SBDI!AO$20)+('Cust Ext Lighting'!AO89*'Cust Ext Lighting'!AO$20)</f>
        <v>0</v>
      </c>
      <c r="AP89" s="67">
        <f>(Custom!AP89*Custom!AP$20)+(Standard!AP89*Standard!AP$20)+('New Con.'!AP89*'New Con.'!AP$20)+(RCX!AP89*RCX!AP$20)+(SBDI!AP89*SBDI!AP$20)+('Cust Ext Lighting'!AP89*'Cust Ext Lighting'!AP$20)</f>
        <v>0</v>
      </c>
      <c r="AQ89" s="67">
        <f>(Custom!AQ89*Custom!AQ$20)+(Standard!AQ89*Standard!AQ$20)+('New Con.'!AQ89*'New Con.'!AQ$20)+(RCX!AQ89*RCX!AQ$20)+(SBDI!AQ89*SBDI!AQ$20)+('Cust Ext Lighting'!AQ89*'Cust Ext Lighting'!AQ$20)</f>
        <v>0</v>
      </c>
      <c r="AR89" s="67">
        <f>(Custom!AR89*Custom!AR$20)+(Standard!AR89*Standard!AR$20)+('New Con.'!AR89*'New Con.'!AR$20)+(RCX!AR89*RCX!AR$20)+(SBDI!AR89*SBDI!AR$20)+('Cust Ext Lighting'!AR89*'Cust Ext Lighting'!AR$20)</f>
        <v>0</v>
      </c>
      <c r="AS89" s="67">
        <f>(Custom!AS89*Custom!AS$20)+(Standard!AS89*Standard!AS$20)+('New Con.'!AS89*'New Con.'!AS$20)+(RCX!AS89*RCX!AS$20)+(SBDI!AS89*SBDI!AS$20)+('Cust Ext Lighting'!AS89*'Cust Ext Lighting'!AS$20)</f>
        <v>0</v>
      </c>
      <c r="AT89" s="67">
        <f>(Custom!AT89*Custom!AT$20)+(Standard!AT89*Standard!AT$20)+('New Con.'!AT89*'New Con.'!AT$20)+(RCX!AT89*RCX!AT$20)+(SBDI!AT89*SBDI!AT$20)+('Cust Ext Lighting'!AT89*'Cust Ext Lighting'!AT$20)</f>
        <v>0</v>
      </c>
      <c r="AU89" s="67">
        <f>(Custom!AU89*Custom!AU$20)+(Standard!AU89*Standard!AU$20)+('New Con.'!AU89*'New Con.'!AU$20)+(RCX!AU89*RCX!AU$20)+(SBDI!AU89*SBDI!AU$20)+('Cust Ext Lighting'!AU89*'Cust Ext Lighting'!AU$20)</f>
        <v>0</v>
      </c>
      <c r="AV89" s="67">
        <f>(Custom!AV89*Custom!AV$20)+(Standard!AV89*Standard!AV$20)+('New Con.'!AV89*'New Con.'!AV$20)+(RCX!AV89*RCX!AV$20)+(SBDI!AV89*SBDI!AV$20)+('Cust Ext Lighting'!AV89*'Cust Ext Lighting'!AV$20)</f>
        <v>0</v>
      </c>
      <c r="AW89" s="67">
        <f>(Custom!AW89*Custom!AW$20)+(Standard!AW89*Standard!AW$20)+('New Con.'!AW89*'New Con.'!AW$20)+(RCX!AW89*RCX!AW$20)+(SBDI!AW89*SBDI!AW$20)+('Cust Ext Lighting'!AW89*'Cust Ext Lighting'!AW$20)</f>
        <v>0</v>
      </c>
      <c r="AX89" s="67">
        <f>(Custom!AX89*Custom!AX$20)+(Standard!AX89*Standard!AX$20)+('New Con.'!AX89*'New Con.'!AX$20)+(RCX!AX89*RCX!AX$20)+(SBDI!AX89*SBDI!AX$20)+('Cust Ext Lighting'!AX89*'Cust Ext Lighting'!AX$20)</f>
        <v>0</v>
      </c>
      <c r="AY89" s="67">
        <f>(Custom!AY89*Custom!AY$20)+(Standard!AY89*Standard!AY$20)+('New Con.'!AY89*'New Con.'!AY$20)+(RCX!AY89*RCX!AY$20)+(SBDI!AY89*SBDI!AY$20)+('Cust Ext Lighting'!AY89*'Cust Ext Lighting'!AY$20)</f>
        <v>0</v>
      </c>
      <c r="AZ89" s="67">
        <f>(Custom!AZ89*Custom!AZ$20)+(Standard!AZ89*Standard!AZ$20)+('New Con.'!AZ89*'New Con.'!AZ$20)+(RCX!AZ89*RCX!AZ$20)+(SBDI!AZ89*SBDI!AZ$20)+('Cust Ext Lighting'!AZ89*'Cust Ext Lighting'!AZ$20)</f>
        <v>0</v>
      </c>
      <c r="BA89" s="67">
        <f>(Custom!BA89*Custom!BA$20)+(Standard!BA89*Standard!BA$20)+('New Con.'!BA89*'New Con.'!BA$20)+(RCX!BA89*RCX!BA$20)+(SBDI!BA89*SBDI!BA$20)+('Cust Ext Lighting'!BA89*'Cust Ext Lighting'!BA$20)</f>
        <v>0</v>
      </c>
      <c r="BB89" s="67">
        <f>(Custom!BB89*Custom!BB$20)+(Standard!BB89*Standard!BB$20)+('New Con.'!BB89*'New Con.'!BB$20)+(RCX!BB89*RCX!BB$20)+(SBDI!BB89*SBDI!BB$20)+('Cust Ext Lighting'!BB89*'Cust Ext Lighting'!BB$20)</f>
        <v>0</v>
      </c>
      <c r="BC89" s="67">
        <f>(Custom!BC89*Custom!BC$20)+(Standard!BC89*Standard!BC$20)+('New Con.'!BC89*'New Con.'!BC$20)+(RCX!BC89*RCX!BC$20)+(SBDI!BC89*SBDI!BC$20)+('Cust Ext Lighting'!BC89*'Cust Ext Lighting'!BC$20)</f>
        <v>0</v>
      </c>
      <c r="BD89" s="67">
        <f>(Custom!BD89*Custom!BD$20)+(Standard!BD89*Standard!BD$20)+('New Con.'!BD89*'New Con.'!BD$20)+(RCX!BD89*RCX!BD$20)+(SBDI!BD89*SBDI!BD$20)+('Cust Ext Lighting'!BD89*'Cust Ext Lighting'!BD$20)</f>
        <v>0</v>
      </c>
      <c r="BE89" s="67">
        <f>(Custom!BE89*Custom!BE$20)+(Standard!BE89*Standard!BE$20)+('New Con.'!BE89*'New Con.'!BE$20)+(RCX!BE89*RCX!BE$20)+(SBDI!BE89*SBDI!BE$20)+('Cust Ext Lighting'!BE89*'Cust Ext Lighting'!BE$20)</f>
        <v>0</v>
      </c>
      <c r="BF89" s="67">
        <f>(Custom!BF89*Custom!BF$20)+(Standard!BF89*Standard!BF$20)+('New Con.'!BF89*'New Con.'!BF$20)+(RCX!BF89*RCX!BF$20)+(SBDI!BF89*SBDI!BF$20)+('Cust Ext Lighting'!BF89*'Cust Ext Lighting'!BF$20)</f>
        <v>0</v>
      </c>
      <c r="BG89" s="67">
        <f>(Custom!BG89*Custom!BG$20)+(Standard!BG89*Standard!BG$20)+('New Con.'!BG89*'New Con.'!BG$20)+(RCX!BG89*RCX!BG$20)+(SBDI!BG89*SBDI!BG$20)+('Cust Ext Lighting'!BG89*'Cust Ext Lighting'!BG$20)</f>
        <v>0</v>
      </c>
      <c r="BH89" s="67">
        <f>(Custom!BH89*Custom!BH$20)+(Standard!BH89*Standard!BH$20)+('New Con.'!BH89*'New Con.'!BH$20)+(RCX!BH89*RCX!BH$20)+(SBDI!BH89*SBDI!BH$20)+('Cust Ext Lighting'!BH89*'Cust Ext Lighting'!BH$20)</f>
        <v>0</v>
      </c>
      <c r="BI89" s="67">
        <f>(Custom!BI89*Custom!BI$20)+(Standard!BI89*Standard!BI$20)+('New Con.'!BI89*'New Con.'!BI$20)+(RCX!BI89*RCX!BI$20)+(SBDI!BI89*SBDI!BI$20)+('Cust Ext Lighting'!BI89*'Cust Ext Lighting'!BI$20)</f>
        <v>0</v>
      </c>
      <c r="BJ89" s="67">
        <f>(Custom!BJ89*Custom!BJ$20)+(Standard!BJ89*Standard!BJ$20)+('New Con.'!BJ89*'New Con.'!BJ$20)+(RCX!BJ89*RCX!BJ$20)+(SBDI!BJ89*SBDI!BJ$20)+('Cust Ext Lighting'!BJ89*'Cust Ext Lighting'!BJ$20)</f>
        <v>0</v>
      </c>
      <c r="BK89" s="67">
        <f>(Custom!BK89*Custom!BK$20)+(Standard!BK89*Standard!BK$20)+('New Con.'!BK89*'New Con.'!BK$20)+(RCX!BK89*RCX!BK$20)+(SBDI!BK89*SBDI!BK$20)+('Cust Ext Lighting'!BK89*'Cust Ext Lighting'!BK$20)</f>
        <v>0</v>
      </c>
      <c r="BL89" s="67">
        <f>(Custom!BL89*Custom!BL$20)+(Standard!BL89*Standard!BL$20)+('New Con.'!BL89*'New Con.'!BL$20)+(RCX!BL89*RCX!BL$20)+(SBDI!BL89*SBDI!BL$20)+('Cust Ext Lighting'!BL89*'Cust Ext Lighting'!BL$20)</f>
        <v>0</v>
      </c>
      <c r="BM89" s="67">
        <f>(Custom!BM89*Custom!BM$20)+(Standard!BM89*Standard!BM$20)+('New Con.'!BM89*'New Con.'!BM$20)+(RCX!BM89*RCX!BM$20)+(SBDI!BM89*SBDI!BM$20)+('Cust Ext Lighting'!BM89*'Cust Ext Lighting'!BM$20)</f>
        <v>0</v>
      </c>
      <c r="BN89" s="67">
        <f>(Custom!BN89*Custom!BN$20)+(Standard!BN89*Standard!BN$20)+('New Con.'!BN89*'New Con.'!BN$20)+(RCX!BN89*RCX!BN$20)+(SBDI!BN89*SBDI!BN$20)+('Cust Ext Lighting'!BN89*'Cust Ext Lighting'!BN$20)</f>
        <v>0</v>
      </c>
      <c r="BO89" s="67">
        <f>(Custom!BO89*Custom!BO$20)+(Standard!BO89*Standard!BO$20)+('New Con.'!BO89*'New Con.'!BO$20)+(RCX!BO89*RCX!BO$20)+(SBDI!BO89*SBDI!BO$20)+('Cust Ext Lighting'!BO89*'Cust Ext Lighting'!BO$20)</f>
        <v>0</v>
      </c>
      <c r="BP89" s="67">
        <f>(Custom!BP89*Custom!BP$20)+(Standard!BP89*Standard!BP$20)+('New Con.'!BP89*'New Con.'!BP$20)+(RCX!BP89*RCX!BP$20)+(SBDI!BP89*SBDI!BP$20)+('Cust Ext Lighting'!BP89*'Cust Ext Lighting'!BP$20)</f>
        <v>0</v>
      </c>
      <c r="BQ89" s="67">
        <f>(Custom!BQ89*Custom!BQ$20)+(Standard!BQ89*Standard!BQ$20)+('New Con.'!BQ89*'New Con.'!BQ$20)+(RCX!BQ89*RCX!BQ$20)+(SBDI!BQ89*SBDI!BQ$20)+('Cust Ext Lighting'!BQ89*'Cust Ext Lighting'!BQ$20)</f>
        <v>0</v>
      </c>
      <c r="BR89" s="67">
        <f>(Custom!BR89*Custom!BR$20)+(Standard!BR89*Standard!BR$20)+('New Con.'!BR89*'New Con.'!BR$20)+(RCX!BR89*RCX!BR$20)+(SBDI!BR89*SBDI!BR$20)+('Cust Ext Lighting'!BR89*'Cust Ext Lighting'!BR$20)</f>
        <v>0</v>
      </c>
      <c r="BS89" s="67">
        <f>(Custom!BS89*Custom!BS$20)+(Standard!BS89*Standard!BS$20)+('New Con.'!BS89*'New Con.'!BS$20)+(RCX!BS89*RCX!BS$20)+(SBDI!BS89*SBDI!BS$20)+('Cust Ext Lighting'!BS89*'Cust Ext Lighting'!BS$20)</f>
        <v>0</v>
      </c>
      <c r="BT89" s="67">
        <f>(Custom!BT89*Custom!BT$20)+(Standard!BT89*Standard!BT$20)+('New Con.'!BT89*'New Con.'!BT$20)+(RCX!BT89*RCX!BT$20)+(SBDI!BT89*SBDI!BT$20)+('Cust Ext Lighting'!BT89*'Cust Ext Lighting'!BT$20)</f>
        <v>0</v>
      </c>
      <c r="BU89" s="67">
        <f>(Custom!BU89*Custom!BU$20)+(Standard!BU89*Standard!BU$20)+('New Con.'!BU89*'New Con.'!BU$20)+(RCX!BU89*RCX!BU$20)+(SBDI!BU89*SBDI!BU$20)+('Cust Ext Lighting'!BU89*'Cust Ext Lighting'!BU$20)</f>
        <v>0</v>
      </c>
      <c r="BV89" s="67">
        <f>(Custom!BV89*Custom!BV$20)+(Standard!BV89*Standard!BV$20)+('New Con.'!BV89*'New Con.'!BV$20)+(RCX!BV89*RCX!BV$20)+(SBDI!BV89*SBDI!BV$20)+('Cust Ext Lighting'!BV89*'Cust Ext Lighting'!BV$20)</f>
        <v>0</v>
      </c>
      <c r="BW89" s="67">
        <f>(Custom!BW89*Custom!BW$20)+(Standard!BW89*Standard!BW$20)+('New Con.'!BW89*'New Con.'!BW$20)+(RCX!BW89*RCX!BW$20)+(SBDI!BW89*SBDI!BW$20)+('Cust Ext Lighting'!BW89*'Cust Ext Lighting'!BW$20)</f>
        <v>0</v>
      </c>
      <c r="BX89" s="67">
        <f>(Custom!BX89*Custom!BX$20)+(Standard!BX89*Standard!BX$20)+('New Con.'!BX89*'New Con.'!BX$20)+(RCX!BX89*RCX!BX$20)+(SBDI!BX89*SBDI!BX$20)+('Cust Ext Lighting'!BX89*'Cust Ext Lighting'!BX$20)</f>
        <v>0</v>
      </c>
      <c r="BY89" s="67">
        <f>(Custom!BY89*Custom!BY$20)+(Standard!BY89*Standard!BY$20)+('New Con.'!BY89*'New Con.'!BY$20)+(RCX!BY89*RCX!BY$20)+(SBDI!BY89*SBDI!BY$20)+('Cust Ext Lighting'!BY89*'Cust Ext Lighting'!BY$20)</f>
        <v>0</v>
      </c>
      <c r="BZ89" s="67">
        <f>(Custom!BZ89*Custom!BZ$20)+(Standard!BZ89*Standard!BZ$20)+('New Con.'!BZ89*'New Con.'!BZ$20)+(RCX!BZ89*RCX!BZ$20)+(SBDI!BZ89*SBDI!BZ$20)+('Cust Ext Lighting'!BZ89*'Cust Ext Lighting'!BZ$20)</f>
        <v>0</v>
      </c>
      <c r="CA89" s="67">
        <f>(Custom!CA89*Custom!CA$20)+(Standard!CA89*Standard!CA$20)+('New Con.'!CA89*'New Con.'!CA$20)+(RCX!CA89*RCX!CA$20)+(SBDI!CA89*SBDI!CA$20)+('Cust Ext Lighting'!CA89*'Cust Ext Lighting'!CA$20)</f>
        <v>0</v>
      </c>
      <c r="CB89" s="67">
        <f>(Custom!CB89*Custom!CB$20)+(Standard!CB89*Standard!CB$20)+('New Con.'!CB89*'New Con.'!CB$20)+(RCX!CB89*RCX!CB$20)+(SBDI!CB89*SBDI!CB$20)+('Cust Ext Lighting'!CB89*'Cust Ext Lighting'!CB$20)</f>
        <v>0</v>
      </c>
      <c r="CC89" s="67">
        <f>(Custom!CC89*Custom!CC$20)+(Standard!CC89*Standard!CC$20)+('New Con.'!CC89*'New Con.'!CC$20)+(RCX!CC89*RCX!CC$20)+(SBDI!CC89*SBDI!CC$20)+('Cust Ext Lighting'!CC89*'Cust Ext Lighting'!CC$20)</f>
        <v>0</v>
      </c>
      <c r="CD89" s="67">
        <f>(Custom!CD89*Custom!CD$20)+(Standard!CD89*Standard!CD$20)+('New Con.'!CD89*'New Con.'!CD$20)+(RCX!CD89*RCX!CD$20)+(SBDI!CD89*SBDI!CD$20)+('Cust Ext Lighting'!CD89*'Cust Ext Lighting'!CD$20)</f>
        <v>0</v>
      </c>
      <c r="CE89" s="67">
        <f>(Custom!CE89*Custom!CE$20)+(Standard!CE89*Standard!CE$20)+('New Con.'!CE89*'New Con.'!CE$20)+(RCX!CE89*RCX!CE$20)+(SBDI!CE89*SBDI!CE$20)+('Cust Ext Lighting'!CE89*'Cust Ext Lighting'!CE$20)</f>
        <v>0</v>
      </c>
      <c r="CF89" s="67">
        <f>(Custom!CF89*Custom!CF$20)+(Standard!CF89*Standard!CF$20)+('New Con.'!CF89*'New Con.'!CF$20)+(RCX!CF89*RCX!CF$20)+(SBDI!CF89*SBDI!CF$20)+('Cust Ext Lighting'!CF89*'Cust Ext Lighting'!CF$20)</f>
        <v>0</v>
      </c>
      <c r="CG89" s="67">
        <f>(Custom!CG89*Custom!CG$20)+(Standard!CG89*Standard!CG$20)+('New Con.'!CG89*'New Con.'!CG$20)+(RCX!CG89*RCX!CG$20)+(SBDI!CG89*SBDI!CG$20)+('Cust Ext Lighting'!CG89*'Cust Ext Lighting'!CG$20)</f>
        <v>0</v>
      </c>
      <c r="CH89" s="67">
        <f>(Custom!CH89*Custom!CH$20)+(Standard!CH89*Standard!CH$20)+('New Con.'!CH89*'New Con.'!CH$20)+(RCX!CH89*RCX!CH$20)+(SBDI!CH89*SBDI!CH$20)+('Cust Ext Lighting'!CH89*'Cust Ext Lighting'!CH$20)</f>
        <v>0</v>
      </c>
      <c r="CI89" s="67">
        <f>(Custom!CI89*Custom!CI$20)+(Standard!CI89*Standard!CI$20)+('New Con.'!CI89*'New Con.'!CI$20)+(RCX!CI89*RCX!CI$20)+(SBDI!CI89*SBDI!CI$20)+('Cust Ext Lighting'!CI89*'Cust Ext Lighting'!CI$20)</f>
        <v>0</v>
      </c>
      <c r="CJ89" s="67">
        <f>(Custom!CJ89*Custom!CJ$20)+(Standard!CJ89*Standard!CJ$20)+('New Con.'!CJ89*'New Con.'!CJ$20)+(RCX!CJ89*RCX!CJ$20)+(SBDI!CJ89*SBDI!CJ$20)+('Cust Ext Lighting'!CJ89*'Cust Ext Lighting'!CJ$20)</f>
        <v>0</v>
      </c>
    </row>
    <row r="90" spans="1:88" x14ac:dyDescent="0.3">
      <c r="A90" s="90"/>
      <c r="B90" s="24" t="s">
        <v>31</v>
      </c>
      <c r="C90" s="13"/>
      <c r="D90" s="13"/>
      <c r="E90" s="13"/>
      <c r="F90" s="73"/>
      <c r="G90" s="73"/>
      <c r="H90" s="73"/>
      <c r="I90" s="7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67">
        <f>(Custom!AO90*Custom!AO$20)+(Standard!AO90*Standard!AO$20)+('New Con.'!AO90*'New Con.'!AO$20)+(RCX!AO90*RCX!AO$20)+(SBDI!AO90*SBDI!AO$20)+('Cust Ext Lighting'!AO90*'Cust Ext Lighting'!AO$20)</f>
        <v>0</v>
      </c>
      <c r="AP90" s="67">
        <f>(Custom!AP90*Custom!AP$20)+(Standard!AP90*Standard!AP$20)+('New Con.'!AP90*'New Con.'!AP$20)+(RCX!AP90*RCX!AP$20)+(SBDI!AP90*SBDI!AP$20)+('Cust Ext Lighting'!AP90*'Cust Ext Lighting'!AP$20)</f>
        <v>0</v>
      </c>
      <c r="AQ90" s="67">
        <f>(Custom!AQ90*Custom!AQ$20)+(Standard!AQ90*Standard!AQ$20)+('New Con.'!AQ90*'New Con.'!AQ$20)+(RCX!AQ90*RCX!AQ$20)+(SBDI!AQ90*SBDI!AQ$20)+('Cust Ext Lighting'!AQ90*'Cust Ext Lighting'!AQ$20)</f>
        <v>0</v>
      </c>
      <c r="AR90" s="67">
        <f>(Custom!AR90*Custom!AR$20)+(Standard!AR90*Standard!AR$20)+('New Con.'!AR90*'New Con.'!AR$20)+(RCX!AR90*RCX!AR$20)+(SBDI!AR90*SBDI!AR$20)+('Cust Ext Lighting'!AR90*'Cust Ext Lighting'!AR$20)</f>
        <v>0</v>
      </c>
      <c r="AS90" s="67">
        <f>(Custom!AS90*Custom!AS$20)+(Standard!AS90*Standard!AS$20)+('New Con.'!AS90*'New Con.'!AS$20)+(RCX!AS90*RCX!AS$20)+(SBDI!AS90*SBDI!AS$20)+('Cust Ext Lighting'!AS90*'Cust Ext Lighting'!AS$20)</f>
        <v>0</v>
      </c>
      <c r="AT90" s="67">
        <f>(Custom!AT90*Custom!AT$20)+(Standard!AT90*Standard!AT$20)+('New Con.'!AT90*'New Con.'!AT$20)+(RCX!AT90*RCX!AT$20)+(SBDI!AT90*SBDI!AT$20)+('Cust Ext Lighting'!AT90*'Cust Ext Lighting'!AT$20)</f>
        <v>0</v>
      </c>
      <c r="AU90" s="67">
        <f>(Custom!AU90*Custom!AU$20)+(Standard!AU90*Standard!AU$20)+('New Con.'!AU90*'New Con.'!AU$20)+(RCX!AU90*RCX!AU$20)+(SBDI!AU90*SBDI!AU$20)+('Cust Ext Lighting'!AU90*'Cust Ext Lighting'!AU$20)</f>
        <v>0</v>
      </c>
      <c r="AV90" s="67">
        <f>(Custom!AV90*Custom!AV$20)+(Standard!AV90*Standard!AV$20)+('New Con.'!AV90*'New Con.'!AV$20)+(RCX!AV90*RCX!AV$20)+(SBDI!AV90*SBDI!AV$20)+('Cust Ext Lighting'!AV90*'Cust Ext Lighting'!AV$20)</f>
        <v>0</v>
      </c>
      <c r="AW90" s="67">
        <f>(Custom!AW90*Custom!AW$20)+(Standard!AW90*Standard!AW$20)+('New Con.'!AW90*'New Con.'!AW$20)+(RCX!AW90*RCX!AW$20)+(SBDI!AW90*SBDI!AW$20)+('Cust Ext Lighting'!AW90*'Cust Ext Lighting'!AW$20)</f>
        <v>0</v>
      </c>
      <c r="AX90" s="67">
        <f>(Custom!AX90*Custom!AX$20)+(Standard!AX90*Standard!AX$20)+('New Con.'!AX90*'New Con.'!AX$20)+(RCX!AX90*RCX!AX$20)+(SBDI!AX90*SBDI!AX$20)+('Cust Ext Lighting'!AX90*'Cust Ext Lighting'!AX$20)</f>
        <v>0</v>
      </c>
      <c r="AY90" s="67">
        <f>(Custom!AY90*Custom!AY$20)+(Standard!AY90*Standard!AY$20)+('New Con.'!AY90*'New Con.'!AY$20)+(RCX!AY90*RCX!AY$20)+(SBDI!AY90*SBDI!AY$20)+('Cust Ext Lighting'!AY90*'Cust Ext Lighting'!AY$20)</f>
        <v>0</v>
      </c>
      <c r="AZ90" s="67">
        <f>(Custom!AZ90*Custom!AZ$20)+(Standard!AZ90*Standard!AZ$20)+('New Con.'!AZ90*'New Con.'!AZ$20)+(RCX!AZ90*RCX!AZ$20)+(SBDI!AZ90*SBDI!AZ$20)+('Cust Ext Lighting'!AZ90*'Cust Ext Lighting'!AZ$20)</f>
        <v>0</v>
      </c>
      <c r="BA90" s="67">
        <f>(Custom!BA90*Custom!BA$20)+(Standard!BA90*Standard!BA$20)+('New Con.'!BA90*'New Con.'!BA$20)+(RCX!BA90*RCX!BA$20)+(SBDI!BA90*SBDI!BA$20)+('Cust Ext Lighting'!BA90*'Cust Ext Lighting'!BA$20)</f>
        <v>0</v>
      </c>
      <c r="BB90" s="67">
        <f>(Custom!BB90*Custom!BB$20)+(Standard!BB90*Standard!BB$20)+('New Con.'!BB90*'New Con.'!BB$20)+(RCX!BB90*RCX!BB$20)+(SBDI!BB90*SBDI!BB$20)+('Cust Ext Lighting'!BB90*'Cust Ext Lighting'!BB$20)</f>
        <v>0</v>
      </c>
      <c r="BC90" s="67">
        <f>(Custom!BC90*Custom!BC$20)+(Standard!BC90*Standard!BC$20)+('New Con.'!BC90*'New Con.'!BC$20)+(RCX!BC90*RCX!BC$20)+(SBDI!BC90*SBDI!BC$20)+('Cust Ext Lighting'!BC90*'Cust Ext Lighting'!BC$20)</f>
        <v>0</v>
      </c>
      <c r="BD90" s="67">
        <f>(Custom!BD90*Custom!BD$20)+(Standard!BD90*Standard!BD$20)+('New Con.'!BD90*'New Con.'!BD$20)+(RCX!BD90*RCX!BD$20)+(SBDI!BD90*SBDI!BD$20)+('Cust Ext Lighting'!BD90*'Cust Ext Lighting'!BD$20)</f>
        <v>0</v>
      </c>
      <c r="BE90" s="67">
        <f>(Custom!BE90*Custom!BE$20)+(Standard!BE90*Standard!BE$20)+('New Con.'!BE90*'New Con.'!BE$20)+(RCX!BE90*RCX!BE$20)+(SBDI!BE90*SBDI!BE$20)+('Cust Ext Lighting'!BE90*'Cust Ext Lighting'!BE$20)</f>
        <v>0</v>
      </c>
      <c r="BF90" s="67">
        <f>(Custom!BF90*Custom!BF$20)+(Standard!BF90*Standard!BF$20)+('New Con.'!BF90*'New Con.'!BF$20)+(RCX!BF90*RCX!BF$20)+(SBDI!BF90*SBDI!BF$20)+('Cust Ext Lighting'!BF90*'Cust Ext Lighting'!BF$20)</f>
        <v>0</v>
      </c>
      <c r="BG90" s="67">
        <f>(Custom!BG90*Custom!BG$20)+(Standard!BG90*Standard!BG$20)+('New Con.'!BG90*'New Con.'!BG$20)+(RCX!BG90*RCX!BG$20)+(SBDI!BG90*SBDI!BG$20)+('Cust Ext Lighting'!BG90*'Cust Ext Lighting'!BG$20)</f>
        <v>0</v>
      </c>
      <c r="BH90" s="67">
        <f>(Custom!BH90*Custom!BH$20)+(Standard!BH90*Standard!BH$20)+('New Con.'!BH90*'New Con.'!BH$20)+(RCX!BH90*RCX!BH$20)+(SBDI!BH90*SBDI!BH$20)+('Cust Ext Lighting'!BH90*'Cust Ext Lighting'!BH$20)</f>
        <v>0</v>
      </c>
      <c r="BI90" s="67">
        <f>(Custom!BI90*Custom!BI$20)+(Standard!BI90*Standard!BI$20)+('New Con.'!BI90*'New Con.'!BI$20)+(RCX!BI90*RCX!BI$20)+(SBDI!BI90*SBDI!BI$20)+('Cust Ext Lighting'!BI90*'Cust Ext Lighting'!BI$20)</f>
        <v>0</v>
      </c>
      <c r="BJ90" s="67">
        <f>(Custom!BJ90*Custom!BJ$20)+(Standard!BJ90*Standard!BJ$20)+('New Con.'!BJ90*'New Con.'!BJ$20)+(RCX!BJ90*RCX!BJ$20)+(SBDI!BJ90*SBDI!BJ$20)+('Cust Ext Lighting'!BJ90*'Cust Ext Lighting'!BJ$20)</f>
        <v>0</v>
      </c>
      <c r="BK90" s="67">
        <f>(Custom!BK90*Custom!BK$20)+(Standard!BK90*Standard!BK$20)+('New Con.'!BK90*'New Con.'!BK$20)+(RCX!BK90*RCX!BK$20)+(SBDI!BK90*SBDI!BK$20)+('Cust Ext Lighting'!BK90*'Cust Ext Lighting'!BK$20)</f>
        <v>0</v>
      </c>
      <c r="BL90" s="67">
        <f>(Custom!BL90*Custom!BL$20)+(Standard!BL90*Standard!BL$20)+('New Con.'!BL90*'New Con.'!BL$20)+(RCX!BL90*RCX!BL$20)+(SBDI!BL90*SBDI!BL$20)+('Cust Ext Lighting'!BL90*'Cust Ext Lighting'!BL$20)</f>
        <v>0</v>
      </c>
      <c r="BM90" s="67">
        <f>(Custom!BM90*Custom!BM$20)+(Standard!BM90*Standard!BM$20)+('New Con.'!BM90*'New Con.'!BM$20)+(RCX!BM90*RCX!BM$20)+(SBDI!BM90*SBDI!BM$20)+('Cust Ext Lighting'!BM90*'Cust Ext Lighting'!BM$20)</f>
        <v>0</v>
      </c>
      <c r="BN90" s="67">
        <f>(Custom!BN90*Custom!BN$20)+(Standard!BN90*Standard!BN$20)+('New Con.'!BN90*'New Con.'!BN$20)+(RCX!BN90*RCX!BN$20)+(SBDI!BN90*SBDI!BN$20)+('Cust Ext Lighting'!BN90*'Cust Ext Lighting'!BN$20)</f>
        <v>0</v>
      </c>
      <c r="BO90" s="67">
        <f>(Custom!BO90*Custom!BO$20)+(Standard!BO90*Standard!BO$20)+('New Con.'!BO90*'New Con.'!BO$20)+(RCX!BO90*RCX!BO$20)+(SBDI!BO90*SBDI!BO$20)+('Cust Ext Lighting'!BO90*'Cust Ext Lighting'!BO$20)</f>
        <v>0</v>
      </c>
      <c r="BP90" s="67">
        <f>(Custom!BP90*Custom!BP$20)+(Standard!BP90*Standard!BP$20)+('New Con.'!BP90*'New Con.'!BP$20)+(RCX!BP90*RCX!BP$20)+(SBDI!BP90*SBDI!BP$20)+('Cust Ext Lighting'!BP90*'Cust Ext Lighting'!BP$20)</f>
        <v>0</v>
      </c>
      <c r="BQ90" s="67">
        <f>(Custom!BQ90*Custom!BQ$20)+(Standard!BQ90*Standard!BQ$20)+('New Con.'!BQ90*'New Con.'!BQ$20)+(RCX!BQ90*RCX!BQ$20)+(SBDI!BQ90*SBDI!BQ$20)+('Cust Ext Lighting'!BQ90*'Cust Ext Lighting'!BQ$20)</f>
        <v>0</v>
      </c>
      <c r="BR90" s="67">
        <f>(Custom!BR90*Custom!BR$20)+(Standard!BR90*Standard!BR$20)+('New Con.'!BR90*'New Con.'!BR$20)+(RCX!BR90*RCX!BR$20)+(SBDI!BR90*SBDI!BR$20)+('Cust Ext Lighting'!BR90*'Cust Ext Lighting'!BR$20)</f>
        <v>0</v>
      </c>
      <c r="BS90" s="67">
        <f>(Custom!BS90*Custom!BS$20)+(Standard!BS90*Standard!BS$20)+('New Con.'!BS90*'New Con.'!BS$20)+(RCX!BS90*RCX!BS$20)+(SBDI!BS90*SBDI!BS$20)+('Cust Ext Lighting'!BS90*'Cust Ext Lighting'!BS$20)</f>
        <v>0</v>
      </c>
      <c r="BT90" s="67">
        <f>(Custom!BT90*Custom!BT$20)+(Standard!BT90*Standard!BT$20)+('New Con.'!BT90*'New Con.'!BT$20)+(RCX!BT90*RCX!BT$20)+(SBDI!BT90*SBDI!BT$20)+('Cust Ext Lighting'!BT90*'Cust Ext Lighting'!BT$20)</f>
        <v>0</v>
      </c>
      <c r="BU90" s="67">
        <f>(Custom!BU90*Custom!BU$20)+(Standard!BU90*Standard!BU$20)+('New Con.'!BU90*'New Con.'!BU$20)+(RCX!BU90*RCX!BU$20)+(SBDI!BU90*SBDI!BU$20)+('Cust Ext Lighting'!BU90*'Cust Ext Lighting'!BU$20)</f>
        <v>0</v>
      </c>
      <c r="BV90" s="67">
        <f>(Custom!BV90*Custom!BV$20)+(Standard!BV90*Standard!BV$20)+('New Con.'!BV90*'New Con.'!BV$20)+(RCX!BV90*RCX!BV$20)+(SBDI!BV90*SBDI!BV$20)+('Cust Ext Lighting'!BV90*'Cust Ext Lighting'!BV$20)</f>
        <v>0</v>
      </c>
      <c r="BW90" s="67">
        <f>(Custom!BW90*Custom!BW$20)+(Standard!BW90*Standard!BW$20)+('New Con.'!BW90*'New Con.'!BW$20)+(RCX!BW90*RCX!BW$20)+(SBDI!BW90*SBDI!BW$20)+('Cust Ext Lighting'!BW90*'Cust Ext Lighting'!BW$20)</f>
        <v>0</v>
      </c>
      <c r="BX90" s="67">
        <f>(Custom!BX90*Custom!BX$20)+(Standard!BX90*Standard!BX$20)+('New Con.'!BX90*'New Con.'!BX$20)+(RCX!BX90*RCX!BX$20)+(SBDI!BX90*SBDI!BX$20)+('Cust Ext Lighting'!BX90*'Cust Ext Lighting'!BX$20)</f>
        <v>0</v>
      </c>
      <c r="BY90" s="67">
        <f>(Custom!BY90*Custom!BY$20)+(Standard!BY90*Standard!BY$20)+('New Con.'!BY90*'New Con.'!BY$20)+(RCX!BY90*RCX!BY$20)+(SBDI!BY90*SBDI!BY$20)+('Cust Ext Lighting'!BY90*'Cust Ext Lighting'!BY$20)</f>
        <v>0</v>
      </c>
      <c r="BZ90" s="67">
        <f>(Custom!BZ90*Custom!BZ$20)+(Standard!BZ90*Standard!BZ$20)+('New Con.'!BZ90*'New Con.'!BZ$20)+(RCX!BZ90*RCX!BZ$20)+(SBDI!BZ90*SBDI!BZ$20)+('Cust Ext Lighting'!BZ90*'Cust Ext Lighting'!BZ$20)</f>
        <v>0</v>
      </c>
      <c r="CA90" s="67">
        <f>(Custom!CA90*Custom!CA$20)+(Standard!CA90*Standard!CA$20)+('New Con.'!CA90*'New Con.'!CA$20)+(RCX!CA90*RCX!CA$20)+(SBDI!CA90*SBDI!CA$20)+('Cust Ext Lighting'!CA90*'Cust Ext Lighting'!CA$20)</f>
        <v>0</v>
      </c>
      <c r="CB90" s="67">
        <f>(Custom!CB90*Custom!CB$20)+(Standard!CB90*Standard!CB$20)+('New Con.'!CB90*'New Con.'!CB$20)+(RCX!CB90*RCX!CB$20)+(SBDI!CB90*SBDI!CB$20)+('Cust Ext Lighting'!CB90*'Cust Ext Lighting'!CB$20)</f>
        <v>0</v>
      </c>
      <c r="CC90" s="67">
        <f>(Custom!CC90*Custom!CC$20)+(Standard!CC90*Standard!CC$20)+('New Con.'!CC90*'New Con.'!CC$20)+(RCX!CC90*RCX!CC$20)+(SBDI!CC90*SBDI!CC$20)+('Cust Ext Lighting'!CC90*'Cust Ext Lighting'!CC$20)</f>
        <v>0</v>
      </c>
      <c r="CD90" s="67">
        <f>(Custom!CD90*Custom!CD$20)+(Standard!CD90*Standard!CD$20)+('New Con.'!CD90*'New Con.'!CD$20)+(RCX!CD90*RCX!CD$20)+(SBDI!CD90*SBDI!CD$20)+('Cust Ext Lighting'!CD90*'Cust Ext Lighting'!CD$20)</f>
        <v>0</v>
      </c>
      <c r="CE90" s="67">
        <f>(Custom!CE90*Custom!CE$20)+(Standard!CE90*Standard!CE$20)+('New Con.'!CE90*'New Con.'!CE$20)+(RCX!CE90*RCX!CE$20)+(SBDI!CE90*SBDI!CE$20)+('Cust Ext Lighting'!CE90*'Cust Ext Lighting'!CE$20)</f>
        <v>0</v>
      </c>
      <c r="CF90" s="67">
        <f>(Custom!CF90*Custom!CF$20)+(Standard!CF90*Standard!CF$20)+('New Con.'!CF90*'New Con.'!CF$20)+(RCX!CF90*RCX!CF$20)+(SBDI!CF90*SBDI!CF$20)+('Cust Ext Lighting'!CF90*'Cust Ext Lighting'!CF$20)</f>
        <v>0</v>
      </c>
      <c r="CG90" s="67">
        <f>(Custom!CG90*Custom!CG$20)+(Standard!CG90*Standard!CG$20)+('New Con.'!CG90*'New Con.'!CG$20)+(RCX!CG90*RCX!CG$20)+(SBDI!CG90*SBDI!CG$20)+('Cust Ext Lighting'!CG90*'Cust Ext Lighting'!CG$20)</f>
        <v>0</v>
      </c>
      <c r="CH90" s="67">
        <f>(Custom!CH90*Custom!CH$20)+(Standard!CH90*Standard!CH$20)+('New Con.'!CH90*'New Con.'!CH$20)+(RCX!CH90*RCX!CH$20)+(SBDI!CH90*SBDI!CH$20)+('Cust Ext Lighting'!CH90*'Cust Ext Lighting'!CH$20)</f>
        <v>0</v>
      </c>
      <c r="CI90" s="67">
        <f>(Custom!CI90*Custom!CI$20)+(Standard!CI90*Standard!CI$20)+('New Con.'!CI90*'New Con.'!CI$20)+(RCX!CI90*RCX!CI$20)+(SBDI!CI90*SBDI!CI$20)+('Cust Ext Lighting'!CI90*'Cust Ext Lighting'!CI$20)</f>
        <v>0</v>
      </c>
      <c r="CJ90" s="67">
        <f>(Custom!CJ90*Custom!CJ$20)+(Standard!CJ90*Standard!CJ$20)+('New Con.'!CJ90*'New Con.'!CJ$20)+(RCX!CJ90*RCX!CJ$20)+(SBDI!CJ90*SBDI!CJ$20)+('Cust Ext Lighting'!CJ90*'Cust Ext Lighting'!CJ$20)</f>
        <v>0</v>
      </c>
    </row>
    <row r="91" spans="1:88" x14ac:dyDescent="0.3">
      <c r="A91" s="90"/>
      <c r="B91" s="24" t="s">
        <v>22</v>
      </c>
      <c r="C91" s="13"/>
      <c r="D91" s="13"/>
      <c r="E91" s="13"/>
      <c r="F91" s="73"/>
      <c r="G91" s="73"/>
      <c r="H91" s="73"/>
      <c r="I91" s="7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67">
        <f>(Custom!AO91*Custom!AO$20)+(Standard!AO91*Standard!AO$20)+('New Con.'!AO91*'New Con.'!AO$20)+(RCX!AO91*RCX!AO$20)+(SBDI!AO91*SBDI!AO$20)+('Cust Ext Lighting'!AO91*'Cust Ext Lighting'!AO$20)</f>
        <v>0</v>
      </c>
      <c r="AP91" s="67">
        <f>(Custom!AP91*Custom!AP$20)+(Standard!AP91*Standard!AP$20)+('New Con.'!AP91*'New Con.'!AP$20)+(RCX!AP91*RCX!AP$20)+(SBDI!AP91*SBDI!AP$20)+('Cust Ext Lighting'!AP91*'Cust Ext Lighting'!AP$20)</f>
        <v>0</v>
      </c>
      <c r="AQ91" s="67">
        <f>(Custom!AQ91*Custom!AQ$20)+(Standard!AQ91*Standard!AQ$20)+('New Con.'!AQ91*'New Con.'!AQ$20)+(RCX!AQ91*RCX!AQ$20)+(SBDI!AQ91*SBDI!AQ$20)+('Cust Ext Lighting'!AQ91*'Cust Ext Lighting'!AQ$20)</f>
        <v>0</v>
      </c>
      <c r="AR91" s="67">
        <f>(Custom!AR91*Custom!AR$20)+(Standard!AR91*Standard!AR$20)+('New Con.'!AR91*'New Con.'!AR$20)+(RCX!AR91*RCX!AR$20)+(SBDI!AR91*SBDI!AR$20)+('Cust Ext Lighting'!AR91*'Cust Ext Lighting'!AR$20)</f>
        <v>0</v>
      </c>
      <c r="AS91" s="67">
        <f>(Custom!AS91*Custom!AS$20)+(Standard!AS91*Standard!AS$20)+('New Con.'!AS91*'New Con.'!AS$20)+(RCX!AS91*RCX!AS$20)+(SBDI!AS91*SBDI!AS$20)+('Cust Ext Lighting'!AS91*'Cust Ext Lighting'!AS$20)</f>
        <v>0</v>
      </c>
      <c r="AT91" s="67">
        <f>(Custom!AT91*Custom!AT$20)+(Standard!AT91*Standard!AT$20)+('New Con.'!AT91*'New Con.'!AT$20)+(RCX!AT91*RCX!AT$20)+(SBDI!AT91*SBDI!AT$20)+('Cust Ext Lighting'!AT91*'Cust Ext Lighting'!AT$20)</f>
        <v>0</v>
      </c>
      <c r="AU91" s="67">
        <f>(Custom!AU91*Custom!AU$20)+(Standard!AU91*Standard!AU$20)+('New Con.'!AU91*'New Con.'!AU$20)+(RCX!AU91*RCX!AU$20)+(SBDI!AU91*SBDI!AU$20)+('Cust Ext Lighting'!AU91*'Cust Ext Lighting'!AU$20)</f>
        <v>0</v>
      </c>
      <c r="AV91" s="67">
        <f>(Custom!AV91*Custom!AV$20)+(Standard!AV91*Standard!AV$20)+('New Con.'!AV91*'New Con.'!AV$20)+(RCX!AV91*RCX!AV$20)+(SBDI!AV91*SBDI!AV$20)+('Cust Ext Lighting'!AV91*'Cust Ext Lighting'!AV$20)</f>
        <v>0</v>
      </c>
      <c r="AW91" s="67">
        <f>(Custom!AW91*Custom!AW$20)+(Standard!AW91*Standard!AW$20)+('New Con.'!AW91*'New Con.'!AW$20)+(RCX!AW91*RCX!AW$20)+(SBDI!AW91*SBDI!AW$20)+('Cust Ext Lighting'!AW91*'Cust Ext Lighting'!AW$20)</f>
        <v>0</v>
      </c>
      <c r="AX91" s="67">
        <f>(Custom!AX91*Custom!AX$20)+(Standard!AX91*Standard!AX$20)+('New Con.'!AX91*'New Con.'!AX$20)+(RCX!AX91*RCX!AX$20)+(SBDI!AX91*SBDI!AX$20)+('Cust Ext Lighting'!AX91*'Cust Ext Lighting'!AX$20)</f>
        <v>0</v>
      </c>
      <c r="AY91" s="67">
        <f>(Custom!AY91*Custom!AY$20)+(Standard!AY91*Standard!AY$20)+('New Con.'!AY91*'New Con.'!AY$20)+(RCX!AY91*RCX!AY$20)+(SBDI!AY91*SBDI!AY$20)+('Cust Ext Lighting'!AY91*'Cust Ext Lighting'!AY$20)</f>
        <v>0</v>
      </c>
      <c r="AZ91" s="67">
        <f>(Custom!AZ91*Custom!AZ$20)+(Standard!AZ91*Standard!AZ$20)+('New Con.'!AZ91*'New Con.'!AZ$20)+(RCX!AZ91*RCX!AZ$20)+(SBDI!AZ91*SBDI!AZ$20)+('Cust Ext Lighting'!AZ91*'Cust Ext Lighting'!AZ$20)</f>
        <v>0</v>
      </c>
      <c r="BA91" s="67">
        <f>(Custom!BA91*Custom!BA$20)+(Standard!BA91*Standard!BA$20)+('New Con.'!BA91*'New Con.'!BA$20)+(RCX!BA91*RCX!BA$20)+(SBDI!BA91*SBDI!BA$20)+('Cust Ext Lighting'!BA91*'Cust Ext Lighting'!BA$20)</f>
        <v>0</v>
      </c>
      <c r="BB91" s="67">
        <f>(Custom!BB91*Custom!BB$20)+(Standard!BB91*Standard!BB$20)+('New Con.'!BB91*'New Con.'!BB$20)+(RCX!BB91*RCX!BB$20)+(SBDI!BB91*SBDI!BB$20)+('Cust Ext Lighting'!BB91*'Cust Ext Lighting'!BB$20)</f>
        <v>0</v>
      </c>
      <c r="BC91" s="67">
        <f>(Custom!BC91*Custom!BC$20)+(Standard!BC91*Standard!BC$20)+('New Con.'!BC91*'New Con.'!BC$20)+(RCX!BC91*RCX!BC$20)+(SBDI!BC91*SBDI!BC$20)+('Cust Ext Lighting'!BC91*'Cust Ext Lighting'!BC$20)</f>
        <v>0</v>
      </c>
      <c r="BD91" s="67">
        <f>(Custom!BD91*Custom!BD$20)+(Standard!BD91*Standard!BD$20)+('New Con.'!BD91*'New Con.'!BD$20)+(RCX!BD91*RCX!BD$20)+(SBDI!BD91*SBDI!BD$20)+('Cust Ext Lighting'!BD91*'Cust Ext Lighting'!BD$20)</f>
        <v>0</v>
      </c>
      <c r="BE91" s="67">
        <f>(Custom!BE91*Custom!BE$20)+(Standard!BE91*Standard!BE$20)+('New Con.'!BE91*'New Con.'!BE$20)+(RCX!BE91*RCX!BE$20)+(SBDI!BE91*SBDI!BE$20)+('Cust Ext Lighting'!BE91*'Cust Ext Lighting'!BE$20)</f>
        <v>0</v>
      </c>
      <c r="BF91" s="67">
        <f>(Custom!BF91*Custom!BF$20)+(Standard!BF91*Standard!BF$20)+('New Con.'!BF91*'New Con.'!BF$20)+(RCX!BF91*RCX!BF$20)+(SBDI!BF91*SBDI!BF$20)+('Cust Ext Lighting'!BF91*'Cust Ext Lighting'!BF$20)</f>
        <v>0</v>
      </c>
      <c r="BG91" s="67">
        <f>(Custom!BG91*Custom!BG$20)+(Standard!BG91*Standard!BG$20)+('New Con.'!BG91*'New Con.'!BG$20)+(RCX!BG91*RCX!BG$20)+(SBDI!BG91*SBDI!BG$20)+('Cust Ext Lighting'!BG91*'Cust Ext Lighting'!BG$20)</f>
        <v>0</v>
      </c>
      <c r="BH91" s="67">
        <f>(Custom!BH91*Custom!BH$20)+(Standard!BH91*Standard!BH$20)+('New Con.'!BH91*'New Con.'!BH$20)+(RCX!BH91*RCX!BH$20)+(SBDI!BH91*SBDI!BH$20)+('Cust Ext Lighting'!BH91*'Cust Ext Lighting'!BH$20)</f>
        <v>0</v>
      </c>
      <c r="BI91" s="67">
        <f>(Custom!BI91*Custom!BI$20)+(Standard!BI91*Standard!BI$20)+('New Con.'!BI91*'New Con.'!BI$20)+(RCX!BI91*RCX!BI$20)+(SBDI!BI91*SBDI!BI$20)+('Cust Ext Lighting'!BI91*'Cust Ext Lighting'!BI$20)</f>
        <v>0</v>
      </c>
      <c r="BJ91" s="67">
        <f>(Custom!BJ91*Custom!BJ$20)+(Standard!BJ91*Standard!BJ$20)+('New Con.'!BJ91*'New Con.'!BJ$20)+(RCX!BJ91*RCX!BJ$20)+(SBDI!BJ91*SBDI!BJ$20)+('Cust Ext Lighting'!BJ91*'Cust Ext Lighting'!BJ$20)</f>
        <v>0</v>
      </c>
      <c r="BK91" s="67">
        <f>(Custom!BK91*Custom!BK$20)+(Standard!BK91*Standard!BK$20)+('New Con.'!BK91*'New Con.'!BK$20)+(RCX!BK91*RCX!BK$20)+(SBDI!BK91*SBDI!BK$20)+('Cust Ext Lighting'!BK91*'Cust Ext Lighting'!BK$20)</f>
        <v>0</v>
      </c>
      <c r="BL91" s="67">
        <f>(Custom!BL91*Custom!BL$20)+(Standard!BL91*Standard!BL$20)+('New Con.'!BL91*'New Con.'!BL$20)+(RCX!BL91*RCX!BL$20)+(SBDI!BL91*SBDI!BL$20)+('Cust Ext Lighting'!BL91*'Cust Ext Lighting'!BL$20)</f>
        <v>0</v>
      </c>
      <c r="BM91" s="67">
        <f>(Custom!BM91*Custom!BM$20)+(Standard!BM91*Standard!BM$20)+('New Con.'!BM91*'New Con.'!BM$20)+(RCX!BM91*RCX!BM$20)+(SBDI!BM91*SBDI!BM$20)+('Cust Ext Lighting'!BM91*'Cust Ext Lighting'!BM$20)</f>
        <v>0</v>
      </c>
      <c r="BN91" s="67">
        <f>(Custom!BN91*Custom!BN$20)+(Standard!BN91*Standard!BN$20)+('New Con.'!BN91*'New Con.'!BN$20)+(RCX!BN91*RCX!BN$20)+(SBDI!BN91*SBDI!BN$20)+('Cust Ext Lighting'!BN91*'Cust Ext Lighting'!BN$20)</f>
        <v>0</v>
      </c>
      <c r="BO91" s="67">
        <f>(Custom!BO91*Custom!BO$20)+(Standard!BO91*Standard!BO$20)+('New Con.'!BO91*'New Con.'!BO$20)+(RCX!BO91*RCX!BO$20)+(SBDI!BO91*SBDI!BO$20)+('Cust Ext Lighting'!BO91*'Cust Ext Lighting'!BO$20)</f>
        <v>0</v>
      </c>
      <c r="BP91" s="67">
        <f>(Custom!BP91*Custom!BP$20)+(Standard!BP91*Standard!BP$20)+('New Con.'!BP91*'New Con.'!BP$20)+(RCX!BP91*RCX!BP$20)+(SBDI!BP91*SBDI!BP$20)+('Cust Ext Lighting'!BP91*'Cust Ext Lighting'!BP$20)</f>
        <v>0</v>
      </c>
      <c r="BQ91" s="67">
        <f>(Custom!BQ91*Custom!BQ$20)+(Standard!BQ91*Standard!BQ$20)+('New Con.'!BQ91*'New Con.'!BQ$20)+(RCX!BQ91*RCX!BQ$20)+(SBDI!BQ91*SBDI!BQ$20)+('Cust Ext Lighting'!BQ91*'Cust Ext Lighting'!BQ$20)</f>
        <v>0</v>
      </c>
      <c r="BR91" s="67">
        <f>(Custom!BR91*Custom!BR$20)+(Standard!BR91*Standard!BR$20)+('New Con.'!BR91*'New Con.'!BR$20)+(RCX!BR91*RCX!BR$20)+(SBDI!BR91*SBDI!BR$20)+('Cust Ext Lighting'!BR91*'Cust Ext Lighting'!BR$20)</f>
        <v>0</v>
      </c>
      <c r="BS91" s="67">
        <f>(Custom!BS91*Custom!BS$20)+(Standard!BS91*Standard!BS$20)+('New Con.'!BS91*'New Con.'!BS$20)+(RCX!BS91*RCX!BS$20)+(SBDI!BS91*SBDI!BS$20)+('Cust Ext Lighting'!BS91*'Cust Ext Lighting'!BS$20)</f>
        <v>0</v>
      </c>
      <c r="BT91" s="67">
        <f>(Custom!BT91*Custom!BT$20)+(Standard!BT91*Standard!BT$20)+('New Con.'!BT91*'New Con.'!BT$20)+(RCX!BT91*RCX!BT$20)+(SBDI!BT91*SBDI!BT$20)+('Cust Ext Lighting'!BT91*'Cust Ext Lighting'!BT$20)</f>
        <v>0</v>
      </c>
      <c r="BU91" s="67">
        <f>(Custom!BU91*Custom!BU$20)+(Standard!BU91*Standard!BU$20)+('New Con.'!BU91*'New Con.'!BU$20)+(RCX!BU91*RCX!BU$20)+(SBDI!BU91*SBDI!BU$20)+('Cust Ext Lighting'!BU91*'Cust Ext Lighting'!BU$20)</f>
        <v>0</v>
      </c>
      <c r="BV91" s="67">
        <f>(Custom!BV91*Custom!BV$20)+(Standard!BV91*Standard!BV$20)+('New Con.'!BV91*'New Con.'!BV$20)+(RCX!BV91*RCX!BV$20)+(SBDI!BV91*SBDI!BV$20)+('Cust Ext Lighting'!BV91*'Cust Ext Lighting'!BV$20)</f>
        <v>0</v>
      </c>
      <c r="BW91" s="67">
        <f>(Custom!BW91*Custom!BW$20)+(Standard!BW91*Standard!BW$20)+('New Con.'!BW91*'New Con.'!BW$20)+(RCX!BW91*RCX!BW$20)+(SBDI!BW91*SBDI!BW$20)+('Cust Ext Lighting'!BW91*'Cust Ext Lighting'!BW$20)</f>
        <v>0</v>
      </c>
      <c r="BX91" s="67">
        <f>(Custom!BX91*Custom!BX$20)+(Standard!BX91*Standard!BX$20)+('New Con.'!BX91*'New Con.'!BX$20)+(RCX!BX91*RCX!BX$20)+(SBDI!BX91*SBDI!BX$20)+('Cust Ext Lighting'!BX91*'Cust Ext Lighting'!BX$20)</f>
        <v>0</v>
      </c>
      <c r="BY91" s="67">
        <f>(Custom!BY91*Custom!BY$20)+(Standard!BY91*Standard!BY$20)+('New Con.'!BY91*'New Con.'!BY$20)+(RCX!BY91*RCX!BY$20)+(SBDI!BY91*SBDI!BY$20)+('Cust Ext Lighting'!BY91*'Cust Ext Lighting'!BY$20)</f>
        <v>0</v>
      </c>
      <c r="BZ91" s="67">
        <f>(Custom!BZ91*Custom!BZ$20)+(Standard!BZ91*Standard!BZ$20)+('New Con.'!BZ91*'New Con.'!BZ$20)+(RCX!BZ91*RCX!BZ$20)+(SBDI!BZ91*SBDI!BZ$20)+('Cust Ext Lighting'!BZ91*'Cust Ext Lighting'!BZ$20)</f>
        <v>0</v>
      </c>
      <c r="CA91" s="67">
        <f>(Custom!CA91*Custom!CA$20)+(Standard!CA91*Standard!CA$20)+('New Con.'!CA91*'New Con.'!CA$20)+(RCX!CA91*RCX!CA$20)+(SBDI!CA91*SBDI!CA$20)+('Cust Ext Lighting'!CA91*'Cust Ext Lighting'!CA$20)</f>
        <v>0</v>
      </c>
      <c r="CB91" s="67">
        <f>(Custom!CB91*Custom!CB$20)+(Standard!CB91*Standard!CB$20)+('New Con.'!CB91*'New Con.'!CB$20)+(RCX!CB91*RCX!CB$20)+(SBDI!CB91*SBDI!CB$20)+('Cust Ext Lighting'!CB91*'Cust Ext Lighting'!CB$20)</f>
        <v>0</v>
      </c>
      <c r="CC91" s="67">
        <f>(Custom!CC91*Custom!CC$20)+(Standard!CC91*Standard!CC$20)+('New Con.'!CC91*'New Con.'!CC$20)+(RCX!CC91*RCX!CC$20)+(SBDI!CC91*SBDI!CC$20)+('Cust Ext Lighting'!CC91*'Cust Ext Lighting'!CC$20)</f>
        <v>0</v>
      </c>
      <c r="CD91" s="67">
        <f>(Custom!CD91*Custom!CD$20)+(Standard!CD91*Standard!CD$20)+('New Con.'!CD91*'New Con.'!CD$20)+(RCX!CD91*RCX!CD$20)+(SBDI!CD91*SBDI!CD$20)+('Cust Ext Lighting'!CD91*'Cust Ext Lighting'!CD$20)</f>
        <v>0</v>
      </c>
      <c r="CE91" s="67">
        <f>(Custom!CE91*Custom!CE$20)+(Standard!CE91*Standard!CE$20)+('New Con.'!CE91*'New Con.'!CE$20)+(RCX!CE91*RCX!CE$20)+(SBDI!CE91*SBDI!CE$20)+('Cust Ext Lighting'!CE91*'Cust Ext Lighting'!CE$20)</f>
        <v>0</v>
      </c>
      <c r="CF91" s="67">
        <f>(Custom!CF91*Custom!CF$20)+(Standard!CF91*Standard!CF$20)+('New Con.'!CF91*'New Con.'!CF$20)+(RCX!CF91*RCX!CF$20)+(SBDI!CF91*SBDI!CF$20)+('Cust Ext Lighting'!CF91*'Cust Ext Lighting'!CF$20)</f>
        <v>0</v>
      </c>
      <c r="CG91" s="67">
        <f>(Custom!CG91*Custom!CG$20)+(Standard!CG91*Standard!CG$20)+('New Con.'!CG91*'New Con.'!CG$20)+(RCX!CG91*RCX!CG$20)+(SBDI!CG91*SBDI!CG$20)+('Cust Ext Lighting'!CG91*'Cust Ext Lighting'!CG$20)</f>
        <v>0</v>
      </c>
      <c r="CH91" s="67">
        <f>(Custom!CH91*Custom!CH$20)+(Standard!CH91*Standard!CH$20)+('New Con.'!CH91*'New Con.'!CH$20)+(RCX!CH91*RCX!CH$20)+(SBDI!CH91*SBDI!CH$20)+('Cust Ext Lighting'!CH91*'Cust Ext Lighting'!CH$20)</f>
        <v>0</v>
      </c>
      <c r="CI91" s="67">
        <f>(Custom!CI91*Custom!CI$20)+(Standard!CI91*Standard!CI$20)+('New Con.'!CI91*'New Con.'!CI$20)+(RCX!CI91*RCX!CI$20)+(SBDI!CI91*SBDI!CI$20)+('Cust Ext Lighting'!CI91*'Cust Ext Lighting'!CI$20)</f>
        <v>0</v>
      </c>
      <c r="CJ91" s="67">
        <f>(Custom!CJ91*Custom!CJ$20)+(Standard!CJ91*Standard!CJ$20)+('New Con.'!CJ91*'New Con.'!CJ$20)+(RCX!CJ91*RCX!CJ$20)+(SBDI!CJ91*SBDI!CJ$20)+('Cust Ext Lighting'!CJ91*'Cust Ext Lighting'!CJ$20)</f>
        <v>0</v>
      </c>
    </row>
    <row r="92" spans="1:88" ht="15" thickBot="1" x14ac:dyDescent="0.35">
      <c r="A92" s="91"/>
      <c r="B92" s="24" t="s">
        <v>23</v>
      </c>
      <c r="C92" s="13"/>
      <c r="D92" s="13"/>
      <c r="E92" s="13"/>
      <c r="F92" s="73"/>
      <c r="G92" s="73"/>
      <c r="H92" s="73"/>
      <c r="I92" s="7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67">
        <f>(Custom!AO92*Custom!AO$20)+(Standard!AO92*Standard!AO$20)+('New Con.'!AO92*'New Con.'!AO$20)+(RCX!AO92*RCX!AO$20)+(SBDI!AO92*SBDI!AO$20)+('Cust Ext Lighting'!AO92*'Cust Ext Lighting'!AO$20)</f>
        <v>0</v>
      </c>
      <c r="AP92" s="67">
        <f>(Custom!AP92*Custom!AP$20)+(Standard!AP92*Standard!AP$20)+('New Con.'!AP92*'New Con.'!AP$20)+(RCX!AP92*RCX!AP$20)+(SBDI!AP92*SBDI!AP$20)+('Cust Ext Lighting'!AP92*'Cust Ext Lighting'!AP$20)</f>
        <v>0</v>
      </c>
      <c r="AQ92" s="67">
        <f>(Custom!AQ92*Custom!AQ$20)+(Standard!AQ92*Standard!AQ$20)+('New Con.'!AQ92*'New Con.'!AQ$20)+(RCX!AQ92*RCX!AQ$20)+(SBDI!AQ92*SBDI!AQ$20)+('Cust Ext Lighting'!AQ92*'Cust Ext Lighting'!AQ$20)</f>
        <v>0</v>
      </c>
      <c r="AR92" s="67">
        <f>(Custom!AR92*Custom!AR$20)+(Standard!AR92*Standard!AR$20)+('New Con.'!AR92*'New Con.'!AR$20)+(RCX!AR92*RCX!AR$20)+(SBDI!AR92*SBDI!AR$20)+('Cust Ext Lighting'!AR92*'Cust Ext Lighting'!AR$20)</f>
        <v>0</v>
      </c>
      <c r="AS92" s="67">
        <f>(Custom!AS92*Custom!AS$20)+(Standard!AS92*Standard!AS$20)+('New Con.'!AS92*'New Con.'!AS$20)+(RCX!AS92*RCX!AS$20)+(SBDI!AS92*SBDI!AS$20)+('Cust Ext Lighting'!AS92*'Cust Ext Lighting'!AS$20)</f>
        <v>0</v>
      </c>
      <c r="AT92" s="67">
        <f>(Custom!AT92*Custom!AT$20)+(Standard!AT92*Standard!AT$20)+('New Con.'!AT92*'New Con.'!AT$20)+(RCX!AT92*RCX!AT$20)+(SBDI!AT92*SBDI!AT$20)+('Cust Ext Lighting'!AT92*'Cust Ext Lighting'!AT$20)</f>
        <v>0</v>
      </c>
      <c r="AU92" s="67">
        <f>(Custom!AU92*Custom!AU$20)+(Standard!AU92*Standard!AU$20)+('New Con.'!AU92*'New Con.'!AU$20)+(RCX!AU92*RCX!AU$20)+(SBDI!AU92*SBDI!AU$20)+('Cust Ext Lighting'!AU92*'Cust Ext Lighting'!AU$20)</f>
        <v>0</v>
      </c>
      <c r="AV92" s="67">
        <f>(Custom!AV92*Custom!AV$20)+(Standard!AV92*Standard!AV$20)+('New Con.'!AV92*'New Con.'!AV$20)+(RCX!AV92*RCX!AV$20)+(SBDI!AV92*SBDI!AV$20)+('Cust Ext Lighting'!AV92*'Cust Ext Lighting'!AV$20)</f>
        <v>0</v>
      </c>
      <c r="AW92" s="67">
        <f>(Custom!AW92*Custom!AW$20)+(Standard!AW92*Standard!AW$20)+('New Con.'!AW92*'New Con.'!AW$20)+(RCX!AW92*RCX!AW$20)+(SBDI!AW92*SBDI!AW$20)+('Cust Ext Lighting'!AW92*'Cust Ext Lighting'!AW$20)</f>
        <v>0</v>
      </c>
      <c r="AX92" s="67">
        <f>(Custom!AX92*Custom!AX$20)+(Standard!AX92*Standard!AX$20)+('New Con.'!AX92*'New Con.'!AX$20)+(RCX!AX92*RCX!AX$20)+(SBDI!AX92*SBDI!AX$20)+('Cust Ext Lighting'!AX92*'Cust Ext Lighting'!AX$20)</f>
        <v>0</v>
      </c>
      <c r="AY92" s="67">
        <f>(Custom!AY92*Custom!AY$20)+(Standard!AY92*Standard!AY$20)+('New Con.'!AY92*'New Con.'!AY$20)+(RCX!AY92*RCX!AY$20)+(SBDI!AY92*SBDI!AY$20)+('Cust Ext Lighting'!AY92*'Cust Ext Lighting'!AY$20)</f>
        <v>0</v>
      </c>
      <c r="AZ92" s="67">
        <f>(Custom!AZ92*Custom!AZ$20)+(Standard!AZ92*Standard!AZ$20)+('New Con.'!AZ92*'New Con.'!AZ$20)+(RCX!AZ92*RCX!AZ$20)+(SBDI!AZ92*SBDI!AZ$20)+('Cust Ext Lighting'!AZ92*'Cust Ext Lighting'!AZ$20)</f>
        <v>0</v>
      </c>
      <c r="BA92" s="67">
        <f>(Custom!BA92*Custom!BA$20)+(Standard!BA92*Standard!BA$20)+('New Con.'!BA92*'New Con.'!BA$20)+(RCX!BA92*RCX!BA$20)+(SBDI!BA92*SBDI!BA$20)+('Cust Ext Lighting'!BA92*'Cust Ext Lighting'!BA$20)</f>
        <v>0</v>
      </c>
      <c r="BB92" s="67">
        <f>(Custom!BB92*Custom!BB$20)+(Standard!BB92*Standard!BB$20)+('New Con.'!BB92*'New Con.'!BB$20)+(RCX!BB92*RCX!BB$20)+(SBDI!BB92*SBDI!BB$20)+('Cust Ext Lighting'!BB92*'Cust Ext Lighting'!BB$20)</f>
        <v>0</v>
      </c>
      <c r="BC92" s="67">
        <f>(Custom!BC92*Custom!BC$20)+(Standard!BC92*Standard!BC$20)+('New Con.'!BC92*'New Con.'!BC$20)+(RCX!BC92*RCX!BC$20)+(SBDI!BC92*SBDI!BC$20)+('Cust Ext Lighting'!BC92*'Cust Ext Lighting'!BC$20)</f>
        <v>0</v>
      </c>
      <c r="BD92" s="67">
        <f>(Custom!BD92*Custom!BD$20)+(Standard!BD92*Standard!BD$20)+('New Con.'!BD92*'New Con.'!BD$20)+(RCX!BD92*RCX!BD$20)+(SBDI!BD92*SBDI!BD$20)+('Cust Ext Lighting'!BD92*'Cust Ext Lighting'!BD$20)</f>
        <v>0</v>
      </c>
      <c r="BE92" s="67">
        <f>(Custom!BE92*Custom!BE$20)+(Standard!BE92*Standard!BE$20)+('New Con.'!BE92*'New Con.'!BE$20)+(RCX!BE92*RCX!BE$20)+(SBDI!BE92*SBDI!BE$20)+('Cust Ext Lighting'!BE92*'Cust Ext Lighting'!BE$20)</f>
        <v>0</v>
      </c>
      <c r="BF92" s="67">
        <f>(Custom!BF92*Custom!BF$20)+(Standard!BF92*Standard!BF$20)+('New Con.'!BF92*'New Con.'!BF$20)+(RCX!BF92*RCX!BF$20)+(SBDI!BF92*SBDI!BF$20)+('Cust Ext Lighting'!BF92*'Cust Ext Lighting'!BF$20)</f>
        <v>0</v>
      </c>
      <c r="BG92" s="67">
        <f>(Custom!BG92*Custom!BG$20)+(Standard!BG92*Standard!BG$20)+('New Con.'!BG92*'New Con.'!BG$20)+(RCX!BG92*RCX!BG$20)+(SBDI!BG92*SBDI!BG$20)+('Cust Ext Lighting'!BG92*'Cust Ext Lighting'!BG$20)</f>
        <v>0</v>
      </c>
      <c r="BH92" s="67">
        <f>(Custom!BH92*Custom!BH$20)+(Standard!BH92*Standard!BH$20)+('New Con.'!BH92*'New Con.'!BH$20)+(RCX!BH92*RCX!BH$20)+(SBDI!BH92*SBDI!BH$20)+('Cust Ext Lighting'!BH92*'Cust Ext Lighting'!BH$20)</f>
        <v>0</v>
      </c>
      <c r="BI92" s="67">
        <f>(Custom!BI92*Custom!BI$20)+(Standard!BI92*Standard!BI$20)+('New Con.'!BI92*'New Con.'!BI$20)+(RCX!BI92*RCX!BI$20)+(SBDI!BI92*SBDI!BI$20)+('Cust Ext Lighting'!BI92*'Cust Ext Lighting'!BI$20)</f>
        <v>0</v>
      </c>
      <c r="BJ92" s="67">
        <f>(Custom!BJ92*Custom!BJ$20)+(Standard!BJ92*Standard!BJ$20)+('New Con.'!BJ92*'New Con.'!BJ$20)+(RCX!BJ92*RCX!BJ$20)+(SBDI!BJ92*SBDI!BJ$20)+('Cust Ext Lighting'!BJ92*'Cust Ext Lighting'!BJ$20)</f>
        <v>0</v>
      </c>
      <c r="BK92" s="67">
        <f>(Custom!BK92*Custom!BK$20)+(Standard!BK92*Standard!BK$20)+('New Con.'!BK92*'New Con.'!BK$20)+(RCX!BK92*RCX!BK$20)+(SBDI!BK92*SBDI!BK$20)+('Cust Ext Lighting'!BK92*'Cust Ext Lighting'!BK$20)</f>
        <v>0</v>
      </c>
      <c r="BL92" s="67">
        <f>(Custom!BL92*Custom!BL$20)+(Standard!BL92*Standard!BL$20)+('New Con.'!BL92*'New Con.'!BL$20)+(RCX!BL92*RCX!BL$20)+(SBDI!BL92*SBDI!BL$20)+('Cust Ext Lighting'!BL92*'Cust Ext Lighting'!BL$20)</f>
        <v>0</v>
      </c>
      <c r="BM92" s="67">
        <f>(Custom!BM92*Custom!BM$20)+(Standard!BM92*Standard!BM$20)+('New Con.'!BM92*'New Con.'!BM$20)+(RCX!BM92*RCX!BM$20)+(SBDI!BM92*SBDI!BM$20)+('Cust Ext Lighting'!BM92*'Cust Ext Lighting'!BM$20)</f>
        <v>0</v>
      </c>
      <c r="BN92" s="67">
        <f>(Custom!BN92*Custom!BN$20)+(Standard!BN92*Standard!BN$20)+('New Con.'!BN92*'New Con.'!BN$20)+(RCX!BN92*RCX!BN$20)+(SBDI!BN92*SBDI!BN$20)+('Cust Ext Lighting'!BN92*'Cust Ext Lighting'!BN$20)</f>
        <v>0</v>
      </c>
      <c r="BO92" s="67">
        <f>(Custom!BO92*Custom!BO$20)+(Standard!BO92*Standard!BO$20)+('New Con.'!BO92*'New Con.'!BO$20)+(RCX!BO92*RCX!BO$20)+(SBDI!BO92*SBDI!BO$20)+('Cust Ext Lighting'!BO92*'Cust Ext Lighting'!BO$20)</f>
        <v>0</v>
      </c>
      <c r="BP92" s="67">
        <f>(Custom!BP92*Custom!BP$20)+(Standard!BP92*Standard!BP$20)+('New Con.'!BP92*'New Con.'!BP$20)+(RCX!BP92*RCX!BP$20)+(SBDI!BP92*SBDI!BP$20)+('Cust Ext Lighting'!BP92*'Cust Ext Lighting'!BP$20)</f>
        <v>0</v>
      </c>
      <c r="BQ92" s="67">
        <f>(Custom!BQ92*Custom!BQ$20)+(Standard!BQ92*Standard!BQ$20)+('New Con.'!BQ92*'New Con.'!BQ$20)+(RCX!BQ92*RCX!BQ$20)+(SBDI!BQ92*SBDI!BQ$20)+('Cust Ext Lighting'!BQ92*'Cust Ext Lighting'!BQ$20)</f>
        <v>0</v>
      </c>
      <c r="BR92" s="67">
        <f>(Custom!BR92*Custom!BR$20)+(Standard!BR92*Standard!BR$20)+('New Con.'!BR92*'New Con.'!BR$20)+(RCX!BR92*RCX!BR$20)+(SBDI!BR92*SBDI!BR$20)+('Cust Ext Lighting'!BR92*'Cust Ext Lighting'!BR$20)</f>
        <v>0</v>
      </c>
      <c r="BS92" s="67">
        <f>(Custom!BS92*Custom!BS$20)+(Standard!BS92*Standard!BS$20)+('New Con.'!BS92*'New Con.'!BS$20)+(RCX!BS92*RCX!BS$20)+(SBDI!BS92*SBDI!BS$20)+('Cust Ext Lighting'!BS92*'Cust Ext Lighting'!BS$20)</f>
        <v>0</v>
      </c>
      <c r="BT92" s="67">
        <f>(Custom!BT92*Custom!BT$20)+(Standard!BT92*Standard!BT$20)+('New Con.'!BT92*'New Con.'!BT$20)+(RCX!BT92*RCX!BT$20)+(SBDI!BT92*SBDI!BT$20)+('Cust Ext Lighting'!BT92*'Cust Ext Lighting'!BT$20)</f>
        <v>0</v>
      </c>
      <c r="BU92" s="67">
        <f>(Custom!BU92*Custom!BU$20)+(Standard!BU92*Standard!BU$20)+('New Con.'!BU92*'New Con.'!BU$20)+(RCX!BU92*RCX!BU$20)+(SBDI!BU92*SBDI!BU$20)+('Cust Ext Lighting'!BU92*'Cust Ext Lighting'!BU$20)</f>
        <v>0</v>
      </c>
      <c r="BV92" s="67">
        <f>(Custom!BV92*Custom!BV$20)+(Standard!BV92*Standard!BV$20)+('New Con.'!BV92*'New Con.'!BV$20)+(RCX!BV92*RCX!BV$20)+(SBDI!BV92*SBDI!BV$20)+('Cust Ext Lighting'!BV92*'Cust Ext Lighting'!BV$20)</f>
        <v>0</v>
      </c>
      <c r="BW92" s="67">
        <f>(Custom!BW92*Custom!BW$20)+(Standard!BW92*Standard!BW$20)+('New Con.'!BW92*'New Con.'!BW$20)+(RCX!BW92*RCX!BW$20)+(SBDI!BW92*SBDI!BW$20)+('Cust Ext Lighting'!BW92*'Cust Ext Lighting'!BW$20)</f>
        <v>0</v>
      </c>
      <c r="BX92" s="67">
        <f>(Custom!BX92*Custom!BX$20)+(Standard!BX92*Standard!BX$20)+('New Con.'!BX92*'New Con.'!BX$20)+(RCX!BX92*RCX!BX$20)+(SBDI!BX92*SBDI!BX$20)+('Cust Ext Lighting'!BX92*'Cust Ext Lighting'!BX$20)</f>
        <v>0</v>
      </c>
      <c r="BY92" s="67">
        <f>(Custom!BY92*Custom!BY$20)+(Standard!BY92*Standard!BY$20)+('New Con.'!BY92*'New Con.'!BY$20)+(RCX!BY92*RCX!BY$20)+(SBDI!BY92*SBDI!BY$20)+('Cust Ext Lighting'!BY92*'Cust Ext Lighting'!BY$20)</f>
        <v>0</v>
      </c>
      <c r="BZ92" s="67">
        <f>(Custom!BZ92*Custom!BZ$20)+(Standard!BZ92*Standard!BZ$20)+('New Con.'!BZ92*'New Con.'!BZ$20)+(RCX!BZ92*RCX!BZ$20)+(SBDI!BZ92*SBDI!BZ$20)+('Cust Ext Lighting'!BZ92*'Cust Ext Lighting'!BZ$20)</f>
        <v>0</v>
      </c>
      <c r="CA92" s="67">
        <f>(Custom!CA92*Custom!CA$20)+(Standard!CA92*Standard!CA$20)+('New Con.'!CA92*'New Con.'!CA$20)+(RCX!CA92*RCX!CA$20)+(SBDI!CA92*SBDI!CA$20)+('Cust Ext Lighting'!CA92*'Cust Ext Lighting'!CA$20)</f>
        <v>0</v>
      </c>
      <c r="CB92" s="67">
        <f>(Custom!CB92*Custom!CB$20)+(Standard!CB92*Standard!CB$20)+('New Con.'!CB92*'New Con.'!CB$20)+(RCX!CB92*RCX!CB$20)+(SBDI!CB92*SBDI!CB$20)+('Cust Ext Lighting'!CB92*'Cust Ext Lighting'!CB$20)</f>
        <v>0</v>
      </c>
      <c r="CC92" s="67">
        <f>(Custom!CC92*Custom!CC$20)+(Standard!CC92*Standard!CC$20)+('New Con.'!CC92*'New Con.'!CC$20)+(RCX!CC92*RCX!CC$20)+(SBDI!CC92*SBDI!CC$20)+('Cust Ext Lighting'!CC92*'Cust Ext Lighting'!CC$20)</f>
        <v>0</v>
      </c>
      <c r="CD92" s="67">
        <f>(Custom!CD92*Custom!CD$20)+(Standard!CD92*Standard!CD$20)+('New Con.'!CD92*'New Con.'!CD$20)+(RCX!CD92*RCX!CD$20)+(SBDI!CD92*SBDI!CD$20)+('Cust Ext Lighting'!CD92*'Cust Ext Lighting'!CD$20)</f>
        <v>0</v>
      </c>
      <c r="CE92" s="67">
        <f>(Custom!CE92*Custom!CE$20)+(Standard!CE92*Standard!CE$20)+('New Con.'!CE92*'New Con.'!CE$20)+(RCX!CE92*RCX!CE$20)+(SBDI!CE92*SBDI!CE$20)+('Cust Ext Lighting'!CE92*'Cust Ext Lighting'!CE$20)</f>
        <v>0</v>
      </c>
      <c r="CF92" s="67">
        <f>(Custom!CF92*Custom!CF$20)+(Standard!CF92*Standard!CF$20)+('New Con.'!CF92*'New Con.'!CF$20)+(RCX!CF92*RCX!CF$20)+(SBDI!CF92*SBDI!CF$20)+('Cust Ext Lighting'!CF92*'Cust Ext Lighting'!CF$20)</f>
        <v>0</v>
      </c>
      <c r="CG92" s="67">
        <f>(Custom!CG92*Custom!CG$20)+(Standard!CG92*Standard!CG$20)+('New Con.'!CG92*'New Con.'!CG$20)+(RCX!CG92*RCX!CG$20)+(SBDI!CG92*SBDI!CG$20)+('Cust Ext Lighting'!CG92*'Cust Ext Lighting'!CG$20)</f>
        <v>0</v>
      </c>
      <c r="CH92" s="67">
        <f>(Custom!CH92*Custom!CH$20)+(Standard!CH92*Standard!CH$20)+('New Con.'!CH92*'New Con.'!CH$20)+(RCX!CH92*RCX!CH$20)+(SBDI!CH92*SBDI!CH$20)+('Cust Ext Lighting'!CH92*'Cust Ext Lighting'!CH$20)</f>
        <v>0</v>
      </c>
      <c r="CI92" s="67">
        <f>(Custom!CI92*Custom!CI$20)+(Standard!CI92*Standard!CI$20)+('New Con.'!CI92*'New Con.'!CI$20)+(RCX!CI92*RCX!CI$20)+(SBDI!CI92*SBDI!CI$20)+('Cust Ext Lighting'!CI92*'Cust Ext Lighting'!CI$20)</f>
        <v>0</v>
      </c>
      <c r="CJ92" s="67">
        <f>(Custom!CJ92*Custom!CJ$20)+(Standard!CJ92*Standard!CJ$20)+('New Con.'!CJ92*'New Con.'!CJ$20)+(RCX!CJ92*RCX!CJ$20)+(SBDI!CJ92*SBDI!CJ$20)+('Cust Ext Lighting'!CJ92*'Cust Ext Lighting'!CJ$20)</f>
        <v>0</v>
      </c>
    </row>
    <row r="93" spans="1:88" x14ac:dyDescent="0.3">
      <c r="F93" s="74"/>
      <c r="G93" s="74"/>
      <c r="H93" s="74"/>
      <c r="I93" s="74"/>
    </row>
    <row r="94" spans="1:88" x14ac:dyDescent="0.3">
      <c r="B94" s="33" t="s">
        <v>40</v>
      </c>
      <c r="C94" s="8">
        <v>42370</v>
      </c>
      <c r="D94" s="8">
        <v>42401</v>
      </c>
      <c r="E94" s="9">
        <v>42430</v>
      </c>
      <c r="F94" s="69">
        <v>42461</v>
      </c>
      <c r="G94" s="69">
        <v>42491</v>
      </c>
      <c r="H94" s="69">
        <v>42522</v>
      </c>
      <c r="I94" s="6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34" customFormat="1" x14ac:dyDescent="0.3">
      <c r="B95" s="35" t="s">
        <v>41</v>
      </c>
      <c r="C95" s="13"/>
      <c r="D95" s="13"/>
      <c r="E95" s="13"/>
      <c r="F95" s="73"/>
      <c r="G95" s="73"/>
      <c r="H95" s="73"/>
      <c r="I95" s="7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67">
        <f>(Custom!AO95*Custom!AO$20)+(Standard!AO95*Standard!AO$20)+('New Con.'!AO95*'New Con.'!AO$20)+(RCX!AO95*RCX!AO$20)+(SBDI!AO95*SBDI!AO$20)+('Cust Ext Lighting'!AO95*'Cust Ext Lighting'!AO$20)</f>
        <v>0</v>
      </c>
      <c r="AP95" s="67">
        <f>(Custom!AP95*Custom!AP$20)+(Standard!AP95*Standard!AP$20)+('New Con.'!AP95*'New Con.'!AP$20)+(RCX!AP95*RCX!AP$20)+(SBDI!AP95*SBDI!AP$20)+('Cust Ext Lighting'!AP95*'Cust Ext Lighting'!AP$20)</f>
        <v>251.71048592068905</v>
      </c>
      <c r="AQ95" s="67">
        <f>(Custom!AQ95*Custom!AQ$20)+(Standard!AQ95*Standard!AQ$20)+('New Con.'!AQ95*'New Con.'!AQ$20)+(RCX!AQ95*RCX!AQ$20)+(SBDI!AQ95*SBDI!AQ$20)+('Cust Ext Lighting'!AQ95*'Cust Ext Lighting'!AQ$20)</f>
        <v>1259.510822657222</v>
      </c>
      <c r="AR95" s="67">
        <f>(Custom!AR95*Custom!AR$20)+(Standard!AR95*Standard!AR$20)+('New Con.'!AR95*'New Con.'!AR$20)+(RCX!AR95*RCX!AR$20)+(SBDI!AR95*SBDI!AR$20)+('Cust Ext Lighting'!AR95*'Cust Ext Lighting'!AR$20)</f>
        <v>162.58671872471689</v>
      </c>
      <c r="AS95" s="67">
        <f>(Custom!AS95*Custom!AS$20)+(Standard!AS95*Standard!AS$20)+('New Con.'!AS95*'New Con.'!AS$20)+(RCX!AS95*RCX!AS$20)+(SBDI!AS95*SBDI!AS$20)+('Cust Ext Lighting'!AS95*'Cust Ext Lighting'!AS$20)</f>
        <v>367.79209144652555</v>
      </c>
      <c r="AT95" s="67">
        <f>(Custom!AT95*Custom!AT$20)+(Standard!AT95*Standard!AT$20)+('New Con.'!AT95*'New Con.'!AT$20)+(RCX!AT95*RCX!AT$20)+(SBDI!AT95*SBDI!AT$20)+('Cust Ext Lighting'!AT95*'Cust Ext Lighting'!AT$20)</f>
        <v>100.45046733650541</v>
      </c>
      <c r="AU95" s="67">
        <f>(Custom!AU95*Custom!AU$20)+(Standard!AU95*Standard!AU$20)+('New Con.'!AU95*'New Con.'!AU$20)+(RCX!AU95*RCX!AU$20)+(SBDI!AU95*SBDI!AU$20)+('Cust Ext Lighting'!AU95*'Cust Ext Lighting'!AU$20)</f>
        <v>305.93790727250314</v>
      </c>
      <c r="AV95" s="67">
        <f>(Custom!AV95*Custom!AV$20)+(Standard!AV95*Standard!AV$20)+('New Con.'!AV95*'New Con.'!AV$20)+(RCX!AV95*RCX!AV$20)+(SBDI!AV95*SBDI!AV$20)+('Cust Ext Lighting'!AV95*'Cust Ext Lighting'!AV$20)</f>
        <v>308.72462920146484</v>
      </c>
      <c r="AW95" s="67">
        <f>(Custom!AW95*Custom!AW$20)+(Standard!AW95*Standard!AW$20)+('New Con.'!AW95*'New Con.'!AW$20)+(RCX!AW95*RCX!AW$20)+(SBDI!AW95*SBDI!AW$20)+('Cust Ext Lighting'!AW95*'Cust Ext Lighting'!AW$20)</f>
        <v>372.77664331281881</v>
      </c>
      <c r="AX95" s="67">
        <f>(Custom!AX95*Custom!AX$20)+(Standard!AX95*Standard!AX$20)+('New Con.'!AX95*'New Con.'!AX$20)+(RCX!AX95*RCX!AX$20)+(SBDI!AX95*SBDI!AX$20)+('Cust Ext Lighting'!AX95*'Cust Ext Lighting'!AX$20)</f>
        <v>46.017846884551872</v>
      </c>
      <c r="AY95" s="67">
        <f>(Custom!AY95*Custom!AY$20)+(Standard!AY95*Standard!AY$20)+('New Con.'!AY95*'New Con.'!AY$20)+(RCX!AY95*RCX!AY$20)+(SBDI!AY95*SBDI!AY$20)+('Cust Ext Lighting'!AY95*'Cust Ext Lighting'!AY$20)</f>
        <v>145.34197684152878</v>
      </c>
      <c r="AZ95" s="67">
        <f>(Custom!AZ95*Custom!AZ$20)+(Standard!AZ95*Standard!AZ$20)+('New Con.'!AZ95*'New Con.'!AZ$20)+(RCX!AZ95*RCX!AZ$20)+(SBDI!AZ95*SBDI!AZ$20)+('Cust Ext Lighting'!AZ95*'Cust Ext Lighting'!AZ$20)</f>
        <v>16.649744043154854</v>
      </c>
      <c r="BA95" s="67">
        <f>(Custom!BA95*Custom!BA$20)+(Standard!BA95*Standard!BA$20)+('New Con.'!BA95*'New Con.'!BA$20)+(RCX!BA95*RCX!BA$20)+(SBDI!BA95*SBDI!BA$20)+('Cust Ext Lighting'!BA95*'Cust Ext Lighting'!BA$20)</f>
        <v>82.135242049021173</v>
      </c>
      <c r="BB95" s="67">
        <f>(Custom!BB95*Custom!BB$20)+(Standard!BB95*Standard!BB$20)+('New Con.'!BB95*'New Con.'!BB$20)+(RCX!BB95*RCX!BB$20)+(SBDI!BB95*SBDI!BB$20)+('Cust Ext Lighting'!BB95*'Cust Ext Lighting'!BB$20)</f>
        <v>0</v>
      </c>
      <c r="BC95" s="67">
        <f>(Custom!BC95*Custom!BC$20)+(Standard!BC95*Standard!BC$20)+('New Con.'!BC95*'New Con.'!BC$20)+(RCX!BC95*RCX!BC$20)+(SBDI!BC95*SBDI!BC$20)+('Cust Ext Lighting'!BC95*'Cust Ext Lighting'!BC$20)</f>
        <v>0</v>
      </c>
      <c r="BD95" s="67">
        <f>(Custom!BD95*Custom!BD$20)+(Standard!BD95*Standard!BD$20)+('New Con.'!BD95*'New Con.'!BD$20)+(RCX!BD95*RCX!BD$20)+(SBDI!BD95*SBDI!BD$20)+('Cust Ext Lighting'!BD95*'Cust Ext Lighting'!BD$20)</f>
        <v>174.96232008696384</v>
      </c>
      <c r="BE95" s="67">
        <f>(Custom!BE95*Custom!BE$20)+(Standard!BE95*Standard!BE$20)+('New Con.'!BE95*'New Con.'!BE$20)+(RCX!BE95*RCX!BE$20)+(SBDI!BE95*SBDI!BE$20)+('Cust Ext Lighting'!BE95*'Cust Ext Lighting'!BE$20)</f>
        <v>0</v>
      </c>
      <c r="BF95" s="67">
        <f>(Custom!BF95*Custom!BF$20)+(Standard!BF95*Standard!BF$20)+('New Con.'!BF95*'New Con.'!BF$20)+(RCX!BF95*RCX!BF$20)+(SBDI!BF95*SBDI!BF$20)+('Cust Ext Lighting'!BF95*'Cust Ext Lighting'!BF$20)</f>
        <v>2064.7229256840583</v>
      </c>
      <c r="BG95" s="67">
        <f>(Custom!BG95*Custom!BG$20)+(Standard!BG95*Standard!BG$20)+('New Con.'!BG95*'New Con.'!BG$20)+(RCX!BG95*RCX!BG$20)+(SBDI!BG95*SBDI!BG$20)+('Cust Ext Lighting'!BG95*'Cust Ext Lighting'!BG$20)</f>
        <v>276.78222300519684</v>
      </c>
      <c r="BH95" s="67">
        <f>(Custom!BH95*Custom!BH$20)+(Standard!BH95*Standard!BH$20)+('New Con.'!BH95*'New Con.'!BH$20)+(RCX!BH95*RCX!BH$20)+(SBDI!BH95*SBDI!BH$20)+('Cust Ext Lighting'!BH95*'Cust Ext Lighting'!BH$20)</f>
        <v>45.98313108370678</v>
      </c>
      <c r="BI95" s="67">
        <f>(Custom!BI95*Custom!BI$20)+(Standard!BI95*Standard!BI$20)+('New Con.'!BI95*'New Con.'!BI$20)+(RCX!BI95*RCX!BI$20)+(SBDI!BI95*SBDI!BI$20)+('Cust Ext Lighting'!BI95*'Cust Ext Lighting'!BI$20)</f>
        <v>0</v>
      </c>
      <c r="BJ95" s="67">
        <f>(Custom!BJ95*Custom!BJ$20)+(Standard!BJ95*Standard!BJ$20)+('New Con.'!BJ95*'New Con.'!BJ$20)+(RCX!BJ95*RCX!BJ$20)+(SBDI!BJ95*SBDI!BJ$20)+('Cust Ext Lighting'!BJ95*'Cust Ext Lighting'!BJ$20)</f>
        <v>291.95501523356472</v>
      </c>
      <c r="BK95" s="67">
        <f>(Custom!BK95*Custom!BK$20)+(Standard!BK95*Standard!BK$20)+('New Con.'!BK95*'New Con.'!BK$20)+(RCX!BK95*RCX!BK$20)+(SBDI!BK95*SBDI!BK$20)+('Cust Ext Lighting'!BK95*'Cust Ext Lighting'!BK$20)</f>
        <v>0</v>
      </c>
      <c r="BL95" s="67">
        <f>(Custom!BL95*Custom!BL$20)+(Standard!BL95*Standard!BL$20)+('New Con.'!BL95*'New Con.'!BL$20)+(RCX!BL95*RCX!BL$20)+(SBDI!BL95*SBDI!BL$20)+('Cust Ext Lighting'!BL95*'Cust Ext Lighting'!BL$20)</f>
        <v>528.05858540561542</v>
      </c>
      <c r="BM95" s="67">
        <f>(Custom!BM95*Custom!BM$20)+(Standard!BM95*Standard!BM$20)+('New Con.'!BM95*'New Con.'!BM$20)+(RCX!BM95*RCX!BM$20)+(SBDI!BM95*SBDI!BM$20)+('Cust Ext Lighting'!BM95*'Cust Ext Lighting'!BM$20)</f>
        <v>0</v>
      </c>
      <c r="BN95" s="67">
        <f>(Custom!BN95*Custom!BN$20)+(Standard!BN95*Standard!BN$20)+('New Con.'!BN95*'New Con.'!BN$20)+(RCX!BN95*RCX!BN$20)+(SBDI!BN95*SBDI!BN$20)+('Cust Ext Lighting'!BN95*'Cust Ext Lighting'!BN$20)</f>
        <v>0</v>
      </c>
      <c r="BO95" s="67">
        <f>(Custom!BO95*Custom!BO$20)+(Standard!BO95*Standard!BO$20)+('New Con.'!BO95*'New Con.'!BO$20)+(RCX!BO95*RCX!BO$20)+(SBDI!BO95*SBDI!BO$20)+('Cust Ext Lighting'!BO95*'Cust Ext Lighting'!BO$20)</f>
        <v>0</v>
      </c>
      <c r="BP95" s="67">
        <f>(Custom!BP95*Custom!BP$20)+(Standard!BP95*Standard!BP$20)+('New Con.'!BP95*'New Con.'!BP$20)+(RCX!BP95*RCX!BP$20)+(SBDI!BP95*SBDI!BP$20)+('Cust Ext Lighting'!BP95*'Cust Ext Lighting'!BP$20)</f>
        <v>0</v>
      </c>
      <c r="BQ95" s="67">
        <f>(Custom!BQ95*Custom!BQ$20)+(Standard!BQ95*Standard!BQ$20)+('New Con.'!BQ95*'New Con.'!BQ$20)+(RCX!BQ95*RCX!BQ$20)+(SBDI!BQ95*SBDI!BQ$20)+('Cust Ext Lighting'!BQ95*'Cust Ext Lighting'!BQ$20)</f>
        <v>0</v>
      </c>
      <c r="BR95" s="67">
        <f>(Custom!BR95*Custom!BR$20)+(Standard!BR95*Standard!BR$20)+('New Con.'!BR95*'New Con.'!BR$20)+(RCX!BR95*RCX!BR$20)+(SBDI!BR95*SBDI!BR$20)+('Cust Ext Lighting'!BR95*'Cust Ext Lighting'!BR$20)</f>
        <v>0</v>
      </c>
      <c r="BS95" s="67">
        <f>(Custom!BS95*Custom!BS$20)+(Standard!BS95*Standard!BS$20)+('New Con.'!BS95*'New Con.'!BS$20)+(RCX!BS95*RCX!BS$20)+(SBDI!BS95*SBDI!BS$20)+('Cust Ext Lighting'!BS95*'Cust Ext Lighting'!BS$20)</f>
        <v>0</v>
      </c>
      <c r="BT95" s="67">
        <f>(Custom!BT95*Custom!BT$20)+(Standard!BT95*Standard!BT$20)+('New Con.'!BT95*'New Con.'!BT$20)+(RCX!BT95*RCX!BT$20)+(SBDI!BT95*SBDI!BT$20)+('Cust Ext Lighting'!BT95*'Cust Ext Lighting'!BT$20)</f>
        <v>0</v>
      </c>
      <c r="BU95" s="67">
        <f>(Custom!BU95*Custom!BU$20)+(Standard!BU95*Standard!BU$20)+('New Con.'!BU95*'New Con.'!BU$20)+(RCX!BU95*RCX!BU$20)+(SBDI!BU95*SBDI!BU$20)+('Cust Ext Lighting'!BU95*'Cust Ext Lighting'!BU$20)</f>
        <v>0</v>
      </c>
      <c r="BV95" s="67">
        <f>(Custom!BV95*Custom!BV$20)+(Standard!BV95*Standard!BV$20)+('New Con.'!BV95*'New Con.'!BV$20)+(RCX!BV95*RCX!BV$20)+(SBDI!BV95*SBDI!BV$20)+('Cust Ext Lighting'!BV95*'Cust Ext Lighting'!BV$20)</f>
        <v>0</v>
      </c>
      <c r="BW95" s="67">
        <f>(Custom!BW95*Custom!BW$20)+(Standard!BW95*Standard!BW$20)+('New Con.'!BW95*'New Con.'!BW$20)+(RCX!BW95*RCX!BW$20)+(SBDI!BW95*SBDI!BW$20)+('Cust Ext Lighting'!BW95*'Cust Ext Lighting'!BW$20)</f>
        <v>0</v>
      </c>
      <c r="BX95" s="67">
        <f>(Custom!BX95*Custom!BX$20)+(Standard!BX95*Standard!BX$20)+('New Con.'!BX95*'New Con.'!BX$20)+(RCX!BX95*RCX!BX$20)+(SBDI!BX95*SBDI!BX$20)+('Cust Ext Lighting'!BX95*'Cust Ext Lighting'!BX$20)</f>
        <v>0</v>
      </c>
      <c r="BY95" s="67">
        <f>(Custom!BY95*Custom!BY$20)+(Standard!BY95*Standard!BY$20)+('New Con.'!BY95*'New Con.'!BY$20)+(RCX!BY95*RCX!BY$20)+(SBDI!BY95*SBDI!BY$20)+('Cust Ext Lighting'!BY95*'Cust Ext Lighting'!BY$20)</f>
        <v>0</v>
      </c>
      <c r="BZ95" s="67">
        <f>(Custom!BZ95*Custom!BZ$20)+(Standard!BZ95*Standard!BZ$20)+('New Con.'!BZ95*'New Con.'!BZ$20)+(RCX!BZ95*RCX!BZ$20)+(SBDI!BZ95*SBDI!BZ$20)+('Cust Ext Lighting'!BZ95*'Cust Ext Lighting'!BZ$20)</f>
        <v>0</v>
      </c>
      <c r="CA95" s="67">
        <f>(Custom!CA95*Custom!CA$20)+(Standard!CA95*Standard!CA$20)+('New Con.'!CA95*'New Con.'!CA$20)+(RCX!CA95*RCX!CA$20)+(SBDI!CA95*SBDI!CA$20)+('Cust Ext Lighting'!CA95*'Cust Ext Lighting'!CA$20)</f>
        <v>0</v>
      </c>
      <c r="CB95" s="67">
        <f>(Custom!CB95*Custom!CB$20)+(Standard!CB95*Standard!CB$20)+('New Con.'!CB95*'New Con.'!CB$20)+(RCX!CB95*RCX!CB$20)+(SBDI!CB95*SBDI!CB$20)+('Cust Ext Lighting'!CB95*'Cust Ext Lighting'!CB$20)</f>
        <v>0</v>
      </c>
      <c r="CC95" s="67">
        <f>(Custom!CC95*Custom!CC$20)+(Standard!CC95*Standard!CC$20)+('New Con.'!CC95*'New Con.'!CC$20)+(RCX!CC95*RCX!CC$20)+(SBDI!CC95*SBDI!CC$20)+('Cust Ext Lighting'!CC95*'Cust Ext Lighting'!CC$20)</f>
        <v>0</v>
      </c>
      <c r="CD95" s="67">
        <f>(Custom!CD95*Custom!CD$20)+(Standard!CD95*Standard!CD$20)+('New Con.'!CD95*'New Con.'!CD$20)+(RCX!CD95*RCX!CD$20)+(SBDI!CD95*SBDI!CD$20)+('Cust Ext Lighting'!CD95*'Cust Ext Lighting'!CD$20)</f>
        <v>0</v>
      </c>
      <c r="CE95" s="67">
        <f>(Custom!CE95*Custom!CE$20)+(Standard!CE95*Standard!CE$20)+('New Con.'!CE95*'New Con.'!CE$20)+(RCX!CE95*RCX!CE$20)+(SBDI!CE95*SBDI!CE$20)+('Cust Ext Lighting'!CE95*'Cust Ext Lighting'!CE$20)</f>
        <v>0</v>
      </c>
      <c r="CF95" s="67">
        <f>(Custom!CF95*Custom!CF$20)+(Standard!CF95*Standard!CF$20)+('New Con.'!CF95*'New Con.'!CF$20)+(RCX!CF95*RCX!CF$20)+(SBDI!CF95*SBDI!CF$20)+('Cust Ext Lighting'!CF95*'Cust Ext Lighting'!CF$20)</f>
        <v>0</v>
      </c>
      <c r="CG95" s="67">
        <f>(Custom!CG95*Custom!CG$20)+(Standard!CG95*Standard!CG$20)+('New Con.'!CG95*'New Con.'!CG$20)+(RCX!CG95*RCX!CG$20)+(SBDI!CG95*SBDI!CG$20)+('Cust Ext Lighting'!CG95*'Cust Ext Lighting'!CG$20)</f>
        <v>0</v>
      </c>
      <c r="CH95" s="67">
        <f>(Custom!CH95*Custom!CH$20)+(Standard!CH95*Standard!CH$20)+('New Con.'!CH95*'New Con.'!CH$20)+(RCX!CH95*RCX!CH$20)+(SBDI!CH95*SBDI!CH$20)+('Cust Ext Lighting'!CH95*'Cust Ext Lighting'!CH$20)</f>
        <v>0</v>
      </c>
      <c r="CI95" s="67">
        <f>(Custom!CI95*Custom!CI$20)+(Standard!CI95*Standard!CI$20)+('New Con.'!CI95*'New Con.'!CI$20)+(RCX!CI95*RCX!CI$20)+(SBDI!CI95*SBDI!CI$20)+('Cust Ext Lighting'!CI95*'Cust Ext Lighting'!CI$20)</f>
        <v>0</v>
      </c>
      <c r="CJ95" s="67">
        <f>(Custom!CJ95*Custom!CJ$20)+(Standard!CJ95*Standard!CJ$20)+('New Con.'!CJ95*'New Con.'!CJ$20)+(RCX!CJ95*RCX!CJ$20)+(SBDI!CJ95*SBDI!CJ$20)+('Cust Ext Lighting'!CJ95*'Cust Ext Lighting'!CJ$20)</f>
        <v>0</v>
      </c>
    </row>
    <row r="96" spans="1:88" ht="16.5" customHeight="1" x14ac:dyDescent="0.3">
      <c r="B96" s="35" t="s">
        <v>43</v>
      </c>
      <c r="C96" s="42"/>
      <c r="D96" s="42"/>
      <c r="E96" s="42"/>
      <c r="F96" s="80"/>
      <c r="G96" s="80"/>
      <c r="H96" s="80"/>
      <c r="I96" s="80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67">
        <f>(Custom!AO96*Custom!AO$20)+(Standard!AO96*Standard!AO$20)+('New Con.'!AO96*'New Con.'!AO$20)+(RCX!AO96*RCX!AO$20)+(SBDI!AO96*SBDI!AO$20)+('Cust Ext Lighting'!AO96*'Cust Ext Lighting'!AO$20)</f>
        <v>0</v>
      </c>
      <c r="AP96" s="67">
        <f>(Custom!AP96*Custom!AP$20)+(Standard!AP96*Standard!AP$20)+('New Con.'!AP96*'New Con.'!AP$20)+(RCX!AP96*RCX!AP$20)+(SBDI!AP96*SBDI!AP$20)+('Cust Ext Lighting'!AP96*'Cust Ext Lighting'!AP$20)</f>
        <v>0.25171048592068906</v>
      </c>
      <c r="AQ96" s="67">
        <f>(Custom!AQ96*Custom!AQ$20)+(Standard!AQ96*Standard!AQ$20)+('New Con.'!AQ96*'New Con.'!AQ$20)+(RCX!AQ96*RCX!AQ$20)+(SBDI!AQ96*SBDI!AQ$20)+('Cust Ext Lighting'!AQ96*'Cust Ext Lighting'!AQ$20)</f>
        <v>1.259510822657222</v>
      </c>
      <c r="AR96" s="67">
        <f>(Custom!AR96*Custom!AR$20)+(Standard!AR96*Standard!AR$20)+('New Con.'!AR96*'New Con.'!AR$20)+(RCX!AR96*RCX!AR$20)+(SBDI!AR96*SBDI!AR$20)+('Cust Ext Lighting'!AR96*'Cust Ext Lighting'!AR$20)</f>
        <v>0.16258671872471686</v>
      </c>
      <c r="AS96" s="67">
        <f>(Custom!AS96*Custom!AS$20)+(Standard!AS96*Standard!AS$20)+('New Con.'!AS96*'New Con.'!AS$20)+(RCX!AS96*RCX!AS$20)+(SBDI!AS96*SBDI!AS$20)+('Cust Ext Lighting'!AS96*'Cust Ext Lighting'!AS$20)</f>
        <v>0.36779209144652558</v>
      </c>
      <c r="AT96" s="67">
        <f>(Custom!AT96*Custom!AT$20)+(Standard!AT96*Standard!AT$20)+('New Con.'!AT96*'New Con.'!AT$20)+(RCX!AT96*RCX!AT$20)+(SBDI!AT96*SBDI!AT$20)+('Cust Ext Lighting'!AT96*'Cust Ext Lighting'!AT$20)</f>
        <v>0.10045046733650541</v>
      </c>
      <c r="AU96" s="67">
        <f>(Custom!AU96*Custom!AU$20)+(Standard!AU96*Standard!AU$20)+('New Con.'!AU96*'New Con.'!AU$20)+(RCX!AU96*RCX!AU$20)+(SBDI!AU96*SBDI!AU$20)+('Cust Ext Lighting'!AU96*'Cust Ext Lighting'!AU$20)</f>
        <v>0.3059379072725032</v>
      </c>
      <c r="AV96" s="67">
        <f>(Custom!AV96*Custom!AV$20)+(Standard!AV96*Standard!AV$20)+('New Con.'!AV96*'New Con.'!AV$20)+(RCX!AV96*RCX!AV$20)+(SBDI!AV96*SBDI!AV$20)+('Cust Ext Lighting'!AV96*'Cust Ext Lighting'!AV$20)</f>
        <v>0.30872462920146487</v>
      </c>
      <c r="AW96" s="67">
        <f>(Custom!AW96*Custom!AW$20)+(Standard!AW96*Standard!AW$20)+('New Con.'!AW96*'New Con.'!AW$20)+(RCX!AW96*RCX!AW$20)+(SBDI!AW96*SBDI!AW$20)+('Cust Ext Lighting'!AW96*'Cust Ext Lighting'!AW$20)</f>
        <v>0.37277664331281879</v>
      </c>
      <c r="AX96" s="67">
        <f>(Custom!AX96*Custom!AX$20)+(Standard!AX96*Standard!AX$20)+('New Con.'!AX96*'New Con.'!AX$20)+(RCX!AX96*RCX!AX$20)+(SBDI!AX96*SBDI!AX$20)+('Cust Ext Lighting'!AX96*'Cust Ext Lighting'!AX$20)</f>
        <v>4.601784688455187E-2</v>
      </c>
      <c r="AY96" s="67">
        <f>(Custom!AY96*Custom!AY$20)+(Standard!AY96*Standard!AY$20)+('New Con.'!AY96*'New Con.'!AY$20)+(RCX!AY96*RCX!AY$20)+(SBDI!AY96*SBDI!AY$20)+('Cust Ext Lighting'!AY96*'Cust Ext Lighting'!AY$20)</f>
        <v>0.14534197684152877</v>
      </c>
      <c r="AZ96" s="67">
        <f>(Custom!AZ96*Custom!AZ$20)+(Standard!AZ96*Standard!AZ$20)+('New Con.'!AZ96*'New Con.'!AZ$20)+(RCX!AZ96*RCX!AZ$20)+(SBDI!AZ96*SBDI!AZ$20)+('Cust Ext Lighting'!AZ96*'Cust Ext Lighting'!AZ$20)</f>
        <v>1.6649744043154856E-2</v>
      </c>
      <c r="BA96" s="67">
        <f>(Custom!BA96*Custom!BA$20)+(Standard!BA96*Standard!BA$20)+('New Con.'!BA96*'New Con.'!BA$20)+(RCX!BA96*RCX!BA$20)+(SBDI!BA96*SBDI!BA$20)+('Cust Ext Lighting'!BA96*'Cust Ext Lighting'!BA$20)</f>
        <v>8.2135242049021173E-2</v>
      </c>
      <c r="BB96" s="67">
        <f>(Custom!BB96*Custom!BB$20)+(Standard!BB96*Standard!BB$20)+('New Con.'!BB96*'New Con.'!BB$20)+(RCX!BB96*RCX!BB$20)+(SBDI!BB96*SBDI!BB$20)+('Cust Ext Lighting'!BB96*'Cust Ext Lighting'!BB$20)</f>
        <v>0</v>
      </c>
      <c r="BC96" s="67">
        <f>(Custom!BC96*Custom!BC$20)+(Standard!BC96*Standard!BC$20)+('New Con.'!BC96*'New Con.'!BC$20)+(RCX!BC96*RCX!BC$20)+(SBDI!BC96*SBDI!BC$20)+('Cust Ext Lighting'!BC96*'Cust Ext Lighting'!BC$20)</f>
        <v>0</v>
      </c>
      <c r="BD96" s="67">
        <f>(Custom!BD96*Custom!BD$20)+(Standard!BD96*Standard!BD$20)+('New Con.'!BD96*'New Con.'!BD$20)+(RCX!BD96*RCX!BD$20)+(SBDI!BD96*SBDI!BD$20)+('Cust Ext Lighting'!BD96*'Cust Ext Lighting'!BD$20)</f>
        <v>0.17496232008696383</v>
      </c>
      <c r="BE96" s="67">
        <f>(Custom!BE96*Custom!BE$20)+(Standard!BE96*Standard!BE$20)+('New Con.'!BE96*'New Con.'!BE$20)+(RCX!BE96*RCX!BE$20)+(SBDI!BE96*SBDI!BE$20)+('Cust Ext Lighting'!BE96*'Cust Ext Lighting'!BE$20)</f>
        <v>0</v>
      </c>
      <c r="BF96" s="67">
        <f>(Custom!BF96*Custom!BF$20)+(Standard!BF96*Standard!BF$20)+('New Con.'!BF96*'New Con.'!BF$20)+(RCX!BF96*RCX!BF$20)+(SBDI!BF96*SBDI!BF$20)+('Cust Ext Lighting'!BF96*'Cust Ext Lighting'!BF$20)</f>
        <v>2.0647229256840585</v>
      </c>
      <c r="BG96" s="67">
        <f>(Custom!BG96*Custom!BG$20)+(Standard!BG96*Standard!BG$20)+('New Con.'!BG96*'New Con.'!BG$20)+(RCX!BG96*RCX!BG$20)+(SBDI!BG96*SBDI!BG$20)+('Cust Ext Lighting'!BG96*'Cust Ext Lighting'!BG$20)</f>
        <v>0.27678222300519678</v>
      </c>
      <c r="BH96" s="67">
        <f>(Custom!BH96*Custom!BH$20)+(Standard!BH96*Standard!BH$20)+('New Con.'!BH96*'New Con.'!BH$20)+(RCX!BH96*RCX!BH$20)+(SBDI!BH96*SBDI!BH$20)+('Cust Ext Lighting'!BH96*'Cust Ext Lighting'!BH$20)</f>
        <v>4.5983131083706781E-2</v>
      </c>
      <c r="BI96" s="67">
        <f>(Custom!BI96*Custom!BI$20)+(Standard!BI96*Standard!BI$20)+('New Con.'!BI96*'New Con.'!BI$20)+(RCX!BI96*RCX!BI$20)+(SBDI!BI96*SBDI!BI$20)+('Cust Ext Lighting'!BI96*'Cust Ext Lighting'!BI$20)</f>
        <v>0</v>
      </c>
      <c r="BJ96" s="67">
        <f>(Custom!BJ96*Custom!BJ$20)+(Standard!BJ96*Standard!BJ$20)+('New Con.'!BJ96*'New Con.'!BJ$20)+(RCX!BJ96*RCX!BJ$20)+(SBDI!BJ96*SBDI!BJ$20)+('Cust Ext Lighting'!BJ96*'Cust Ext Lighting'!BJ$20)</f>
        <v>0.29195501523356471</v>
      </c>
      <c r="BK96" s="67">
        <f>(Custom!BK96*Custom!BK$20)+(Standard!BK96*Standard!BK$20)+('New Con.'!BK96*'New Con.'!BK$20)+(RCX!BK96*RCX!BK$20)+(SBDI!BK96*SBDI!BK$20)+('Cust Ext Lighting'!BK96*'Cust Ext Lighting'!BK$20)</f>
        <v>0</v>
      </c>
      <c r="BL96" s="67">
        <f>(Custom!BL96*Custom!BL$20)+(Standard!BL96*Standard!BL$20)+('New Con.'!BL96*'New Con.'!BL$20)+(RCX!BL96*RCX!BL$20)+(SBDI!BL96*SBDI!BL$20)+('Cust Ext Lighting'!BL96*'Cust Ext Lighting'!BL$20)</f>
        <v>0.52805858540561545</v>
      </c>
      <c r="BM96" s="67">
        <f>(Custom!BM96*Custom!BM$20)+(Standard!BM96*Standard!BM$20)+('New Con.'!BM96*'New Con.'!BM$20)+(RCX!BM96*RCX!BM$20)+(SBDI!BM96*SBDI!BM$20)+('Cust Ext Lighting'!BM96*'Cust Ext Lighting'!BM$20)</f>
        <v>0</v>
      </c>
      <c r="BN96" s="67">
        <f>(Custom!BN96*Custom!BN$20)+(Standard!BN96*Standard!BN$20)+('New Con.'!BN96*'New Con.'!BN$20)+(RCX!BN96*RCX!BN$20)+(SBDI!BN96*SBDI!BN$20)+('Cust Ext Lighting'!BN96*'Cust Ext Lighting'!BN$20)</f>
        <v>0</v>
      </c>
      <c r="BO96" s="67">
        <f>(Custom!BO96*Custom!BO$20)+(Standard!BO96*Standard!BO$20)+('New Con.'!BO96*'New Con.'!BO$20)+(RCX!BO96*RCX!BO$20)+(SBDI!BO96*SBDI!BO$20)+('Cust Ext Lighting'!BO96*'Cust Ext Lighting'!BO$20)</f>
        <v>0</v>
      </c>
      <c r="BP96" s="67">
        <f>(Custom!BP96*Custom!BP$20)+(Standard!BP96*Standard!BP$20)+('New Con.'!BP96*'New Con.'!BP$20)+(RCX!BP96*RCX!BP$20)+(SBDI!BP96*SBDI!BP$20)+('Cust Ext Lighting'!BP96*'Cust Ext Lighting'!BP$20)</f>
        <v>0</v>
      </c>
      <c r="BQ96" s="67">
        <f>(Custom!BQ96*Custom!BQ$20)+(Standard!BQ96*Standard!BQ$20)+('New Con.'!BQ96*'New Con.'!BQ$20)+(RCX!BQ96*RCX!BQ$20)+(SBDI!BQ96*SBDI!BQ$20)+('Cust Ext Lighting'!BQ96*'Cust Ext Lighting'!BQ$20)</f>
        <v>0</v>
      </c>
      <c r="BR96" s="67">
        <f>(Custom!BR96*Custom!BR$20)+(Standard!BR96*Standard!BR$20)+('New Con.'!BR96*'New Con.'!BR$20)+(RCX!BR96*RCX!BR$20)+(SBDI!BR96*SBDI!BR$20)+('Cust Ext Lighting'!BR96*'Cust Ext Lighting'!BR$20)</f>
        <v>0</v>
      </c>
      <c r="BS96" s="67">
        <f>(Custom!BS96*Custom!BS$20)+(Standard!BS96*Standard!BS$20)+('New Con.'!BS96*'New Con.'!BS$20)+(RCX!BS96*RCX!BS$20)+(SBDI!BS96*SBDI!BS$20)+('Cust Ext Lighting'!BS96*'Cust Ext Lighting'!BS$20)</f>
        <v>0</v>
      </c>
      <c r="BT96" s="67">
        <f>(Custom!BT96*Custom!BT$20)+(Standard!BT96*Standard!BT$20)+('New Con.'!BT96*'New Con.'!BT$20)+(RCX!BT96*RCX!BT$20)+(SBDI!BT96*SBDI!BT$20)+('Cust Ext Lighting'!BT96*'Cust Ext Lighting'!BT$20)</f>
        <v>0</v>
      </c>
      <c r="BU96" s="67">
        <f>(Custom!BU96*Custom!BU$20)+(Standard!BU96*Standard!BU$20)+('New Con.'!BU96*'New Con.'!BU$20)+(RCX!BU96*RCX!BU$20)+(SBDI!BU96*SBDI!BU$20)+('Cust Ext Lighting'!BU96*'Cust Ext Lighting'!BU$20)</f>
        <v>0</v>
      </c>
      <c r="BV96" s="67">
        <f>(Custom!BV96*Custom!BV$20)+(Standard!BV96*Standard!BV$20)+('New Con.'!BV96*'New Con.'!BV$20)+(RCX!BV96*RCX!BV$20)+(SBDI!BV96*SBDI!BV$20)+('Cust Ext Lighting'!BV96*'Cust Ext Lighting'!BV$20)</f>
        <v>0</v>
      </c>
      <c r="BW96" s="67">
        <f>(Custom!BW96*Custom!BW$20)+(Standard!BW96*Standard!BW$20)+('New Con.'!BW96*'New Con.'!BW$20)+(RCX!BW96*RCX!BW$20)+(SBDI!BW96*SBDI!BW$20)+('Cust Ext Lighting'!BW96*'Cust Ext Lighting'!BW$20)</f>
        <v>0</v>
      </c>
      <c r="BX96" s="67">
        <f>(Custom!BX96*Custom!BX$20)+(Standard!BX96*Standard!BX$20)+('New Con.'!BX96*'New Con.'!BX$20)+(RCX!BX96*RCX!BX$20)+(SBDI!BX96*SBDI!BX$20)+('Cust Ext Lighting'!BX96*'Cust Ext Lighting'!BX$20)</f>
        <v>0</v>
      </c>
      <c r="BY96" s="67">
        <f>(Custom!BY96*Custom!BY$20)+(Standard!BY96*Standard!BY$20)+('New Con.'!BY96*'New Con.'!BY$20)+(RCX!BY96*RCX!BY$20)+(SBDI!BY96*SBDI!BY$20)+('Cust Ext Lighting'!BY96*'Cust Ext Lighting'!BY$20)</f>
        <v>0</v>
      </c>
      <c r="BZ96" s="67">
        <f>(Custom!BZ96*Custom!BZ$20)+(Standard!BZ96*Standard!BZ$20)+('New Con.'!BZ96*'New Con.'!BZ$20)+(RCX!BZ96*RCX!BZ$20)+(SBDI!BZ96*SBDI!BZ$20)+('Cust Ext Lighting'!BZ96*'Cust Ext Lighting'!BZ$20)</f>
        <v>0</v>
      </c>
      <c r="CA96" s="67">
        <f>(Custom!CA96*Custom!CA$20)+(Standard!CA96*Standard!CA$20)+('New Con.'!CA96*'New Con.'!CA$20)+(RCX!CA96*RCX!CA$20)+(SBDI!CA96*SBDI!CA$20)+('Cust Ext Lighting'!CA96*'Cust Ext Lighting'!CA$20)</f>
        <v>0</v>
      </c>
      <c r="CB96" s="67">
        <f>(Custom!CB96*Custom!CB$20)+(Standard!CB96*Standard!CB$20)+('New Con.'!CB96*'New Con.'!CB$20)+(RCX!CB96*RCX!CB$20)+(SBDI!CB96*SBDI!CB$20)+('Cust Ext Lighting'!CB96*'Cust Ext Lighting'!CB$20)</f>
        <v>0</v>
      </c>
      <c r="CC96" s="67">
        <f>(Custom!CC96*Custom!CC$20)+(Standard!CC96*Standard!CC$20)+('New Con.'!CC96*'New Con.'!CC$20)+(RCX!CC96*RCX!CC$20)+(SBDI!CC96*SBDI!CC$20)+('Cust Ext Lighting'!CC96*'Cust Ext Lighting'!CC$20)</f>
        <v>0</v>
      </c>
      <c r="CD96" s="67">
        <f>(Custom!CD96*Custom!CD$20)+(Standard!CD96*Standard!CD$20)+('New Con.'!CD96*'New Con.'!CD$20)+(RCX!CD96*RCX!CD$20)+(SBDI!CD96*SBDI!CD$20)+('Cust Ext Lighting'!CD96*'Cust Ext Lighting'!CD$20)</f>
        <v>0</v>
      </c>
      <c r="CE96" s="67">
        <f>(Custom!CE96*Custom!CE$20)+(Standard!CE96*Standard!CE$20)+('New Con.'!CE96*'New Con.'!CE$20)+(RCX!CE96*RCX!CE$20)+(SBDI!CE96*SBDI!CE$20)+('Cust Ext Lighting'!CE96*'Cust Ext Lighting'!CE$20)</f>
        <v>0</v>
      </c>
      <c r="CF96" s="67">
        <f>(Custom!CF96*Custom!CF$20)+(Standard!CF96*Standard!CF$20)+('New Con.'!CF96*'New Con.'!CF$20)+(RCX!CF96*RCX!CF$20)+(SBDI!CF96*SBDI!CF$20)+('Cust Ext Lighting'!CF96*'Cust Ext Lighting'!CF$20)</f>
        <v>0</v>
      </c>
      <c r="CG96" s="67">
        <f>(Custom!CG96*Custom!CG$20)+(Standard!CG96*Standard!CG$20)+('New Con.'!CG96*'New Con.'!CG$20)+(RCX!CG96*RCX!CG$20)+(SBDI!CG96*SBDI!CG$20)+('Cust Ext Lighting'!CG96*'Cust Ext Lighting'!CG$20)</f>
        <v>0</v>
      </c>
      <c r="CH96" s="67">
        <f>(Custom!CH96*Custom!CH$20)+(Standard!CH96*Standard!CH$20)+('New Con.'!CH96*'New Con.'!CH$20)+(RCX!CH96*RCX!CH$20)+(SBDI!CH96*SBDI!CH$20)+('Cust Ext Lighting'!CH96*'Cust Ext Lighting'!CH$20)</f>
        <v>0</v>
      </c>
      <c r="CI96" s="67">
        <f>(Custom!CI96*Custom!CI$20)+(Standard!CI96*Standard!CI$20)+('New Con.'!CI96*'New Con.'!CI$20)+(RCX!CI96*RCX!CI$20)+(SBDI!CI96*SBDI!CI$20)+('Cust Ext Lighting'!CI96*'Cust Ext Lighting'!CI$20)</f>
        <v>0</v>
      </c>
      <c r="CJ96" s="67">
        <f>(Custom!CJ96*Custom!CJ$20)+(Standard!CJ96*Standard!CJ$20)+('New Con.'!CJ96*'New Con.'!CJ$20)+(RCX!CJ96*RCX!CJ$20)+(SBDI!CJ96*SBDI!CJ$20)+('Cust Ext Lighting'!CJ96*'Cust Ext Lighting'!CJ$20)</f>
        <v>0</v>
      </c>
    </row>
    <row r="102" spans="3:3" x14ac:dyDescent="0.3">
      <c r="C102" s="53"/>
    </row>
    <row r="107" spans="3:3" ht="15" customHeight="1" x14ac:dyDescent="0.3"/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headerFooter>
    <oddFooter>&amp;RSchedule CPA-D7.D.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80" zoomScaleNormal="80" workbookViewId="0">
      <pane xSplit="2" ySplit="1" topLeftCell="F44" activePane="bottomRight" state="frozen"/>
      <selection activeCell="C20" sqref="C20"/>
      <selection pane="topRight" activeCell="C20" sqref="C20"/>
      <selection pane="bottomLeft" activeCell="C20" sqref="C20"/>
      <selection pane="bottomRight" activeCell="AW86" sqref="AW86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9" width="13.77734375" customWidth="1"/>
    <col min="10" max="11" width="13.77734375" hidden="1" customWidth="1"/>
    <col min="12" max="12" width="14.21875" hidden="1" customWidth="1"/>
    <col min="13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4434666.4048500229</v>
      </c>
      <c r="G2" s="6">
        <f>SUM(AY5:BJ5)</f>
        <v>1696289.4734186423</v>
      </c>
      <c r="H2" s="6">
        <f>SUM(BK5:BV5)</f>
        <v>0</v>
      </c>
      <c r="I2" s="6">
        <f>SUM(BW5:CH5)</f>
        <v>0</v>
      </c>
      <c r="K2" s="6">
        <f>SUM(C2:I2)</f>
        <v>6130955.8782686647</v>
      </c>
      <c r="L2" s="48">
        <f>K2*C20</f>
        <v>6130955.8782686647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69">
        <v>42370</v>
      </c>
      <c r="D4" s="69">
        <v>42401</v>
      </c>
      <c r="E4" s="69">
        <v>42430</v>
      </c>
      <c r="F4" s="69">
        <v>42461</v>
      </c>
      <c r="G4" s="69">
        <v>42491</v>
      </c>
      <c r="H4" s="69">
        <v>42522</v>
      </c>
      <c r="I4" s="69">
        <v>42552</v>
      </c>
      <c r="J4" s="69">
        <v>42583</v>
      </c>
      <c r="K4" s="69">
        <v>42614</v>
      </c>
      <c r="L4" s="69">
        <v>42644</v>
      </c>
      <c r="M4" s="69">
        <v>42675</v>
      </c>
      <c r="N4" s="69">
        <v>42705</v>
      </c>
      <c r="O4" s="69">
        <v>42736</v>
      </c>
      <c r="P4" s="69">
        <v>42767</v>
      </c>
      <c r="Q4" s="69">
        <v>42795</v>
      </c>
      <c r="R4" s="69">
        <v>42826</v>
      </c>
      <c r="S4" s="69">
        <v>42856</v>
      </c>
      <c r="T4" s="69">
        <v>42887</v>
      </c>
      <c r="U4" s="69">
        <v>42917</v>
      </c>
      <c r="V4" s="69">
        <v>42948</v>
      </c>
      <c r="W4" s="69">
        <v>42979</v>
      </c>
      <c r="X4" s="69">
        <v>43009</v>
      </c>
      <c r="Y4" s="69">
        <v>43040</v>
      </c>
      <c r="Z4" s="69">
        <v>43070</v>
      </c>
      <c r="AA4" s="69">
        <v>43101</v>
      </c>
      <c r="AB4" s="69">
        <v>43132</v>
      </c>
      <c r="AC4" s="69">
        <v>43160</v>
      </c>
      <c r="AD4" s="69">
        <v>43191</v>
      </c>
      <c r="AE4" s="69">
        <v>43221</v>
      </c>
      <c r="AF4" s="69">
        <v>43252</v>
      </c>
      <c r="AG4" s="69">
        <v>43282</v>
      </c>
      <c r="AH4" s="69">
        <v>43313</v>
      </c>
      <c r="AI4" s="69">
        <v>43344</v>
      </c>
      <c r="AJ4" s="69">
        <v>43374</v>
      </c>
      <c r="AK4" s="69">
        <v>43405</v>
      </c>
      <c r="AL4" s="69">
        <v>43435</v>
      </c>
      <c r="AM4" s="69">
        <v>43466</v>
      </c>
      <c r="AN4" s="69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72">
        <f>SUM(C23:C32,C35:C47,C50:C62,C65:C77,C80:C92)</f>
        <v>0</v>
      </c>
      <c r="D5" s="72">
        <f t="shared" ref="D5:BO5" si="0">SUM(D23:D32,D35:D47,D50:D62,D65:D77,D80:D92)</f>
        <v>0</v>
      </c>
      <c r="E5" s="72">
        <f t="shared" si="0"/>
        <v>0</v>
      </c>
      <c r="F5" s="72">
        <f t="shared" si="0"/>
        <v>0</v>
      </c>
      <c r="G5" s="72">
        <f t="shared" si="0"/>
        <v>0</v>
      </c>
      <c r="H5" s="72">
        <f t="shared" si="0"/>
        <v>0</v>
      </c>
      <c r="I5" s="72">
        <f t="shared" si="0"/>
        <v>0</v>
      </c>
      <c r="J5" s="72">
        <f t="shared" si="0"/>
        <v>0</v>
      </c>
      <c r="K5" s="72">
        <f t="shared" si="0"/>
        <v>0</v>
      </c>
      <c r="L5" s="72">
        <f t="shared" si="0"/>
        <v>0</v>
      </c>
      <c r="M5" s="72">
        <f t="shared" si="0"/>
        <v>0</v>
      </c>
      <c r="N5" s="72">
        <f t="shared" si="0"/>
        <v>0</v>
      </c>
      <c r="O5" s="72">
        <f t="shared" si="0"/>
        <v>0</v>
      </c>
      <c r="P5" s="72">
        <f t="shared" si="0"/>
        <v>0</v>
      </c>
      <c r="Q5" s="72">
        <f t="shared" si="0"/>
        <v>0</v>
      </c>
      <c r="R5" s="72">
        <f t="shared" si="0"/>
        <v>0</v>
      </c>
      <c r="S5" s="72">
        <f t="shared" si="0"/>
        <v>0</v>
      </c>
      <c r="T5" s="72">
        <f t="shared" si="0"/>
        <v>0</v>
      </c>
      <c r="U5" s="72">
        <f t="shared" si="0"/>
        <v>0</v>
      </c>
      <c r="V5" s="72">
        <f t="shared" si="0"/>
        <v>0</v>
      </c>
      <c r="W5" s="72">
        <f t="shared" si="0"/>
        <v>0</v>
      </c>
      <c r="X5" s="72">
        <f t="shared" si="0"/>
        <v>0</v>
      </c>
      <c r="Y5" s="72">
        <f t="shared" si="0"/>
        <v>0</v>
      </c>
      <c r="Z5" s="72">
        <f t="shared" si="0"/>
        <v>0</v>
      </c>
      <c r="AA5" s="72">
        <f t="shared" si="0"/>
        <v>0</v>
      </c>
      <c r="AB5" s="72">
        <f t="shared" si="0"/>
        <v>0</v>
      </c>
      <c r="AC5" s="72">
        <f t="shared" si="0"/>
        <v>0</v>
      </c>
      <c r="AD5" s="72">
        <f t="shared" si="0"/>
        <v>0</v>
      </c>
      <c r="AE5" s="72">
        <f t="shared" si="0"/>
        <v>0</v>
      </c>
      <c r="AF5" s="72">
        <f t="shared" si="0"/>
        <v>0</v>
      </c>
      <c r="AG5" s="72">
        <f t="shared" si="0"/>
        <v>0</v>
      </c>
      <c r="AH5" s="72">
        <f t="shared" si="0"/>
        <v>0</v>
      </c>
      <c r="AI5" s="72">
        <f t="shared" si="0"/>
        <v>0</v>
      </c>
      <c r="AJ5" s="72">
        <f t="shared" si="0"/>
        <v>0</v>
      </c>
      <c r="AK5" s="72">
        <f t="shared" si="0"/>
        <v>0</v>
      </c>
      <c r="AL5" s="72">
        <f t="shared" si="0"/>
        <v>0</v>
      </c>
      <c r="AM5" s="72">
        <f t="shared" si="0"/>
        <v>0</v>
      </c>
      <c r="AN5" s="72">
        <f t="shared" si="0"/>
        <v>0</v>
      </c>
      <c r="AO5" s="72">
        <f t="shared" si="0"/>
        <v>0</v>
      </c>
      <c r="AP5" s="6">
        <f t="shared" si="0"/>
        <v>383200.9579468001</v>
      </c>
      <c r="AQ5" s="6">
        <f t="shared" si="0"/>
        <v>582493.38374573295</v>
      </c>
      <c r="AR5" s="6">
        <f t="shared" si="0"/>
        <v>356088.60757429397</v>
      </c>
      <c r="AS5" s="6">
        <f t="shared" si="0"/>
        <v>832705.46833896404</v>
      </c>
      <c r="AT5" s="6">
        <f t="shared" si="0"/>
        <v>454465.21755441971</v>
      </c>
      <c r="AU5" s="6">
        <f t="shared" si="0"/>
        <v>1031176.5436533061</v>
      </c>
      <c r="AV5" s="6">
        <f t="shared" si="0"/>
        <v>514935.10918486753</v>
      </c>
      <c r="AW5" s="6">
        <f t="shared" si="0"/>
        <v>57793.8625594318</v>
      </c>
      <c r="AX5" s="6">
        <f t="shared" si="0"/>
        <v>221807.25429220579</v>
      </c>
      <c r="AY5" s="6">
        <f t="shared" si="0"/>
        <v>0</v>
      </c>
      <c r="AZ5" s="6">
        <f t="shared" si="0"/>
        <v>87647.069269385189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74308</v>
      </c>
      <c r="BH5" s="6">
        <f t="shared" si="0"/>
        <v>0</v>
      </c>
      <c r="BI5" s="6">
        <f t="shared" si="0"/>
        <v>0</v>
      </c>
      <c r="BJ5" s="6">
        <f t="shared" si="0"/>
        <v>1534334.4041492571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73">
        <f>SUM(C23:C32)</f>
        <v>0</v>
      </c>
      <c r="D6" s="73">
        <f t="shared" ref="D6:BO6" si="2">SUM(D23:D32)</f>
        <v>0</v>
      </c>
      <c r="E6" s="73">
        <f t="shared" si="2"/>
        <v>0</v>
      </c>
      <c r="F6" s="73">
        <f t="shared" si="2"/>
        <v>0</v>
      </c>
      <c r="G6" s="73">
        <f t="shared" si="2"/>
        <v>0</v>
      </c>
      <c r="H6" s="73">
        <f t="shared" si="2"/>
        <v>0</v>
      </c>
      <c r="I6" s="73">
        <f t="shared" si="2"/>
        <v>0</v>
      </c>
      <c r="J6" s="73">
        <f t="shared" si="2"/>
        <v>0</v>
      </c>
      <c r="K6" s="73">
        <f t="shared" si="2"/>
        <v>0</v>
      </c>
      <c r="L6" s="73">
        <f t="shared" si="2"/>
        <v>0</v>
      </c>
      <c r="M6" s="73">
        <f t="shared" si="2"/>
        <v>0</v>
      </c>
      <c r="N6" s="73">
        <f t="shared" si="2"/>
        <v>0</v>
      </c>
      <c r="O6" s="73">
        <f t="shared" si="2"/>
        <v>0</v>
      </c>
      <c r="P6" s="73">
        <f t="shared" si="2"/>
        <v>0</v>
      </c>
      <c r="Q6" s="73">
        <f t="shared" si="2"/>
        <v>0</v>
      </c>
      <c r="R6" s="73">
        <f t="shared" si="2"/>
        <v>0</v>
      </c>
      <c r="S6" s="73">
        <f t="shared" si="2"/>
        <v>0</v>
      </c>
      <c r="T6" s="73">
        <f t="shared" si="2"/>
        <v>0</v>
      </c>
      <c r="U6" s="73">
        <f t="shared" si="2"/>
        <v>0</v>
      </c>
      <c r="V6" s="73">
        <f t="shared" si="2"/>
        <v>0</v>
      </c>
      <c r="W6" s="73">
        <f t="shared" si="2"/>
        <v>0</v>
      </c>
      <c r="X6" s="73">
        <f t="shared" si="2"/>
        <v>0</v>
      </c>
      <c r="Y6" s="73">
        <f t="shared" si="2"/>
        <v>0</v>
      </c>
      <c r="Z6" s="73">
        <f t="shared" si="2"/>
        <v>0</v>
      </c>
      <c r="AA6" s="73">
        <f t="shared" si="2"/>
        <v>0</v>
      </c>
      <c r="AB6" s="73">
        <f t="shared" si="2"/>
        <v>0</v>
      </c>
      <c r="AC6" s="73">
        <f t="shared" si="2"/>
        <v>0</v>
      </c>
      <c r="AD6" s="73">
        <f t="shared" si="2"/>
        <v>0</v>
      </c>
      <c r="AE6" s="73">
        <f t="shared" si="2"/>
        <v>0</v>
      </c>
      <c r="AF6" s="73">
        <f t="shared" si="2"/>
        <v>0</v>
      </c>
      <c r="AG6" s="73">
        <f t="shared" si="2"/>
        <v>0</v>
      </c>
      <c r="AH6" s="73">
        <f t="shared" si="2"/>
        <v>0</v>
      </c>
      <c r="AI6" s="73">
        <f t="shared" si="2"/>
        <v>0</v>
      </c>
      <c r="AJ6" s="73">
        <f t="shared" si="2"/>
        <v>0</v>
      </c>
      <c r="AK6" s="73">
        <f t="shared" si="2"/>
        <v>0</v>
      </c>
      <c r="AL6" s="73">
        <f t="shared" si="2"/>
        <v>0</v>
      </c>
      <c r="AM6" s="73">
        <f t="shared" si="2"/>
        <v>0</v>
      </c>
      <c r="AN6" s="73">
        <f t="shared" si="2"/>
        <v>0</v>
      </c>
      <c r="AO6" s="7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73">
        <f>SUM(C35:C47,C50:C62,C65:C77,C80:C92)</f>
        <v>0</v>
      </c>
      <c r="D7" s="73">
        <f t="shared" ref="D7:BO7" si="4">SUM(D35:D47,D50:D62,D65:D77,D80:D92)</f>
        <v>0</v>
      </c>
      <c r="E7" s="73">
        <f t="shared" si="4"/>
        <v>0</v>
      </c>
      <c r="F7" s="73">
        <f t="shared" si="4"/>
        <v>0</v>
      </c>
      <c r="G7" s="73">
        <f t="shared" si="4"/>
        <v>0</v>
      </c>
      <c r="H7" s="73">
        <f t="shared" si="4"/>
        <v>0</v>
      </c>
      <c r="I7" s="73">
        <f t="shared" si="4"/>
        <v>0</v>
      </c>
      <c r="J7" s="73">
        <f t="shared" si="4"/>
        <v>0</v>
      </c>
      <c r="K7" s="73">
        <f t="shared" si="4"/>
        <v>0</v>
      </c>
      <c r="L7" s="73">
        <f t="shared" si="4"/>
        <v>0</v>
      </c>
      <c r="M7" s="73">
        <f t="shared" si="4"/>
        <v>0</v>
      </c>
      <c r="N7" s="73">
        <f t="shared" si="4"/>
        <v>0</v>
      </c>
      <c r="O7" s="73">
        <f t="shared" si="4"/>
        <v>0</v>
      </c>
      <c r="P7" s="73">
        <f t="shared" si="4"/>
        <v>0</v>
      </c>
      <c r="Q7" s="73">
        <f t="shared" si="4"/>
        <v>0</v>
      </c>
      <c r="R7" s="73">
        <f t="shared" si="4"/>
        <v>0</v>
      </c>
      <c r="S7" s="73">
        <f t="shared" si="4"/>
        <v>0</v>
      </c>
      <c r="T7" s="73">
        <f t="shared" si="4"/>
        <v>0</v>
      </c>
      <c r="U7" s="73">
        <f t="shared" si="4"/>
        <v>0</v>
      </c>
      <c r="V7" s="73">
        <f t="shared" si="4"/>
        <v>0</v>
      </c>
      <c r="W7" s="73">
        <f t="shared" si="4"/>
        <v>0</v>
      </c>
      <c r="X7" s="73">
        <f t="shared" si="4"/>
        <v>0</v>
      </c>
      <c r="Y7" s="73">
        <f t="shared" si="4"/>
        <v>0</v>
      </c>
      <c r="Z7" s="73">
        <f t="shared" si="4"/>
        <v>0</v>
      </c>
      <c r="AA7" s="73">
        <f t="shared" si="4"/>
        <v>0</v>
      </c>
      <c r="AB7" s="73">
        <f t="shared" si="4"/>
        <v>0</v>
      </c>
      <c r="AC7" s="73">
        <f t="shared" si="4"/>
        <v>0</v>
      </c>
      <c r="AD7" s="73">
        <f t="shared" si="4"/>
        <v>0</v>
      </c>
      <c r="AE7" s="73">
        <f t="shared" si="4"/>
        <v>0</v>
      </c>
      <c r="AF7" s="73">
        <f t="shared" si="4"/>
        <v>0</v>
      </c>
      <c r="AG7" s="73">
        <f t="shared" si="4"/>
        <v>0</v>
      </c>
      <c r="AH7" s="73">
        <f t="shared" si="4"/>
        <v>0</v>
      </c>
      <c r="AI7" s="73">
        <f t="shared" si="4"/>
        <v>0</v>
      </c>
      <c r="AJ7" s="73">
        <f t="shared" si="4"/>
        <v>0</v>
      </c>
      <c r="AK7" s="73">
        <f t="shared" si="4"/>
        <v>0</v>
      </c>
      <c r="AL7" s="73">
        <f t="shared" si="4"/>
        <v>0</v>
      </c>
      <c r="AM7" s="73">
        <f t="shared" si="4"/>
        <v>0</v>
      </c>
      <c r="AN7" s="73">
        <f t="shared" si="4"/>
        <v>0</v>
      </c>
      <c r="AO7" s="73">
        <f t="shared" si="4"/>
        <v>0</v>
      </c>
      <c r="AP7" s="13">
        <f t="shared" si="4"/>
        <v>383200.9579468001</v>
      </c>
      <c r="AQ7" s="13">
        <f t="shared" si="4"/>
        <v>582493.38374573295</v>
      </c>
      <c r="AR7" s="13">
        <f t="shared" si="4"/>
        <v>356088.60757429397</v>
      </c>
      <c r="AS7" s="13">
        <f t="shared" si="4"/>
        <v>832705.46833896404</v>
      </c>
      <c r="AT7" s="13">
        <f t="shared" si="4"/>
        <v>454465.21755441971</v>
      </c>
      <c r="AU7" s="13">
        <f t="shared" si="4"/>
        <v>1031176.5436533061</v>
      </c>
      <c r="AV7" s="13">
        <f t="shared" si="4"/>
        <v>514935.10918486753</v>
      </c>
      <c r="AW7" s="13">
        <f t="shared" si="4"/>
        <v>57793.8625594318</v>
      </c>
      <c r="AX7" s="13">
        <f t="shared" si="4"/>
        <v>221807.25429220579</v>
      </c>
      <c r="AY7" s="13">
        <f t="shared" si="4"/>
        <v>0</v>
      </c>
      <c r="AZ7" s="13">
        <f t="shared" si="4"/>
        <v>87647.069269385189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74308</v>
      </c>
      <c r="BH7" s="13">
        <f t="shared" si="4"/>
        <v>0</v>
      </c>
      <c r="BI7" s="13">
        <f t="shared" si="4"/>
        <v>0</v>
      </c>
      <c r="BJ7" s="13">
        <f t="shared" si="4"/>
        <v>1534334.4041492571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</row>
    <row r="9" spans="1:88" x14ac:dyDescent="0.3">
      <c r="A9" s="92" t="s">
        <v>5</v>
      </c>
      <c r="B9" s="14" t="s">
        <v>6</v>
      </c>
      <c r="C9" s="70">
        <v>42370</v>
      </c>
      <c r="D9" s="70">
        <v>42401</v>
      </c>
      <c r="E9" s="70">
        <v>42430</v>
      </c>
      <c r="F9" s="70">
        <v>42461</v>
      </c>
      <c r="G9" s="71">
        <v>42491</v>
      </c>
      <c r="H9" s="70">
        <v>42522</v>
      </c>
      <c r="I9" s="70">
        <v>42552</v>
      </c>
      <c r="J9" s="70">
        <v>42583</v>
      </c>
      <c r="K9" s="70">
        <v>42614</v>
      </c>
      <c r="L9" s="70">
        <v>42644</v>
      </c>
      <c r="M9" s="70">
        <v>42675</v>
      </c>
      <c r="N9" s="70">
        <v>42705</v>
      </c>
      <c r="O9" s="70">
        <v>42736</v>
      </c>
      <c r="P9" s="70">
        <v>42767</v>
      </c>
      <c r="Q9" s="70">
        <v>42795</v>
      </c>
      <c r="R9" s="70">
        <v>42826</v>
      </c>
      <c r="S9" s="70">
        <v>42856</v>
      </c>
      <c r="T9" s="70">
        <v>42887</v>
      </c>
      <c r="U9" s="70">
        <v>42917</v>
      </c>
      <c r="V9" s="70">
        <v>42948</v>
      </c>
      <c r="W9" s="70">
        <v>42979</v>
      </c>
      <c r="X9" s="70">
        <v>43009</v>
      </c>
      <c r="Y9" s="70">
        <v>43040</v>
      </c>
      <c r="Z9" s="70">
        <v>43070</v>
      </c>
      <c r="AA9" s="70">
        <v>43101</v>
      </c>
      <c r="AB9" s="70">
        <v>43132</v>
      </c>
      <c r="AC9" s="70">
        <v>43160</v>
      </c>
      <c r="AD9" s="70">
        <v>43191</v>
      </c>
      <c r="AE9" s="70">
        <v>43221</v>
      </c>
      <c r="AF9" s="70">
        <v>43252</v>
      </c>
      <c r="AG9" s="70">
        <v>43282</v>
      </c>
      <c r="AH9" s="70">
        <v>43313</v>
      </c>
      <c r="AI9" s="70">
        <v>43344</v>
      </c>
      <c r="AJ9" s="70">
        <v>43374</v>
      </c>
      <c r="AK9" s="70">
        <v>43405</v>
      </c>
      <c r="AL9" s="70">
        <v>43435</v>
      </c>
      <c r="AM9" s="70">
        <v>43466</v>
      </c>
      <c r="AN9" s="70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7">
        <v>43891</v>
      </c>
      <c r="BB9" s="17">
        <v>43922</v>
      </c>
      <c r="BC9" s="17">
        <v>43952</v>
      </c>
      <c r="BD9" s="17">
        <v>43983</v>
      </c>
      <c r="BE9" s="17">
        <v>44013</v>
      </c>
      <c r="BF9" s="17">
        <v>44044</v>
      </c>
      <c r="BG9" s="17">
        <v>44075</v>
      </c>
      <c r="BH9" s="17">
        <v>44105</v>
      </c>
      <c r="BI9" s="17">
        <v>44136</v>
      </c>
      <c r="BJ9" s="17">
        <v>44166</v>
      </c>
      <c r="BK9" s="17">
        <v>44197</v>
      </c>
      <c r="BL9" s="17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93"/>
      <c r="B10" s="18" t="s">
        <v>7</v>
      </c>
      <c r="C10" s="73">
        <f>SUM(C23:C32)</f>
        <v>0</v>
      </c>
      <c r="D10" s="73">
        <f>SUM(D23:D32)</f>
        <v>0</v>
      </c>
      <c r="E10" s="73">
        <f t="shared" ref="E10:BP10" si="6">SUM(E23:E32)</f>
        <v>0</v>
      </c>
      <c r="F10" s="73">
        <f t="shared" si="6"/>
        <v>0</v>
      </c>
      <c r="G10" s="73">
        <f t="shared" si="6"/>
        <v>0</v>
      </c>
      <c r="H10" s="73">
        <f t="shared" si="6"/>
        <v>0</v>
      </c>
      <c r="I10" s="73">
        <f t="shared" si="6"/>
        <v>0</v>
      </c>
      <c r="J10" s="73">
        <f t="shared" si="6"/>
        <v>0</v>
      </c>
      <c r="K10" s="73">
        <f>SUM(K23:K32)</f>
        <v>0</v>
      </c>
      <c r="L10" s="73">
        <f t="shared" si="6"/>
        <v>0</v>
      </c>
      <c r="M10" s="73">
        <f t="shared" si="6"/>
        <v>0</v>
      </c>
      <c r="N10" s="73">
        <f t="shared" si="6"/>
        <v>0</v>
      </c>
      <c r="O10" s="73">
        <f t="shared" si="6"/>
        <v>0</v>
      </c>
      <c r="P10" s="73">
        <f t="shared" si="6"/>
        <v>0</v>
      </c>
      <c r="Q10" s="73">
        <f t="shared" si="6"/>
        <v>0</v>
      </c>
      <c r="R10" s="73">
        <f t="shared" si="6"/>
        <v>0</v>
      </c>
      <c r="S10" s="73">
        <f t="shared" si="6"/>
        <v>0</v>
      </c>
      <c r="T10" s="73">
        <f t="shared" si="6"/>
        <v>0</v>
      </c>
      <c r="U10" s="73">
        <f t="shared" si="6"/>
        <v>0</v>
      </c>
      <c r="V10" s="73">
        <f t="shared" si="6"/>
        <v>0</v>
      </c>
      <c r="W10" s="73">
        <f t="shared" si="6"/>
        <v>0</v>
      </c>
      <c r="X10" s="73">
        <f t="shared" si="6"/>
        <v>0</v>
      </c>
      <c r="Y10" s="73">
        <f t="shared" si="6"/>
        <v>0</v>
      </c>
      <c r="Z10" s="73">
        <f t="shared" si="6"/>
        <v>0</v>
      </c>
      <c r="AA10" s="73">
        <f t="shared" si="6"/>
        <v>0</v>
      </c>
      <c r="AB10" s="73">
        <f t="shared" si="6"/>
        <v>0</v>
      </c>
      <c r="AC10" s="73">
        <f t="shared" si="6"/>
        <v>0</v>
      </c>
      <c r="AD10" s="73">
        <f t="shared" si="6"/>
        <v>0</v>
      </c>
      <c r="AE10" s="73">
        <f t="shared" si="6"/>
        <v>0</v>
      </c>
      <c r="AF10" s="73">
        <f t="shared" si="6"/>
        <v>0</v>
      </c>
      <c r="AG10" s="73">
        <f t="shared" si="6"/>
        <v>0</v>
      </c>
      <c r="AH10" s="73">
        <f t="shared" si="6"/>
        <v>0</v>
      </c>
      <c r="AI10" s="73">
        <f t="shared" si="6"/>
        <v>0</v>
      </c>
      <c r="AJ10" s="73">
        <f t="shared" si="6"/>
        <v>0</v>
      </c>
      <c r="AK10" s="73">
        <f t="shared" si="6"/>
        <v>0</v>
      </c>
      <c r="AL10" s="73">
        <f t="shared" si="6"/>
        <v>0</v>
      </c>
      <c r="AM10" s="73">
        <f t="shared" si="6"/>
        <v>0</v>
      </c>
      <c r="AN10" s="73">
        <f t="shared" si="6"/>
        <v>0</v>
      </c>
      <c r="AO10" s="7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93"/>
      <c r="B11" s="18" t="s">
        <v>8</v>
      </c>
      <c r="C11" s="73">
        <f>SUM(C35:C47)</f>
        <v>0</v>
      </c>
      <c r="D11" s="73">
        <f>SUM(D35:D47)</f>
        <v>0</v>
      </c>
      <c r="E11" s="73">
        <f t="shared" ref="E11:BP11" si="8">SUM(E35:E47)</f>
        <v>0</v>
      </c>
      <c r="F11" s="73">
        <f t="shared" si="8"/>
        <v>0</v>
      </c>
      <c r="G11" s="73">
        <f t="shared" si="8"/>
        <v>0</v>
      </c>
      <c r="H11" s="73">
        <f t="shared" si="8"/>
        <v>0</v>
      </c>
      <c r="I11" s="73">
        <f t="shared" si="8"/>
        <v>0</v>
      </c>
      <c r="J11" s="73">
        <f t="shared" si="8"/>
        <v>0</v>
      </c>
      <c r="K11" s="73">
        <f t="shared" si="8"/>
        <v>0</v>
      </c>
      <c r="L11" s="73">
        <f t="shared" si="8"/>
        <v>0</v>
      </c>
      <c r="M11" s="73">
        <f t="shared" si="8"/>
        <v>0</v>
      </c>
      <c r="N11" s="73">
        <f t="shared" si="8"/>
        <v>0</v>
      </c>
      <c r="O11" s="73">
        <f t="shared" si="8"/>
        <v>0</v>
      </c>
      <c r="P11" s="73">
        <f t="shared" si="8"/>
        <v>0</v>
      </c>
      <c r="Q11" s="73">
        <f t="shared" si="8"/>
        <v>0</v>
      </c>
      <c r="R11" s="73">
        <f t="shared" si="8"/>
        <v>0</v>
      </c>
      <c r="S11" s="73">
        <f t="shared" si="8"/>
        <v>0</v>
      </c>
      <c r="T11" s="73">
        <f t="shared" si="8"/>
        <v>0</v>
      </c>
      <c r="U11" s="73">
        <f t="shared" si="8"/>
        <v>0</v>
      </c>
      <c r="V11" s="73">
        <f t="shared" si="8"/>
        <v>0</v>
      </c>
      <c r="W11" s="73">
        <f t="shared" si="8"/>
        <v>0</v>
      </c>
      <c r="X11" s="73">
        <f t="shared" si="8"/>
        <v>0</v>
      </c>
      <c r="Y11" s="73">
        <f t="shared" si="8"/>
        <v>0</v>
      </c>
      <c r="Z11" s="73">
        <f t="shared" si="8"/>
        <v>0</v>
      </c>
      <c r="AA11" s="73">
        <f t="shared" si="8"/>
        <v>0</v>
      </c>
      <c r="AB11" s="73">
        <f t="shared" si="8"/>
        <v>0</v>
      </c>
      <c r="AC11" s="73">
        <f t="shared" si="8"/>
        <v>0</v>
      </c>
      <c r="AD11" s="73">
        <f t="shared" si="8"/>
        <v>0</v>
      </c>
      <c r="AE11" s="73">
        <f t="shared" si="8"/>
        <v>0</v>
      </c>
      <c r="AF11" s="73">
        <f t="shared" si="8"/>
        <v>0</v>
      </c>
      <c r="AG11" s="73">
        <f t="shared" si="8"/>
        <v>0</v>
      </c>
      <c r="AH11" s="73">
        <f t="shared" si="8"/>
        <v>0</v>
      </c>
      <c r="AI11" s="73">
        <f t="shared" si="8"/>
        <v>0</v>
      </c>
      <c r="AJ11" s="73">
        <f t="shared" si="8"/>
        <v>0</v>
      </c>
      <c r="AK11" s="73">
        <f t="shared" si="8"/>
        <v>0</v>
      </c>
      <c r="AL11" s="73">
        <f t="shared" si="8"/>
        <v>0</v>
      </c>
      <c r="AM11" s="73">
        <f t="shared" si="8"/>
        <v>0</v>
      </c>
      <c r="AN11" s="73">
        <f t="shared" si="8"/>
        <v>0</v>
      </c>
      <c r="AO11" s="73">
        <f t="shared" si="8"/>
        <v>0</v>
      </c>
      <c r="AP11" s="13">
        <f t="shared" si="8"/>
        <v>178302.78937059987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435610.81316559145</v>
      </c>
      <c r="AU11" s="13">
        <f t="shared" si="8"/>
        <v>0</v>
      </c>
      <c r="AV11" s="13">
        <f t="shared" si="8"/>
        <v>15715.211269998395</v>
      </c>
      <c r="AW11" s="13">
        <f t="shared" si="8"/>
        <v>10337.057124996732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93"/>
      <c r="B12" s="18" t="s">
        <v>9</v>
      </c>
      <c r="C12" s="73">
        <f>SUM(C50:C62)</f>
        <v>0</v>
      </c>
      <c r="D12" s="73">
        <f>SUM(D50:D62)</f>
        <v>0</v>
      </c>
      <c r="E12" s="73">
        <f t="shared" ref="E12:BP12" si="10">SUM(E50:E62)</f>
        <v>0</v>
      </c>
      <c r="F12" s="73">
        <f t="shared" si="10"/>
        <v>0</v>
      </c>
      <c r="G12" s="73">
        <f t="shared" si="10"/>
        <v>0</v>
      </c>
      <c r="H12" s="73">
        <f t="shared" si="10"/>
        <v>0</v>
      </c>
      <c r="I12" s="73">
        <f t="shared" si="10"/>
        <v>0</v>
      </c>
      <c r="J12" s="73">
        <f t="shared" si="10"/>
        <v>0</v>
      </c>
      <c r="K12" s="73">
        <f t="shared" si="10"/>
        <v>0</v>
      </c>
      <c r="L12" s="73">
        <f t="shared" si="10"/>
        <v>0</v>
      </c>
      <c r="M12" s="73">
        <f t="shared" si="10"/>
        <v>0</v>
      </c>
      <c r="N12" s="73">
        <f t="shared" si="10"/>
        <v>0</v>
      </c>
      <c r="O12" s="73">
        <f t="shared" si="10"/>
        <v>0</v>
      </c>
      <c r="P12" s="73">
        <f t="shared" si="10"/>
        <v>0</v>
      </c>
      <c r="Q12" s="73">
        <f t="shared" si="10"/>
        <v>0</v>
      </c>
      <c r="R12" s="73">
        <f t="shared" si="10"/>
        <v>0</v>
      </c>
      <c r="S12" s="73">
        <f t="shared" si="10"/>
        <v>0</v>
      </c>
      <c r="T12" s="73">
        <f t="shared" si="10"/>
        <v>0</v>
      </c>
      <c r="U12" s="73">
        <f t="shared" si="10"/>
        <v>0</v>
      </c>
      <c r="V12" s="73">
        <f t="shared" si="10"/>
        <v>0</v>
      </c>
      <c r="W12" s="73">
        <f t="shared" si="10"/>
        <v>0</v>
      </c>
      <c r="X12" s="73">
        <f t="shared" si="10"/>
        <v>0</v>
      </c>
      <c r="Y12" s="73">
        <f t="shared" si="10"/>
        <v>0</v>
      </c>
      <c r="Z12" s="73">
        <f t="shared" si="10"/>
        <v>0</v>
      </c>
      <c r="AA12" s="73">
        <f t="shared" si="10"/>
        <v>0</v>
      </c>
      <c r="AB12" s="73">
        <f t="shared" si="10"/>
        <v>0</v>
      </c>
      <c r="AC12" s="73">
        <f t="shared" si="10"/>
        <v>0</v>
      </c>
      <c r="AD12" s="73">
        <f t="shared" si="10"/>
        <v>0</v>
      </c>
      <c r="AE12" s="73">
        <f t="shared" si="10"/>
        <v>0</v>
      </c>
      <c r="AF12" s="73">
        <f t="shared" si="10"/>
        <v>0</v>
      </c>
      <c r="AG12" s="73">
        <f t="shared" si="10"/>
        <v>0</v>
      </c>
      <c r="AH12" s="73">
        <f t="shared" si="10"/>
        <v>0</v>
      </c>
      <c r="AI12" s="73">
        <f t="shared" si="10"/>
        <v>0</v>
      </c>
      <c r="AJ12" s="73">
        <f t="shared" si="10"/>
        <v>0</v>
      </c>
      <c r="AK12" s="73">
        <f t="shared" si="10"/>
        <v>0</v>
      </c>
      <c r="AL12" s="73">
        <f t="shared" si="10"/>
        <v>0</v>
      </c>
      <c r="AM12" s="73">
        <f t="shared" si="10"/>
        <v>0</v>
      </c>
      <c r="AN12" s="73">
        <f t="shared" si="10"/>
        <v>0</v>
      </c>
      <c r="AO12" s="73">
        <f t="shared" si="10"/>
        <v>0</v>
      </c>
      <c r="AP12" s="13">
        <f t="shared" si="10"/>
        <v>204898.16857620023</v>
      </c>
      <c r="AQ12" s="13">
        <f t="shared" si="10"/>
        <v>145963.59135694697</v>
      </c>
      <c r="AR12" s="13">
        <f t="shared" si="10"/>
        <v>356088.60757429397</v>
      </c>
      <c r="AS12" s="13">
        <f t="shared" si="10"/>
        <v>832705.46833896404</v>
      </c>
      <c r="AT12" s="13">
        <f t="shared" si="10"/>
        <v>18854.404388828283</v>
      </c>
      <c r="AU12" s="13">
        <f t="shared" si="10"/>
        <v>594289.87989303761</v>
      </c>
      <c r="AV12" s="13">
        <f t="shared" si="10"/>
        <v>120792.61314487195</v>
      </c>
      <c r="AW12" s="13">
        <f t="shared" si="10"/>
        <v>38573.259598887336</v>
      </c>
      <c r="AX12" s="13">
        <f t="shared" si="10"/>
        <v>221807.25429220579</v>
      </c>
      <c r="AY12" s="13">
        <f t="shared" si="10"/>
        <v>0</v>
      </c>
      <c r="AZ12" s="13">
        <f t="shared" si="10"/>
        <v>87647.069269385189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74308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93"/>
      <c r="B13" s="18" t="s">
        <v>10</v>
      </c>
      <c r="C13" s="73">
        <f>SUM(C65:C77)</f>
        <v>0</v>
      </c>
      <c r="D13" s="73">
        <f>SUM(D65:D77)</f>
        <v>0</v>
      </c>
      <c r="E13" s="73">
        <f t="shared" ref="E13:BP13" si="12">SUM(E65:E77)</f>
        <v>0</v>
      </c>
      <c r="F13" s="73">
        <f t="shared" si="12"/>
        <v>0</v>
      </c>
      <c r="G13" s="73">
        <f t="shared" si="12"/>
        <v>0</v>
      </c>
      <c r="H13" s="73">
        <f t="shared" si="12"/>
        <v>0</v>
      </c>
      <c r="I13" s="73">
        <f t="shared" si="12"/>
        <v>0</v>
      </c>
      <c r="J13" s="73">
        <f t="shared" si="12"/>
        <v>0</v>
      </c>
      <c r="K13" s="73">
        <f t="shared" si="12"/>
        <v>0</v>
      </c>
      <c r="L13" s="73">
        <f t="shared" si="12"/>
        <v>0</v>
      </c>
      <c r="M13" s="73">
        <f t="shared" si="12"/>
        <v>0</v>
      </c>
      <c r="N13" s="73">
        <f t="shared" si="12"/>
        <v>0</v>
      </c>
      <c r="O13" s="73">
        <f t="shared" si="12"/>
        <v>0</v>
      </c>
      <c r="P13" s="73">
        <f t="shared" si="12"/>
        <v>0</v>
      </c>
      <c r="Q13" s="73">
        <f t="shared" si="12"/>
        <v>0</v>
      </c>
      <c r="R13" s="73">
        <f t="shared" si="12"/>
        <v>0</v>
      </c>
      <c r="S13" s="73">
        <f t="shared" si="12"/>
        <v>0</v>
      </c>
      <c r="T13" s="73">
        <f t="shared" si="12"/>
        <v>0</v>
      </c>
      <c r="U13" s="73">
        <f t="shared" si="12"/>
        <v>0</v>
      </c>
      <c r="V13" s="73">
        <f t="shared" si="12"/>
        <v>0</v>
      </c>
      <c r="W13" s="73">
        <f t="shared" si="12"/>
        <v>0</v>
      </c>
      <c r="X13" s="73">
        <f t="shared" si="12"/>
        <v>0</v>
      </c>
      <c r="Y13" s="73">
        <f t="shared" si="12"/>
        <v>0</v>
      </c>
      <c r="Z13" s="73">
        <f t="shared" si="12"/>
        <v>0</v>
      </c>
      <c r="AA13" s="73">
        <f t="shared" si="12"/>
        <v>0</v>
      </c>
      <c r="AB13" s="73">
        <f t="shared" si="12"/>
        <v>0</v>
      </c>
      <c r="AC13" s="73">
        <f t="shared" si="12"/>
        <v>0</v>
      </c>
      <c r="AD13" s="73">
        <f t="shared" si="12"/>
        <v>0</v>
      </c>
      <c r="AE13" s="73">
        <f t="shared" si="12"/>
        <v>0</v>
      </c>
      <c r="AF13" s="73">
        <f t="shared" si="12"/>
        <v>0</v>
      </c>
      <c r="AG13" s="73">
        <f t="shared" si="12"/>
        <v>0</v>
      </c>
      <c r="AH13" s="73">
        <f t="shared" si="12"/>
        <v>0</v>
      </c>
      <c r="AI13" s="73">
        <f t="shared" si="12"/>
        <v>0</v>
      </c>
      <c r="AJ13" s="73">
        <f t="shared" si="12"/>
        <v>0</v>
      </c>
      <c r="AK13" s="73">
        <f t="shared" si="12"/>
        <v>0</v>
      </c>
      <c r="AL13" s="73">
        <f t="shared" si="12"/>
        <v>0</v>
      </c>
      <c r="AM13" s="73">
        <f t="shared" si="12"/>
        <v>0</v>
      </c>
      <c r="AN13" s="73">
        <f t="shared" si="12"/>
        <v>0</v>
      </c>
      <c r="AO13" s="73">
        <f t="shared" si="12"/>
        <v>0</v>
      </c>
      <c r="AP13" s="13">
        <f t="shared" si="12"/>
        <v>0</v>
      </c>
      <c r="AQ13" s="13">
        <f t="shared" si="12"/>
        <v>436529.79238878598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436886.66376026842</v>
      </c>
      <c r="AV13" s="13">
        <f t="shared" si="12"/>
        <v>251022.65281931922</v>
      </c>
      <c r="AW13" s="13">
        <f t="shared" si="12"/>
        <v>8883.5458355477349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1534334.4041492571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93"/>
      <c r="B14" s="18" t="s">
        <v>11</v>
      </c>
      <c r="C14" s="73">
        <f>SUM(C80:C92)</f>
        <v>0</v>
      </c>
      <c r="D14" s="73">
        <f>SUM(D80:D92)</f>
        <v>0</v>
      </c>
      <c r="E14" s="73">
        <f t="shared" ref="E14:BP14" si="14">SUM(E80:E92)</f>
        <v>0</v>
      </c>
      <c r="F14" s="73">
        <f t="shared" si="14"/>
        <v>0</v>
      </c>
      <c r="G14" s="73">
        <f t="shared" si="14"/>
        <v>0</v>
      </c>
      <c r="H14" s="73">
        <f t="shared" si="14"/>
        <v>0</v>
      </c>
      <c r="I14" s="73">
        <f t="shared" si="14"/>
        <v>0</v>
      </c>
      <c r="J14" s="73">
        <f t="shared" si="14"/>
        <v>0</v>
      </c>
      <c r="K14" s="73">
        <f t="shared" si="14"/>
        <v>0</v>
      </c>
      <c r="L14" s="73">
        <f t="shared" si="14"/>
        <v>0</v>
      </c>
      <c r="M14" s="73">
        <f t="shared" si="14"/>
        <v>0</v>
      </c>
      <c r="N14" s="73">
        <f t="shared" si="14"/>
        <v>0</v>
      </c>
      <c r="O14" s="73">
        <f t="shared" si="14"/>
        <v>0</v>
      </c>
      <c r="P14" s="73">
        <f t="shared" si="14"/>
        <v>0</v>
      </c>
      <c r="Q14" s="73">
        <f t="shared" si="14"/>
        <v>0</v>
      </c>
      <c r="R14" s="73">
        <f t="shared" si="14"/>
        <v>0</v>
      </c>
      <c r="S14" s="73">
        <f t="shared" si="14"/>
        <v>0</v>
      </c>
      <c r="T14" s="73">
        <f t="shared" si="14"/>
        <v>0</v>
      </c>
      <c r="U14" s="73">
        <f t="shared" si="14"/>
        <v>0</v>
      </c>
      <c r="V14" s="73">
        <f t="shared" si="14"/>
        <v>0</v>
      </c>
      <c r="W14" s="73">
        <f t="shared" si="14"/>
        <v>0</v>
      </c>
      <c r="X14" s="73">
        <f t="shared" si="14"/>
        <v>0</v>
      </c>
      <c r="Y14" s="73">
        <f t="shared" si="14"/>
        <v>0</v>
      </c>
      <c r="Z14" s="73">
        <f t="shared" si="14"/>
        <v>0</v>
      </c>
      <c r="AA14" s="73">
        <f t="shared" si="14"/>
        <v>0</v>
      </c>
      <c r="AB14" s="73">
        <f t="shared" si="14"/>
        <v>0</v>
      </c>
      <c r="AC14" s="73">
        <f t="shared" si="14"/>
        <v>0</v>
      </c>
      <c r="AD14" s="73">
        <f t="shared" si="14"/>
        <v>0</v>
      </c>
      <c r="AE14" s="73">
        <f t="shared" si="14"/>
        <v>0</v>
      </c>
      <c r="AF14" s="73">
        <f t="shared" si="14"/>
        <v>0</v>
      </c>
      <c r="AG14" s="73">
        <f t="shared" si="14"/>
        <v>0</v>
      </c>
      <c r="AH14" s="73">
        <f t="shared" si="14"/>
        <v>0</v>
      </c>
      <c r="AI14" s="73">
        <f t="shared" si="14"/>
        <v>0</v>
      </c>
      <c r="AJ14" s="73">
        <f t="shared" si="14"/>
        <v>0</v>
      </c>
      <c r="AK14" s="73">
        <f t="shared" si="14"/>
        <v>0</v>
      </c>
      <c r="AL14" s="73">
        <f t="shared" si="14"/>
        <v>0</v>
      </c>
      <c r="AM14" s="73">
        <f t="shared" si="14"/>
        <v>0</v>
      </c>
      <c r="AN14" s="73">
        <f t="shared" si="14"/>
        <v>0</v>
      </c>
      <c r="AO14" s="7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127404.63195067795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94"/>
      <c r="B15" s="19" t="s">
        <v>12</v>
      </c>
      <c r="C15" s="73">
        <f>SUM(C10:C14)</f>
        <v>0</v>
      </c>
      <c r="D15" s="73">
        <f t="shared" ref="D15:BO15" si="16">SUM(D10:D14)</f>
        <v>0</v>
      </c>
      <c r="E15" s="73">
        <f t="shared" si="16"/>
        <v>0</v>
      </c>
      <c r="F15" s="73">
        <f t="shared" si="16"/>
        <v>0</v>
      </c>
      <c r="G15" s="73">
        <f t="shared" si="16"/>
        <v>0</v>
      </c>
      <c r="H15" s="73">
        <f t="shared" si="16"/>
        <v>0</v>
      </c>
      <c r="I15" s="73">
        <f t="shared" si="16"/>
        <v>0</v>
      </c>
      <c r="J15" s="73">
        <f t="shared" si="16"/>
        <v>0</v>
      </c>
      <c r="K15" s="73">
        <f>SUM(K10:K14)</f>
        <v>0</v>
      </c>
      <c r="L15" s="73">
        <f t="shared" si="16"/>
        <v>0</v>
      </c>
      <c r="M15" s="73">
        <f t="shared" si="16"/>
        <v>0</v>
      </c>
      <c r="N15" s="73">
        <f t="shared" si="16"/>
        <v>0</v>
      </c>
      <c r="O15" s="73">
        <f t="shared" si="16"/>
        <v>0</v>
      </c>
      <c r="P15" s="73">
        <f t="shared" si="16"/>
        <v>0</v>
      </c>
      <c r="Q15" s="73">
        <f t="shared" si="16"/>
        <v>0</v>
      </c>
      <c r="R15" s="73">
        <f t="shared" si="16"/>
        <v>0</v>
      </c>
      <c r="S15" s="73">
        <f t="shared" si="16"/>
        <v>0</v>
      </c>
      <c r="T15" s="73">
        <f t="shared" si="16"/>
        <v>0</v>
      </c>
      <c r="U15" s="73">
        <f t="shared" si="16"/>
        <v>0</v>
      </c>
      <c r="V15" s="73">
        <f t="shared" si="16"/>
        <v>0</v>
      </c>
      <c r="W15" s="73">
        <f t="shared" si="16"/>
        <v>0</v>
      </c>
      <c r="X15" s="73">
        <f t="shared" si="16"/>
        <v>0</v>
      </c>
      <c r="Y15" s="73">
        <f t="shared" si="16"/>
        <v>0</v>
      </c>
      <c r="Z15" s="73">
        <f t="shared" si="16"/>
        <v>0</v>
      </c>
      <c r="AA15" s="73">
        <f t="shared" si="16"/>
        <v>0</v>
      </c>
      <c r="AB15" s="73">
        <f t="shared" si="16"/>
        <v>0</v>
      </c>
      <c r="AC15" s="73">
        <f t="shared" si="16"/>
        <v>0</v>
      </c>
      <c r="AD15" s="73">
        <f t="shared" si="16"/>
        <v>0</v>
      </c>
      <c r="AE15" s="73">
        <f t="shared" si="16"/>
        <v>0</v>
      </c>
      <c r="AF15" s="73">
        <f t="shared" si="16"/>
        <v>0</v>
      </c>
      <c r="AG15" s="73">
        <f t="shared" si="16"/>
        <v>0</v>
      </c>
      <c r="AH15" s="73">
        <f t="shared" si="16"/>
        <v>0</v>
      </c>
      <c r="AI15" s="73">
        <f t="shared" si="16"/>
        <v>0</v>
      </c>
      <c r="AJ15" s="73">
        <f t="shared" si="16"/>
        <v>0</v>
      </c>
      <c r="AK15" s="73">
        <f t="shared" si="16"/>
        <v>0</v>
      </c>
      <c r="AL15" s="73">
        <f t="shared" si="16"/>
        <v>0</v>
      </c>
      <c r="AM15" s="73">
        <f t="shared" si="16"/>
        <v>0</v>
      </c>
      <c r="AN15" s="73">
        <f t="shared" si="16"/>
        <v>0</v>
      </c>
      <c r="AO15" s="73">
        <f t="shared" si="16"/>
        <v>0</v>
      </c>
      <c r="AP15" s="13">
        <f t="shared" si="16"/>
        <v>383200.9579468001</v>
      </c>
      <c r="AQ15" s="13">
        <f t="shared" si="16"/>
        <v>582493.38374573295</v>
      </c>
      <c r="AR15" s="13">
        <f t="shared" si="16"/>
        <v>356088.60757429397</v>
      </c>
      <c r="AS15" s="13">
        <f t="shared" si="16"/>
        <v>832705.46833896404</v>
      </c>
      <c r="AT15" s="13">
        <f t="shared" si="16"/>
        <v>454465.21755441971</v>
      </c>
      <c r="AU15" s="13">
        <f t="shared" si="16"/>
        <v>1031176.5436533061</v>
      </c>
      <c r="AV15" s="13">
        <f t="shared" si="16"/>
        <v>514935.10918486753</v>
      </c>
      <c r="AW15" s="13">
        <f t="shared" si="16"/>
        <v>57793.8625594318</v>
      </c>
      <c r="AX15" s="13">
        <f t="shared" si="16"/>
        <v>221807.25429220579</v>
      </c>
      <c r="AY15" s="13">
        <f t="shared" si="16"/>
        <v>0</v>
      </c>
      <c r="AZ15" s="13">
        <f t="shared" si="16"/>
        <v>87647.069269385189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74308</v>
      </c>
      <c r="BH15" s="13">
        <f t="shared" si="16"/>
        <v>0</v>
      </c>
      <c r="BI15" s="13">
        <f t="shared" si="16"/>
        <v>0</v>
      </c>
      <c r="BJ15" s="13">
        <f t="shared" si="16"/>
        <v>1534334.4041492571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0" t="str">
        <f t="shared" ref="C16:BN16" si="18">IF(C15=C5,"Match", "ERROR")</f>
        <v>Match</v>
      </c>
      <c r="D16" s="20" t="str">
        <f t="shared" si="18"/>
        <v>Match</v>
      </c>
      <c r="E16" s="20" t="str">
        <f>IF(E15=E5,"Match", "ERROR")</f>
        <v>Match</v>
      </c>
      <c r="F16" s="20" t="str">
        <f t="shared" si="18"/>
        <v>Match</v>
      </c>
      <c r="G16" s="20" t="str">
        <f t="shared" si="18"/>
        <v>Match</v>
      </c>
      <c r="H16" s="20" t="str">
        <f t="shared" si="18"/>
        <v>Match</v>
      </c>
      <c r="I16" s="20" t="str">
        <f t="shared" si="18"/>
        <v>Match</v>
      </c>
      <c r="J16" s="20" t="str">
        <f t="shared" si="18"/>
        <v>Match</v>
      </c>
      <c r="K16" s="20" t="str">
        <f t="shared" si="18"/>
        <v>Match</v>
      </c>
      <c r="L16" s="20" t="str">
        <f t="shared" si="18"/>
        <v>Match</v>
      </c>
      <c r="M16" s="20" t="str">
        <f t="shared" si="18"/>
        <v>Match</v>
      </c>
      <c r="N16" s="20" t="str">
        <f t="shared" si="18"/>
        <v>Match</v>
      </c>
      <c r="O16" s="20" t="str">
        <f t="shared" si="18"/>
        <v>Match</v>
      </c>
      <c r="P16" s="20" t="str">
        <f t="shared" si="18"/>
        <v>Match</v>
      </c>
      <c r="Q16" s="20" t="str">
        <f t="shared" si="18"/>
        <v>Match</v>
      </c>
      <c r="R16" s="20" t="str">
        <f t="shared" si="18"/>
        <v>Match</v>
      </c>
      <c r="S16" s="20" t="str">
        <f t="shared" si="18"/>
        <v>Match</v>
      </c>
      <c r="T16" s="20" t="str">
        <f t="shared" si="18"/>
        <v>Match</v>
      </c>
      <c r="U16" s="20" t="str">
        <f t="shared" si="18"/>
        <v>Match</v>
      </c>
      <c r="V16" s="20" t="str">
        <f t="shared" si="18"/>
        <v>Match</v>
      </c>
      <c r="W16" s="20" t="str">
        <f t="shared" si="18"/>
        <v>Match</v>
      </c>
      <c r="X16" s="20" t="str">
        <f t="shared" si="18"/>
        <v>Match</v>
      </c>
      <c r="Y16" s="20" t="str">
        <f t="shared" si="18"/>
        <v>Match</v>
      </c>
      <c r="Z16" s="20" t="str">
        <f t="shared" si="18"/>
        <v>Match</v>
      </c>
      <c r="AA16" s="20" t="str">
        <f t="shared" si="18"/>
        <v>Match</v>
      </c>
      <c r="AB16" s="20" t="str">
        <f t="shared" si="18"/>
        <v>Match</v>
      </c>
      <c r="AC16" s="20" t="str">
        <f t="shared" si="18"/>
        <v>Match</v>
      </c>
      <c r="AD16" s="20" t="str">
        <f t="shared" si="18"/>
        <v>Match</v>
      </c>
      <c r="AE16" s="20" t="str">
        <f t="shared" si="18"/>
        <v>Match</v>
      </c>
      <c r="AF16" s="20" t="str">
        <f t="shared" si="18"/>
        <v>Match</v>
      </c>
      <c r="AG16" s="20" t="str">
        <f t="shared" si="18"/>
        <v>Match</v>
      </c>
      <c r="AH16" s="20" t="str">
        <f t="shared" si="18"/>
        <v>Match</v>
      </c>
      <c r="AI16" s="20" t="str">
        <f t="shared" si="18"/>
        <v>Match</v>
      </c>
      <c r="AJ16" s="20" t="str">
        <f t="shared" si="18"/>
        <v>Match</v>
      </c>
      <c r="AK16" s="20" t="str">
        <f t="shared" si="18"/>
        <v>Match</v>
      </c>
      <c r="AL16" s="20" t="str">
        <f t="shared" si="18"/>
        <v>Match</v>
      </c>
      <c r="AM16" s="20" t="str">
        <f t="shared" si="18"/>
        <v>Match</v>
      </c>
      <c r="AN16" s="20" t="str">
        <f t="shared" si="18"/>
        <v>Match</v>
      </c>
      <c r="AO16" s="20" t="str">
        <f t="shared" si="18"/>
        <v>Match</v>
      </c>
      <c r="AP16" s="20" t="str">
        <f t="shared" si="18"/>
        <v>Match</v>
      </c>
      <c r="AQ16" s="20" t="str">
        <f t="shared" si="18"/>
        <v>Match</v>
      </c>
      <c r="AR16" s="20" t="str">
        <f t="shared" si="18"/>
        <v>Match</v>
      </c>
      <c r="AS16" s="20" t="str">
        <f t="shared" si="18"/>
        <v>Match</v>
      </c>
      <c r="AT16" s="20" t="str">
        <f t="shared" si="18"/>
        <v>Match</v>
      </c>
      <c r="AU16" s="20" t="str">
        <f t="shared" si="18"/>
        <v>Match</v>
      </c>
      <c r="AV16" s="20" t="str">
        <f t="shared" si="18"/>
        <v>Match</v>
      </c>
      <c r="AW16" s="20" t="str">
        <f t="shared" si="18"/>
        <v>Match</v>
      </c>
      <c r="AX16" s="20" t="str">
        <f t="shared" si="18"/>
        <v>Match</v>
      </c>
      <c r="AY16" s="20" t="str">
        <f t="shared" si="18"/>
        <v>Match</v>
      </c>
      <c r="AZ16" s="20" t="str">
        <f t="shared" si="18"/>
        <v>Match</v>
      </c>
      <c r="BA16" s="20" t="str">
        <f t="shared" si="18"/>
        <v>Match</v>
      </c>
      <c r="BB16" s="20" t="str">
        <f t="shared" si="18"/>
        <v>Match</v>
      </c>
      <c r="BC16" s="20" t="str">
        <f t="shared" si="18"/>
        <v>Match</v>
      </c>
      <c r="BD16" s="20" t="str">
        <f t="shared" si="18"/>
        <v>Match</v>
      </c>
      <c r="BE16" s="20" t="str">
        <f t="shared" si="18"/>
        <v>Match</v>
      </c>
      <c r="BF16" s="20" t="str">
        <f t="shared" si="18"/>
        <v>Match</v>
      </c>
      <c r="BG16" s="20" t="str">
        <f t="shared" si="18"/>
        <v>Match</v>
      </c>
      <c r="BH16" s="20" t="str">
        <f t="shared" si="18"/>
        <v>Match</v>
      </c>
      <c r="BI16" s="20" t="str">
        <f t="shared" si="18"/>
        <v>Match</v>
      </c>
      <c r="BJ16" s="20" t="str">
        <f t="shared" si="18"/>
        <v>Match</v>
      </c>
      <c r="BK16" s="20" t="str">
        <f t="shared" si="18"/>
        <v>Match</v>
      </c>
      <c r="BL16" s="20" t="str">
        <f t="shared" si="18"/>
        <v>Match</v>
      </c>
      <c r="BM16" s="20" t="str">
        <f t="shared" si="18"/>
        <v>Match</v>
      </c>
      <c r="BN16" s="20" t="str">
        <f t="shared" si="18"/>
        <v>Match</v>
      </c>
      <c r="BO16" s="20" t="str">
        <f t="shared" ref="BO16:CJ16" si="19">IF(BO15=BO5,"Match", "ERROR")</f>
        <v>Match</v>
      </c>
      <c r="BP16" s="20" t="str">
        <f t="shared" si="19"/>
        <v>Match</v>
      </c>
      <c r="BQ16" s="20" t="str">
        <f t="shared" si="19"/>
        <v>Match</v>
      </c>
      <c r="BR16" s="20" t="str">
        <f t="shared" si="19"/>
        <v>Match</v>
      </c>
      <c r="BS16" s="20" t="str">
        <f t="shared" si="19"/>
        <v>Match</v>
      </c>
      <c r="BT16" s="20" t="str">
        <f t="shared" si="19"/>
        <v>Match</v>
      </c>
      <c r="BU16" s="20" t="str">
        <f t="shared" si="19"/>
        <v>Match</v>
      </c>
      <c r="BV16" s="20" t="str">
        <f t="shared" si="19"/>
        <v>Match</v>
      </c>
      <c r="BW16" s="20" t="str">
        <f t="shared" si="19"/>
        <v>Match</v>
      </c>
      <c r="BX16" s="20" t="str">
        <f t="shared" si="19"/>
        <v>Match</v>
      </c>
      <c r="BY16" s="20" t="str">
        <f t="shared" si="19"/>
        <v>Match</v>
      </c>
      <c r="BZ16" s="20" t="str">
        <f t="shared" si="19"/>
        <v>Match</v>
      </c>
      <c r="CA16" s="20" t="str">
        <f t="shared" si="19"/>
        <v>Match</v>
      </c>
      <c r="CB16" s="20" t="str">
        <f t="shared" si="19"/>
        <v>Match</v>
      </c>
      <c r="CC16" s="20" t="str">
        <f t="shared" si="19"/>
        <v>Match</v>
      </c>
      <c r="CD16" s="20" t="str">
        <f t="shared" si="19"/>
        <v>Match</v>
      </c>
      <c r="CE16" s="20" t="str">
        <f t="shared" si="19"/>
        <v>Match</v>
      </c>
      <c r="CF16" s="20" t="str">
        <f t="shared" si="19"/>
        <v>Match</v>
      </c>
      <c r="CG16" s="20" t="str">
        <f t="shared" si="19"/>
        <v>Match</v>
      </c>
      <c r="CH16" s="20" t="str">
        <f t="shared" si="19"/>
        <v>Match</v>
      </c>
      <c r="CI16" s="20" t="str">
        <f t="shared" si="19"/>
        <v>Match</v>
      </c>
      <c r="CJ16" s="20" t="str">
        <f t="shared" si="19"/>
        <v>Match</v>
      </c>
    </row>
    <row r="18" spans="1:88" x14ac:dyDescent="0.3">
      <c r="B18" s="6" t="s">
        <v>42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383.20095794680009</v>
      </c>
      <c r="AQ18" s="6">
        <f t="shared" si="20"/>
        <v>582.4933837457329</v>
      </c>
      <c r="AR18" s="6">
        <f t="shared" si="20"/>
        <v>356.08860757429397</v>
      </c>
      <c r="AS18" s="6">
        <f t="shared" si="20"/>
        <v>832.70546833896401</v>
      </c>
      <c r="AT18" s="6">
        <f t="shared" si="20"/>
        <v>454.46521755441972</v>
      </c>
      <c r="AU18" s="6">
        <f t="shared" si="20"/>
        <v>1031.176543653306</v>
      </c>
      <c r="AV18" s="6">
        <f t="shared" si="20"/>
        <v>514.93510918486754</v>
      </c>
      <c r="AW18" s="6">
        <f t="shared" si="20"/>
        <v>57.793862559431801</v>
      </c>
      <c r="AX18" s="6">
        <f t="shared" si="20"/>
        <v>221.80725429220578</v>
      </c>
      <c r="AY18" s="6">
        <f t="shared" si="20"/>
        <v>0</v>
      </c>
      <c r="AZ18" s="6">
        <f t="shared" si="20"/>
        <v>87.647069269385184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74.308000000000007</v>
      </c>
      <c r="BH18" s="6">
        <f t="shared" si="20"/>
        <v>0</v>
      </c>
      <c r="BI18" s="6">
        <f t="shared" si="20"/>
        <v>0</v>
      </c>
      <c r="BJ18" s="6">
        <f t="shared" si="20"/>
        <v>1534.3344041492571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50">
        <v>0.91</v>
      </c>
      <c r="D19" s="51" t="s">
        <v>48</v>
      </c>
    </row>
    <row r="20" spans="1:88" s="43" customFormat="1" x14ac:dyDescent="0.3">
      <c r="B20" s="44" t="s">
        <v>45</v>
      </c>
      <c r="C20" s="45">
        <v>1</v>
      </c>
      <c r="D20" s="46">
        <f>C20</f>
        <v>1</v>
      </c>
      <c r="E20" s="46">
        <f t="shared" ref="E20:AN20" si="22">D20</f>
        <v>1</v>
      </c>
      <c r="F20" s="46">
        <f t="shared" si="22"/>
        <v>1</v>
      </c>
      <c r="G20" s="46">
        <f t="shared" si="22"/>
        <v>1</v>
      </c>
      <c r="H20" s="46">
        <f t="shared" si="22"/>
        <v>1</v>
      </c>
      <c r="I20" s="46">
        <f t="shared" si="22"/>
        <v>1</v>
      </c>
      <c r="J20" s="46">
        <f t="shared" si="22"/>
        <v>1</v>
      </c>
      <c r="K20" s="46">
        <f t="shared" si="22"/>
        <v>1</v>
      </c>
      <c r="L20" s="46">
        <f t="shared" si="22"/>
        <v>1</v>
      </c>
      <c r="M20" s="46">
        <f t="shared" si="22"/>
        <v>1</v>
      </c>
      <c r="N20" s="46">
        <f t="shared" si="22"/>
        <v>1</v>
      </c>
      <c r="O20" s="46">
        <f t="shared" si="22"/>
        <v>1</v>
      </c>
      <c r="P20" s="46">
        <f t="shared" si="22"/>
        <v>1</v>
      </c>
      <c r="Q20" s="46">
        <f t="shared" si="22"/>
        <v>1</v>
      </c>
      <c r="R20" s="46">
        <f t="shared" si="22"/>
        <v>1</v>
      </c>
      <c r="S20" s="46">
        <f t="shared" si="22"/>
        <v>1</v>
      </c>
      <c r="T20" s="46">
        <f t="shared" si="22"/>
        <v>1</v>
      </c>
      <c r="U20" s="46">
        <f t="shared" si="22"/>
        <v>1</v>
      </c>
      <c r="V20" s="46">
        <f t="shared" si="22"/>
        <v>1</v>
      </c>
      <c r="W20" s="46">
        <f t="shared" si="22"/>
        <v>1</v>
      </c>
      <c r="X20" s="46">
        <f t="shared" si="22"/>
        <v>1</v>
      </c>
      <c r="Y20" s="46">
        <f t="shared" si="22"/>
        <v>1</v>
      </c>
      <c r="Z20" s="46">
        <f t="shared" si="22"/>
        <v>1</v>
      </c>
      <c r="AA20" s="46">
        <f t="shared" si="22"/>
        <v>1</v>
      </c>
      <c r="AB20" s="46">
        <f t="shared" si="22"/>
        <v>1</v>
      </c>
      <c r="AC20" s="46">
        <f t="shared" si="22"/>
        <v>1</v>
      </c>
      <c r="AD20" s="46">
        <f t="shared" si="22"/>
        <v>1</v>
      </c>
      <c r="AE20" s="46">
        <f t="shared" si="22"/>
        <v>1</v>
      </c>
      <c r="AF20" s="46">
        <f t="shared" si="22"/>
        <v>1</v>
      </c>
      <c r="AG20" s="46">
        <f t="shared" si="22"/>
        <v>1</v>
      </c>
      <c r="AH20" s="46">
        <f t="shared" si="22"/>
        <v>1</v>
      </c>
      <c r="AI20" s="46">
        <f t="shared" si="22"/>
        <v>1</v>
      </c>
      <c r="AJ20" s="46">
        <f t="shared" si="22"/>
        <v>1</v>
      </c>
      <c r="AK20" s="46">
        <f t="shared" si="22"/>
        <v>1</v>
      </c>
      <c r="AL20" s="46">
        <f t="shared" si="22"/>
        <v>1</v>
      </c>
      <c r="AM20" s="46">
        <f t="shared" si="22"/>
        <v>1</v>
      </c>
      <c r="AN20" s="46">
        <f t="shared" si="22"/>
        <v>1</v>
      </c>
      <c r="AO20" s="46">
        <f t="shared" ref="AO20" si="23">AN20</f>
        <v>1</v>
      </c>
      <c r="AP20" s="46">
        <f t="shared" ref="AP20" si="24">AO20</f>
        <v>1</v>
      </c>
      <c r="AQ20" s="46">
        <f t="shared" ref="AQ20" si="25">AP20</f>
        <v>1</v>
      </c>
      <c r="AR20" s="46">
        <f t="shared" ref="AR20" si="26">AQ20</f>
        <v>1</v>
      </c>
      <c r="AS20" s="46">
        <f t="shared" ref="AS20" si="27">AR20</f>
        <v>1</v>
      </c>
      <c r="AT20" s="46">
        <f t="shared" ref="AT20" si="28">AS20</f>
        <v>1</v>
      </c>
      <c r="AU20" s="46">
        <f t="shared" ref="AU20" si="29">AT20</f>
        <v>1</v>
      </c>
      <c r="AV20" s="46">
        <f t="shared" ref="AV20" si="30">AU20</f>
        <v>1</v>
      </c>
      <c r="AW20" s="46">
        <f t="shared" ref="AW20" si="31">AV20</f>
        <v>1</v>
      </c>
      <c r="AX20" s="46">
        <f t="shared" ref="AX20" si="32">AW20</f>
        <v>1</v>
      </c>
      <c r="AY20" s="46">
        <f t="shared" ref="AY20" si="33">AX20</f>
        <v>1</v>
      </c>
      <c r="AZ20" s="46">
        <f t="shared" ref="AZ20" si="34">AY20</f>
        <v>1</v>
      </c>
      <c r="BA20" s="46">
        <f t="shared" ref="BA20" si="35">AZ20</f>
        <v>1</v>
      </c>
      <c r="BB20" s="46">
        <f t="shared" ref="BB20" si="36">BA20</f>
        <v>1</v>
      </c>
      <c r="BC20" s="46">
        <f t="shared" ref="BC20" si="37">BB20</f>
        <v>1</v>
      </c>
      <c r="BD20" s="46">
        <f t="shared" ref="BD20" si="38">BC20</f>
        <v>1</v>
      </c>
      <c r="BE20" s="46">
        <f t="shared" ref="BE20" si="39">BD20</f>
        <v>1</v>
      </c>
      <c r="BF20" s="46">
        <f t="shared" ref="BF20" si="40">BE20</f>
        <v>1</v>
      </c>
      <c r="BG20" s="46">
        <f t="shared" ref="BG20" si="41">BF20</f>
        <v>1</v>
      </c>
      <c r="BH20" s="46">
        <f t="shared" ref="BH20" si="42">BG20</f>
        <v>1</v>
      </c>
      <c r="BI20" s="46">
        <f t="shared" ref="BI20" si="43">BH20</f>
        <v>1</v>
      </c>
      <c r="BJ20" s="46">
        <f t="shared" ref="BJ20" si="44">BI20</f>
        <v>1</v>
      </c>
      <c r="BK20" s="46">
        <f t="shared" ref="BK20" si="45">BJ20</f>
        <v>1</v>
      </c>
      <c r="BL20" s="46">
        <f t="shared" ref="BL20" si="46">BK20</f>
        <v>1</v>
      </c>
      <c r="BM20" s="46">
        <f t="shared" ref="BM20" si="47">BL20</f>
        <v>1</v>
      </c>
      <c r="BN20" s="46">
        <f t="shared" ref="BN20" si="48">BM20</f>
        <v>1</v>
      </c>
      <c r="BO20" s="46">
        <f t="shared" ref="BO20" si="49">BN20</f>
        <v>1</v>
      </c>
      <c r="BP20" s="46">
        <f t="shared" ref="BP20" si="50">BO20</f>
        <v>1</v>
      </c>
      <c r="BQ20" s="46">
        <f t="shared" ref="BQ20" si="51">BP20</f>
        <v>1</v>
      </c>
      <c r="BR20" s="46">
        <f t="shared" ref="BR20" si="52">BQ20</f>
        <v>1</v>
      </c>
      <c r="BS20" s="46">
        <f t="shared" ref="BS20" si="53">BR20</f>
        <v>1</v>
      </c>
      <c r="BT20" s="46">
        <f t="shared" ref="BT20" si="54">BS20</f>
        <v>1</v>
      </c>
      <c r="BU20" s="46">
        <f t="shared" ref="BU20" si="55">BT20</f>
        <v>1</v>
      </c>
      <c r="BV20" s="46">
        <f t="shared" ref="BV20" si="56">BU20</f>
        <v>1</v>
      </c>
      <c r="BW20" s="46">
        <f t="shared" ref="BW20" si="57">BV20</f>
        <v>1</v>
      </c>
      <c r="BX20" s="46">
        <f t="shared" ref="BX20" si="58">BW20</f>
        <v>1</v>
      </c>
      <c r="BY20" s="46">
        <f t="shared" ref="BY20" si="59">BX20</f>
        <v>1</v>
      </c>
      <c r="BZ20" s="46">
        <f t="shared" ref="BZ20" si="60">BY20</f>
        <v>1</v>
      </c>
      <c r="CA20" s="46">
        <f t="shared" ref="CA20" si="61">BZ20</f>
        <v>1</v>
      </c>
      <c r="CB20" s="46">
        <f t="shared" ref="CB20" si="62">CA20</f>
        <v>1</v>
      </c>
      <c r="CC20" s="46">
        <f t="shared" ref="CC20" si="63">CB20</f>
        <v>1</v>
      </c>
      <c r="CD20" s="46">
        <f t="shared" ref="CD20" si="64">CC20</f>
        <v>1</v>
      </c>
      <c r="CE20" s="46">
        <f t="shared" ref="CE20" si="65">CD20</f>
        <v>1</v>
      </c>
      <c r="CF20" s="46">
        <f t="shared" ref="CF20" si="66">CE20</f>
        <v>1</v>
      </c>
      <c r="CG20" s="46">
        <f t="shared" ref="CG20" si="67">CF20</f>
        <v>1</v>
      </c>
      <c r="CH20" s="46">
        <f t="shared" ref="CH20" si="68">CG20</f>
        <v>1</v>
      </c>
      <c r="CI20" s="46">
        <f t="shared" ref="CI20" si="69">CH20</f>
        <v>1</v>
      </c>
      <c r="CJ20" s="46">
        <f t="shared" ref="CJ20" si="70">CI20</f>
        <v>1</v>
      </c>
    </row>
    <row r="21" spans="1:88" ht="24" thickBot="1" x14ac:dyDescent="0.5">
      <c r="A21" s="21"/>
      <c r="B21" s="21"/>
      <c r="C21" s="95" t="s">
        <v>36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88" ht="15.6" x14ac:dyDescent="0.3">
      <c r="A22" s="22"/>
      <c r="B22" s="23" t="s">
        <v>13</v>
      </c>
      <c r="C22" s="8">
        <v>42370</v>
      </c>
      <c r="D22" s="8">
        <v>42401</v>
      </c>
      <c r="E22" s="9">
        <v>42430</v>
      </c>
      <c r="F22" s="69">
        <v>42461</v>
      </c>
      <c r="G22" s="69">
        <v>42491</v>
      </c>
      <c r="H22" s="69">
        <v>42522</v>
      </c>
      <c r="I22" s="69">
        <v>42552</v>
      </c>
      <c r="J22" s="69">
        <v>42583</v>
      </c>
      <c r="K22" s="69">
        <v>42614</v>
      </c>
      <c r="L22" s="69">
        <v>42644</v>
      </c>
      <c r="M22" s="69">
        <v>42675</v>
      </c>
      <c r="N22" s="69">
        <v>42705</v>
      </c>
      <c r="O22" s="69">
        <v>42736</v>
      </c>
      <c r="P22" s="69">
        <v>42767</v>
      </c>
      <c r="Q22" s="69">
        <v>42795</v>
      </c>
      <c r="R22" s="69">
        <v>42826</v>
      </c>
      <c r="S22" s="69">
        <v>42856</v>
      </c>
      <c r="T22" s="69">
        <v>42887</v>
      </c>
      <c r="U22" s="69">
        <v>42917</v>
      </c>
      <c r="V22" s="69">
        <v>42948</v>
      </c>
      <c r="W22" s="69">
        <v>42979</v>
      </c>
      <c r="X22" s="69">
        <v>43009</v>
      </c>
      <c r="Y22" s="69">
        <v>43040</v>
      </c>
      <c r="Z22" s="69">
        <v>43070</v>
      </c>
      <c r="AA22" s="69">
        <v>43101</v>
      </c>
      <c r="AB22" s="69">
        <v>43132</v>
      </c>
      <c r="AC22" s="69">
        <v>43160</v>
      </c>
      <c r="AD22" s="69">
        <v>43191</v>
      </c>
      <c r="AE22" s="69">
        <v>43221</v>
      </c>
      <c r="AF22" s="69">
        <v>43252</v>
      </c>
      <c r="AG22" s="69">
        <v>43282</v>
      </c>
      <c r="AH22" s="69">
        <v>43313</v>
      </c>
      <c r="AI22" s="69">
        <v>43344</v>
      </c>
      <c r="AJ22" s="69">
        <v>43374</v>
      </c>
      <c r="AK22" s="69">
        <v>43405</v>
      </c>
      <c r="AL22" s="69">
        <v>43435</v>
      </c>
      <c r="AM22" s="69">
        <v>43466</v>
      </c>
      <c r="AN22" s="69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96" t="s">
        <v>14</v>
      </c>
      <c r="B23" s="24" t="s">
        <v>15</v>
      </c>
      <c r="C23" s="13"/>
      <c r="D23" s="13"/>
      <c r="E23" s="13">
        <v>0</v>
      </c>
      <c r="F23" s="73">
        <v>0</v>
      </c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62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</row>
    <row r="24" spans="1:88" x14ac:dyDescent="0.3">
      <c r="A24" s="96"/>
      <c r="B24" s="25" t="s">
        <v>16</v>
      </c>
      <c r="C24" s="13"/>
      <c r="D24" s="13"/>
      <c r="E24" s="13">
        <v>0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62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</row>
    <row r="25" spans="1:88" x14ac:dyDescent="0.3">
      <c r="A25" s="96"/>
      <c r="B25" s="24" t="s">
        <v>17</v>
      </c>
      <c r="C25" s="13"/>
      <c r="D25" s="13"/>
      <c r="E25" s="13">
        <v>0</v>
      </c>
      <c r="F25" s="73"/>
      <c r="G25" s="73"/>
      <c r="H25" s="73"/>
      <c r="I25" s="73"/>
      <c r="J25" s="73"/>
      <c r="K25" s="73"/>
      <c r="L25" s="73"/>
      <c r="M25" s="73"/>
      <c r="N25" s="73"/>
      <c r="O25" s="76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62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</row>
    <row r="26" spans="1:88" x14ac:dyDescent="0.3">
      <c r="A26" s="96"/>
      <c r="B26" s="25" t="s">
        <v>18</v>
      </c>
      <c r="C26" s="13"/>
      <c r="D26" s="13"/>
      <c r="E26" s="13">
        <v>0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62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</row>
    <row r="27" spans="1:88" x14ac:dyDescent="0.3">
      <c r="A27" s="96"/>
      <c r="B27" s="24" t="s">
        <v>19</v>
      </c>
      <c r="C27" s="13"/>
      <c r="D27" s="13"/>
      <c r="E27" s="13">
        <v>0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62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</row>
    <row r="28" spans="1:88" x14ac:dyDescent="0.3">
      <c r="A28" s="96"/>
      <c r="B28" s="24" t="s">
        <v>20</v>
      </c>
      <c r="C28" s="13"/>
      <c r="D28" s="13"/>
      <c r="E28" s="13">
        <v>0</v>
      </c>
      <c r="F28" s="73"/>
      <c r="G28" s="73"/>
      <c r="H28" s="73"/>
      <c r="I28" s="73"/>
      <c r="J28" s="73"/>
      <c r="K28" s="73"/>
      <c r="L28" s="73"/>
      <c r="M28" s="73"/>
      <c r="N28" s="73"/>
      <c r="O28" s="77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62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</row>
    <row r="29" spans="1:88" x14ac:dyDescent="0.3">
      <c r="A29" s="96"/>
      <c r="B29" s="24" t="s">
        <v>21</v>
      </c>
      <c r="C29" s="13"/>
      <c r="D29" s="13"/>
      <c r="E29" s="13">
        <v>0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62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</row>
    <row r="30" spans="1:88" x14ac:dyDescent="0.3">
      <c r="A30" s="96"/>
      <c r="B30" s="24" t="s">
        <v>22</v>
      </c>
      <c r="C30" s="13"/>
      <c r="D30" s="13"/>
      <c r="E30" s="13">
        <v>0</v>
      </c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62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</row>
    <row r="31" spans="1:88" x14ac:dyDescent="0.3">
      <c r="A31" s="96"/>
      <c r="B31" s="24" t="s">
        <v>23</v>
      </c>
      <c r="C31" s="13"/>
      <c r="D31" s="13"/>
      <c r="E31" s="13">
        <v>0</v>
      </c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62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</row>
    <row r="32" spans="1:88" ht="15" thickBot="1" x14ac:dyDescent="0.35">
      <c r="A32" s="28"/>
      <c r="B32" s="29"/>
      <c r="C32" s="13"/>
      <c r="D32" s="13"/>
      <c r="E32" s="13">
        <v>0</v>
      </c>
      <c r="F32" s="73">
        <v>0</v>
      </c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62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</row>
    <row r="33" spans="1:88" ht="15" thickBot="1" x14ac:dyDescent="0.35">
      <c r="BL33" s="83" t="s">
        <v>50</v>
      </c>
    </row>
    <row r="34" spans="1:88" ht="15.6" x14ac:dyDescent="0.3">
      <c r="A34" s="30"/>
      <c r="B34" s="23" t="s">
        <v>24</v>
      </c>
      <c r="C34" s="8">
        <v>42370</v>
      </c>
      <c r="D34" s="8">
        <v>42401</v>
      </c>
      <c r="E34" s="9">
        <v>42430</v>
      </c>
      <c r="F34" s="69">
        <v>42461</v>
      </c>
      <c r="G34" s="69">
        <v>42491</v>
      </c>
      <c r="H34" s="69">
        <v>42522</v>
      </c>
      <c r="I34" s="6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89" t="s">
        <v>25</v>
      </c>
      <c r="B35" s="24" t="s">
        <v>26</v>
      </c>
      <c r="C35" s="13"/>
      <c r="D35" s="13"/>
      <c r="E35" s="13"/>
      <c r="F35" s="73"/>
      <c r="G35" s="73"/>
      <c r="H35" s="73"/>
      <c r="I35" s="73"/>
      <c r="J35" s="58"/>
      <c r="K35" s="58"/>
      <c r="L35" s="58"/>
      <c r="M35" s="58"/>
      <c r="N35" s="58"/>
      <c r="O35" s="58"/>
      <c r="P35" s="58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>
        <v>0</v>
      </c>
      <c r="AP35" s="13">
        <v>0</v>
      </c>
      <c r="AQ35" s="13">
        <v>0</v>
      </c>
      <c r="AR35" s="13">
        <v>0</v>
      </c>
      <c r="AS35" s="13">
        <v>0</v>
      </c>
      <c r="AT35" s="13">
        <v>0</v>
      </c>
      <c r="AU35" s="13">
        <v>0</v>
      </c>
      <c r="AV35" s="13">
        <v>0</v>
      </c>
      <c r="AW35" s="67">
        <v>0</v>
      </c>
      <c r="AX35" s="67">
        <v>0</v>
      </c>
      <c r="AY35" s="67">
        <v>0</v>
      </c>
      <c r="AZ35" s="62">
        <v>0</v>
      </c>
      <c r="BA35" s="62">
        <v>0</v>
      </c>
      <c r="BB35" s="62">
        <v>0</v>
      </c>
      <c r="BC35" s="62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/>
      <c r="BN35" s="67"/>
      <c r="BO35" s="67"/>
      <c r="BP35" s="67"/>
      <c r="BQ35" s="67"/>
      <c r="BR35" s="67"/>
      <c r="BS35" s="67"/>
      <c r="BT35" s="67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</row>
    <row r="36" spans="1:88" x14ac:dyDescent="0.3">
      <c r="A36" s="89"/>
      <c r="B36" s="24" t="s">
        <v>15</v>
      </c>
      <c r="C36" s="13"/>
      <c r="D36" s="13"/>
      <c r="E36" s="13"/>
      <c r="F36" s="73"/>
      <c r="G36" s="73"/>
      <c r="H36" s="73"/>
      <c r="I36" s="73"/>
      <c r="J36" s="58"/>
      <c r="K36" s="58"/>
      <c r="L36" s="58"/>
      <c r="M36" s="58"/>
      <c r="N36" s="58"/>
      <c r="O36" s="58"/>
      <c r="P36" s="58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>
        <v>0</v>
      </c>
      <c r="AP36" s="13">
        <v>0</v>
      </c>
      <c r="AQ36" s="13">
        <v>0</v>
      </c>
      <c r="AR36" s="13">
        <v>0</v>
      </c>
      <c r="AS36" s="13">
        <v>0</v>
      </c>
      <c r="AT36" s="13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2">
        <v>0</v>
      </c>
      <c r="BA36" s="62">
        <v>0</v>
      </c>
      <c r="BB36" s="62">
        <v>0</v>
      </c>
      <c r="BC36" s="62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/>
      <c r="BN36" s="67"/>
      <c r="BO36" s="67"/>
      <c r="BP36" s="67"/>
      <c r="BQ36" s="67"/>
      <c r="BR36" s="67"/>
      <c r="BS36" s="67"/>
      <c r="BT36" s="67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</row>
    <row r="37" spans="1:88" x14ac:dyDescent="0.3">
      <c r="A37" s="89"/>
      <c r="B37" s="24" t="s">
        <v>27</v>
      </c>
      <c r="C37" s="13"/>
      <c r="D37" s="13"/>
      <c r="E37" s="13"/>
      <c r="F37" s="73"/>
      <c r="G37" s="73"/>
      <c r="H37" s="73"/>
      <c r="I37" s="73"/>
      <c r="J37" s="58"/>
      <c r="K37" s="58"/>
      <c r="L37" s="58"/>
      <c r="M37" s="58"/>
      <c r="N37" s="58"/>
      <c r="O37" s="58"/>
      <c r="P37" s="5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>
        <v>0</v>
      </c>
      <c r="AP37" s="13">
        <v>0</v>
      </c>
      <c r="AQ37" s="13">
        <v>0</v>
      </c>
      <c r="AR37" s="13">
        <v>0</v>
      </c>
      <c r="AS37" s="13">
        <v>0</v>
      </c>
      <c r="AT37" s="13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2">
        <v>0</v>
      </c>
      <c r="BA37" s="62">
        <v>0</v>
      </c>
      <c r="BB37" s="62">
        <v>0</v>
      </c>
      <c r="BC37" s="62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/>
      <c r="BN37" s="67"/>
      <c r="BO37" s="67"/>
      <c r="BP37" s="67"/>
      <c r="BQ37" s="67"/>
      <c r="BR37" s="67"/>
      <c r="BS37" s="67"/>
      <c r="BT37" s="67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</row>
    <row r="38" spans="1:88" x14ac:dyDescent="0.3">
      <c r="A38" s="89"/>
      <c r="B38" s="24" t="s">
        <v>16</v>
      </c>
      <c r="C38" s="13"/>
      <c r="D38" s="13"/>
      <c r="E38" s="13"/>
      <c r="F38" s="73"/>
      <c r="G38" s="73"/>
      <c r="H38" s="73"/>
      <c r="I38" s="73"/>
      <c r="J38" s="58"/>
      <c r="K38" s="58"/>
      <c r="L38" s="58"/>
      <c r="M38" s="58"/>
      <c r="N38" s="58"/>
      <c r="O38" s="58"/>
      <c r="P38" s="5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2">
        <v>0</v>
      </c>
      <c r="BA38" s="62">
        <v>0</v>
      </c>
      <c r="BB38" s="62">
        <v>0</v>
      </c>
      <c r="BC38" s="62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/>
      <c r="BN38" s="67"/>
      <c r="BO38" s="67"/>
      <c r="BP38" s="67"/>
      <c r="BQ38" s="67"/>
      <c r="BR38" s="67"/>
      <c r="BS38" s="67"/>
      <c r="BT38" s="67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</row>
    <row r="39" spans="1:88" x14ac:dyDescent="0.3">
      <c r="A39" s="89"/>
      <c r="B39" s="24" t="s">
        <v>28</v>
      </c>
      <c r="C39" s="13"/>
      <c r="D39" s="13"/>
      <c r="E39" s="13"/>
      <c r="F39" s="73"/>
      <c r="G39" s="73"/>
      <c r="H39" s="73"/>
      <c r="I39" s="73"/>
      <c r="J39" s="58"/>
      <c r="K39" s="58"/>
      <c r="L39" s="58"/>
      <c r="M39" s="58"/>
      <c r="N39" s="58"/>
      <c r="O39" s="58"/>
      <c r="P39" s="58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2">
        <v>0</v>
      </c>
      <c r="BA39" s="62">
        <v>0</v>
      </c>
      <c r="BB39" s="62">
        <v>0</v>
      </c>
      <c r="BC39" s="62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/>
      <c r="BN39" s="67"/>
      <c r="BO39" s="67"/>
      <c r="BP39" s="67"/>
      <c r="BQ39" s="67"/>
      <c r="BR39" s="67"/>
      <c r="BS39" s="67"/>
      <c r="BT39" s="67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</row>
    <row r="40" spans="1:88" x14ac:dyDescent="0.3">
      <c r="A40" s="89"/>
      <c r="B40" s="24" t="s">
        <v>29</v>
      </c>
      <c r="C40" s="13"/>
      <c r="D40" s="13"/>
      <c r="E40" s="13"/>
      <c r="F40" s="73"/>
      <c r="G40" s="73"/>
      <c r="H40" s="73"/>
      <c r="I40" s="73"/>
      <c r="J40" s="58"/>
      <c r="K40" s="58"/>
      <c r="L40" s="58"/>
      <c r="M40" s="58"/>
      <c r="N40" s="58"/>
      <c r="O40" s="58"/>
      <c r="P40" s="58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>
        <v>0</v>
      </c>
      <c r="AP40" s="13">
        <v>0</v>
      </c>
      <c r="AQ40" s="13">
        <v>0</v>
      </c>
      <c r="AR40" s="13">
        <v>0</v>
      </c>
      <c r="AS40" s="13">
        <v>0</v>
      </c>
      <c r="AT40" s="13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2">
        <v>0</v>
      </c>
      <c r="BA40" s="62">
        <v>0</v>
      </c>
      <c r="BB40" s="62">
        <v>0</v>
      </c>
      <c r="BC40" s="62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/>
      <c r="BN40" s="67"/>
      <c r="BO40" s="67"/>
      <c r="BP40" s="67"/>
      <c r="BQ40" s="67"/>
      <c r="BR40" s="67"/>
      <c r="BS40" s="67"/>
      <c r="BT40" s="67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</row>
    <row r="41" spans="1:88" x14ac:dyDescent="0.3">
      <c r="A41" s="89"/>
      <c r="B41" s="24" t="s">
        <v>18</v>
      </c>
      <c r="C41" s="13"/>
      <c r="D41" s="13"/>
      <c r="E41" s="13"/>
      <c r="F41" s="73"/>
      <c r="G41" s="73"/>
      <c r="H41" s="73"/>
      <c r="I41" s="73"/>
      <c r="J41" s="58"/>
      <c r="K41" s="58"/>
      <c r="L41" s="58"/>
      <c r="M41" s="58"/>
      <c r="N41" s="58"/>
      <c r="O41" s="58"/>
      <c r="P41" s="5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>
        <v>0</v>
      </c>
      <c r="AP41" s="13">
        <v>0</v>
      </c>
      <c r="AQ41" s="13">
        <v>0</v>
      </c>
      <c r="AR41" s="13">
        <v>0</v>
      </c>
      <c r="AS41" s="13">
        <v>0</v>
      </c>
      <c r="AT41" s="13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2">
        <v>0</v>
      </c>
      <c r="BA41" s="62">
        <v>0</v>
      </c>
      <c r="BB41" s="62">
        <v>0</v>
      </c>
      <c r="BC41" s="62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/>
      <c r="BN41" s="67"/>
      <c r="BO41" s="67"/>
      <c r="BP41" s="67"/>
      <c r="BQ41" s="67"/>
      <c r="BR41" s="67"/>
      <c r="BS41" s="67"/>
      <c r="BT41" s="67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</row>
    <row r="42" spans="1:88" x14ac:dyDescent="0.3">
      <c r="A42" s="89"/>
      <c r="B42" s="24" t="s">
        <v>19</v>
      </c>
      <c r="C42" s="13"/>
      <c r="D42" s="13"/>
      <c r="E42" s="13"/>
      <c r="F42" s="73"/>
      <c r="G42" s="73"/>
      <c r="H42" s="73"/>
      <c r="I42" s="73"/>
      <c r="J42" s="58"/>
      <c r="K42" s="58"/>
      <c r="L42" s="58"/>
      <c r="M42" s="58"/>
      <c r="N42" s="58"/>
      <c r="O42" s="58"/>
      <c r="P42" s="58"/>
      <c r="Q42" s="13"/>
      <c r="R42" s="13"/>
      <c r="S42" s="13"/>
      <c r="T42" s="13"/>
      <c r="U42" s="13"/>
      <c r="V42" s="60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>
        <v>0</v>
      </c>
      <c r="AP42" s="66">
        <v>178302.78937059987</v>
      </c>
      <c r="AQ42" s="13">
        <v>0</v>
      </c>
      <c r="AR42" s="13">
        <v>0</v>
      </c>
      <c r="AS42" s="65">
        <v>0</v>
      </c>
      <c r="AT42" s="13">
        <v>435610.81316559145</v>
      </c>
      <c r="AU42" s="13">
        <v>0</v>
      </c>
      <c r="AV42" s="67">
        <v>15715.211269998395</v>
      </c>
      <c r="AW42" s="67">
        <v>10337.057124996732</v>
      </c>
      <c r="AX42" s="67">
        <v>0</v>
      </c>
      <c r="AY42" s="67">
        <v>0</v>
      </c>
      <c r="AZ42" s="62">
        <v>0</v>
      </c>
      <c r="BA42" s="62">
        <v>0</v>
      </c>
      <c r="BB42" s="62">
        <v>0</v>
      </c>
      <c r="BC42" s="62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/>
      <c r="BN42" s="67"/>
      <c r="BO42" s="67"/>
      <c r="BP42" s="67"/>
      <c r="BQ42" s="67"/>
      <c r="BR42" s="67"/>
      <c r="BS42" s="67"/>
      <c r="BT42" s="67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</row>
    <row r="43" spans="1:88" x14ac:dyDescent="0.3">
      <c r="A43" s="89"/>
      <c r="B43" s="24" t="s">
        <v>20</v>
      </c>
      <c r="C43" s="13"/>
      <c r="D43" s="13"/>
      <c r="E43" s="13"/>
      <c r="F43" s="73"/>
      <c r="G43" s="73"/>
      <c r="H43" s="73"/>
      <c r="I43" s="73"/>
      <c r="J43" s="58"/>
      <c r="K43" s="58"/>
      <c r="L43" s="58"/>
      <c r="M43" s="58"/>
      <c r="N43" s="58"/>
      <c r="O43" s="58"/>
      <c r="P43" s="58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67">
        <v>0</v>
      </c>
      <c r="AW43" s="67">
        <v>0</v>
      </c>
      <c r="AX43" s="67">
        <v>0</v>
      </c>
      <c r="AY43" s="67">
        <v>0</v>
      </c>
      <c r="AZ43" s="62">
        <v>0</v>
      </c>
      <c r="BA43" s="62">
        <v>0</v>
      </c>
      <c r="BB43" s="62">
        <v>0</v>
      </c>
      <c r="BC43" s="62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/>
      <c r="BN43" s="67"/>
      <c r="BO43" s="67"/>
      <c r="BP43" s="67"/>
      <c r="BQ43" s="67"/>
      <c r="BR43" s="67"/>
      <c r="BS43" s="67"/>
      <c r="BT43" s="67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</row>
    <row r="44" spans="1:88" x14ac:dyDescent="0.3">
      <c r="A44" s="90"/>
      <c r="B44" s="24" t="s">
        <v>30</v>
      </c>
      <c r="C44" s="13"/>
      <c r="D44" s="13"/>
      <c r="E44" s="13"/>
      <c r="F44" s="73"/>
      <c r="G44" s="73"/>
      <c r="H44" s="73"/>
      <c r="I44" s="73"/>
      <c r="J44" s="58"/>
      <c r="K44" s="58"/>
      <c r="L44" s="58"/>
      <c r="M44" s="58"/>
      <c r="N44" s="58"/>
      <c r="O44" s="58"/>
      <c r="P44" s="58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>
        <v>0</v>
      </c>
      <c r="AP44" s="13">
        <v>0</v>
      </c>
      <c r="AQ44" s="13">
        <v>0</v>
      </c>
      <c r="AR44" s="13">
        <v>0</v>
      </c>
      <c r="AS44" s="13">
        <v>0</v>
      </c>
      <c r="AT44" s="13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2">
        <v>0</v>
      </c>
      <c r="BA44" s="62">
        <v>0</v>
      </c>
      <c r="BB44" s="62">
        <v>0</v>
      </c>
      <c r="BC44" s="62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/>
      <c r="BN44" s="67"/>
      <c r="BO44" s="67"/>
      <c r="BP44" s="67"/>
      <c r="BQ44" s="67"/>
      <c r="BR44" s="67"/>
      <c r="BS44" s="67"/>
      <c r="BT44" s="67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</row>
    <row r="45" spans="1:88" x14ac:dyDescent="0.3">
      <c r="A45" s="90"/>
      <c r="B45" s="24" t="s">
        <v>31</v>
      </c>
      <c r="C45" s="13"/>
      <c r="D45" s="13"/>
      <c r="E45" s="13"/>
      <c r="F45" s="73"/>
      <c r="G45" s="73"/>
      <c r="H45" s="73"/>
      <c r="I45" s="73"/>
      <c r="J45" s="58"/>
      <c r="K45" s="58"/>
      <c r="L45" s="58"/>
      <c r="M45" s="58"/>
      <c r="N45" s="58"/>
      <c r="O45" s="58"/>
      <c r="P45" s="58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>
        <v>0</v>
      </c>
      <c r="AP45" s="13">
        <v>0</v>
      </c>
      <c r="AQ45" s="13">
        <v>0</v>
      </c>
      <c r="AR45" s="13">
        <v>0</v>
      </c>
      <c r="AS45" s="13">
        <v>0</v>
      </c>
      <c r="AT45" s="13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2">
        <v>0</v>
      </c>
      <c r="BA45" s="62">
        <v>0</v>
      </c>
      <c r="BB45" s="62">
        <v>0</v>
      </c>
      <c r="BC45" s="62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/>
      <c r="BN45" s="67"/>
      <c r="BO45" s="67"/>
      <c r="BP45" s="67"/>
      <c r="BQ45" s="67"/>
      <c r="BR45" s="67"/>
      <c r="BS45" s="67"/>
      <c r="BT45" s="67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</row>
    <row r="46" spans="1:88" x14ac:dyDescent="0.3">
      <c r="A46" s="90"/>
      <c r="B46" s="24" t="s">
        <v>22</v>
      </c>
      <c r="C46" s="13"/>
      <c r="D46" s="13"/>
      <c r="E46" s="13"/>
      <c r="F46" s="73"/>
      <c r="G46" s="73"/>
      <c r="H46" s="73"/>
      <c r="I46" s="73"/>
      <c r="J46" s="58"/>
      <c r="K46" s="58"/>
      <c r="L46" s="58"/>
      <c r="M46" s="58"/>
      <c r="N46" s="58"/>
      <c r="O46" s="58"/>
      <c r="P46" s="58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>
        <v>0</v>
      </c>
      <c r="AP46" s="13">
        <v>0</v>
      </c>
      <c r="AQ46" s="13">
        <v>0</v>
      </c>
      <c r="AR46" s="13">
        <v>0</v>
      </c>
      <c r="AS46" s="13">
        <v>0</v>
      </c>
      <c r="AT46" s="13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2">
        <v>0</v>
      </c>
      <c r="BA46" s="62">
        <v>0</v>
      </c>
      <c r="BB46" s="62">
        <v>0</v>
      </c>
      <c r="BC46" s="62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/>
      <c r="BN46" s="67"/>
      <c r="BO46" s="67"/>
      <c r="BP46" s="67"/>
      <c r="BQ46" s="67"/>
      <c r="BR46" s="67"/>
      <c r="BS46" s="67"/>
      <c r="BT46" s="67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</row>
    <row r="47" spans="1:88" ht="15" thickBot="1" x14ac:dyDescent="0.35">
      <c r="A47" s="91"/>
      <c r="B47" s="24" t="s">
        <v>23</v>
      </c>
      <c r="C47" s="13"/>
      <c r="D47" s="13"/>
      <c r="E47" s="13"/>
      <c r="F47" s="73"/>
      <c r="G47" s="73"/>
      <c r="H47" s="73"/>
      <c r="I47" s="73"/>
      <c r="J47" s="58"/>
      <c r="K47" s="58"/>
      <c r="L47" s="58"/>
      <c r="M47" s="58"/>
      <c r="N47" s="58"/>
      <c r="O47" s="58"/>
      <c r="P47" s="58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>
        <v>0</v>
      </c>
      <c r="AP47" s="13">
        <v>0</v>
      </c>
      <c r="AQ47" s="13">
        <v>0</v>
      </c>
      <c r="AR47" s="13">
        <v>0</v>
      </c>
      <c r="AS47" s="13">
        <v>0</v>
      </c>
      <c r="AT47" s="13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2">
        <v>0</v>
      </c>
      <c r="BA47" s="62">
        <v>0</v>
      </c>
      <c r="BB47" s="62">
        <v>0</v>
      </c>
      <c r="BC47" s="62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/>
      <c r="BN47" s="67"/>
      <c r="BO47" s="67"/>
      <c r="BP47" s="67"/>
      <c r="BQ47" s="67"/>
      <c r="BR47" s="67"/>
      <c r="BS47" s="67"/>
      <c r="BT47" s="67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</row>
    <row r="48" spans="1:88" ht="15" thickBot="1" x14ac:dyDescent="0.35">
      <c r="F48" s="74"/>
      <c r="G48" s="74"/>
      <c r="H48" s="74"/>
      <c r="I48" s="74"/>
    </row>
    <row r="49" spans="1:88" ht="15.6" x14ac:dyDescent="0.3">
      <c r="A49" s="30"/>
      <c r="B49" s="23" t="s">
        <v>32</v>
      </c>
      <c r="C49" s="8">
        <v>42370</v>
      </c>
      <c r="D49" s="8">
        <v>42401</v>
      </c>
      <c r="E49" s="9">
        <v>42430</v>
      </c>
      <c r="F49" s="69">
        <v>42461</v>
      </c>
      <c r="G49" s="69">
        <v>42491</v>
      </c>
      <c r="H49" s="69">
        <v>42522</v>
      </c>
      <c r="I49" s="6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89" t="s">
        <v>25</v>
      </c>
      <c r="B50" s="24" t="s">
        <v>26</v>
      </c>
      <c r="C50" s="13"/>
      <c r="D50" s="13"/>
      <c r="E50" s="13"/>
      <c r="F50" s="73"/>
      <c r="G50" s="73"/>
      <c r="H50" s="73"/>
      <c r="I50" s="73"/>
      <c r="J50" s="58"/>
      <c r="K50" s="58"/>
      <c r="L50" s="58"/>
      <c r="M50" s="58"/>
      <c r="N50" s="58"/>
      <c r="O50" s="58"/>
      <c r="P50" s="5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2">
        <v>0</v>
      </c>
      <c r="BA50" s="62">
        <v>0</v>
      </c>
      <c r="BB50" s="62">
        <v>0</v>
      </c>
      <c r="BC50" s="62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</row>
    <row r="51" spans="1:88" x14ac:dyDescent="0.3">
      <c r="A51" s="89"/>
      <c r="B51" s="24" t="s">
        <v>15</v>
      </c>
      <c r="C51" s="13"/>
      <c r="D51" s="13"/>
      <c r="E51" s="13"/>
      <c r="F51" s="73"/>
      <c r="G51" s="73"/>
      <c r="H51" s="73"/>
      <c r="I51" s="73"/>
      <c r="J51" s="58"/>
      <c r="K51" s="58"/>
      <c r="L51" s="58"/>
      <c r="M51" s="58"/>
      <c r="N51" s="58"/>
      <c r="O51" s="58"/>
      <c r="P51" s="58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2">
        <v>0</v>
      </c>
      <c r="BA51" s="62">
        <v>0</v>
      </c>
      <c r="BB51" s="62">
        <v>0</v>
      </c>
      <c r="BC51" s="62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</row>
    <row r="52" spans="1:88" x14ac:dyDescent="0.3">
      <c r="A52" s="89"/>
      <c r="B52" s="24" t="s">
        <v>27</v>
      </c>
      <c r="C52" s="13"/>
      <c r="D52" s="13"/>
      <c r="E52" s="13"/>
      <c r="F52" s="73"/>
      <c r="G52" s="73"/>
      <c r="H52" s="73"/>
      <c r="I52" s="73"/>
      <c r="J52" s="58"/>
      <c r="K52" s="58"/>
      <c r="L52" s="58"/>
      <c r="M52" s="58"/>
      <c r="N52" s="58"/>
      <c r="O52" s="58"/>
      <c r="P52" s="58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2">
        <v>0</v>
      </c>
      <c r="BA52" s="62">
        <v>0</v>
      </c>
      <c r="BB52" s="62">
        <v>0</v>
      </c>
      <c r="BC52" s="62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1:88" x14ac:dyDescent="0.3">
      <c r="A53" s="89"/>
      <c r="B53" s="24" t="s">
        <v>16</v>
      </c>
      <c r="C53" s="13"/>
      <c r="D53" s="13"/>
      <c r="E53" s="13"/>
      <c r="F53" s="73"/>
      <c r="G53" s="73"/>
      <c r="H53" s="73"/>
      <c r="I53" s="73"/>
      <c r="J53" s="58"/>
      <c r="K53" s="58"/>
      <c r="L53" s="58"/>
      <c r="M53" s="58"/>
      <c r="N53" s="58"/>
      <c r="O53" s="58"/>
      <c r="P53" s="58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2">
        <v>0</v>
      </c>
      <c r="BA53" s="62">
        <v>0</v>
      </c>
      <c r="BB53" s="62">
        <v>0</v>
      </c>
      <c r="BC53" s="62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1:88" x14ac:dyDescent="0.3">
      <c r="A54" s="89"/>
      <c r="B54" s="24" t="s">
        <v>28</v>
      </c>
      <c r="C54" s="13"/>
      <c r="D54" s="13"/>
      <c r="E54" s="13"/>
      <c r="F54" s="73"/>
      <c r="G54" s="73"/>
      <c r="H54" s="73"/>
      <c r="I54" s="73"/>
      <c r="J54" s="58"/>
      <c r="K54" s="58"/>
      <c r="L54" s="58"/>
      <c r="M54" s="58"/>
      <c r="N54" s="58"/>
      <c r="O54" s="58"/>
      <c r="P54" s="58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2">
        <v>0</v>
      </c>
      <c r="BA54" s="62">
        <v>0</v>
      </c>
      <c r="BB54" s="62">
        <v>0</v>
      </c>
      <c r="BC54" s="62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</row>
    <row r="55" spans="1:88" x14ac:dyDescent="0.3">
      <c r="A55" s="89"/>
      <c r="B55" s="24" t="s">
        <v>29</v>
      </c>
      <c r="C55" s="13"/>
      <c r="D55" s="13"/>
      <c r="E55" s="13"/>
      <c r="F55" s="73"/>
      <c r="G55" s="73"/>
      <c r="H55" s="73"/>
      <c r="I55" s="73"/>
      <c r="J55" s="58"/>
      <c r="K55" s="58"/>
      <c r="L55" s="58"/>
      <c r="M55" s="58"/>
      <c r="N55" s="58"/>
      <c r="O55" s="58"/>
      <c r="P55" s="58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2">
        <v>0</v>
      </c>
      <c r="BA55" s="62">
        <v>0</v>
      </c>
      <c r="BB55" s="62">
        <v>0</v>
      </c>
      <c r="BC55" s="62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</row>
    <row r="56" spans="1:88" x14ac:dyDescent="0.3">
      <c r="A56" s="89"/>
      <c r="B56" s="24" t="s">
        <v>18</v>
      </c>
      <c r="C56" s="13"/>
      <c r="D56" s="13"/>
      <c r="E56" s="13"/>
      <c r="F56" s="73"/>
      <c r="G56" s="73"/>
      <c r="H56" s="73"/>
      <c r="I56" s="73"/>
      <c r="J56" s="58"/>
      <c r="K56" s="58"/>
      <c r="L56" s="58"/>
      <c r="M56" s="58"/>
      <c r="N56" s="58"/>
      <c r="O56" s="58"/>
      <c r="P56" s="58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2">
        <v>0</v>
      </c>
      <c r="BA56" s="62">
        <v>0</v>
      </c>
      <c r="BB56" s="62">
        <v>0</v>
      </c>
      <c r="BC56" s="62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</row>
    <row r="57" spans="1:88" x14ac:dyDescent="0.3">
      <c r="A57" s="89"/>
      <c r="B57" s="24" t="s">
        <v>19</v>
      </c>
      <c r="C57" s="13"/>
      <c r="D57" s="13"/>
      <c r="E57" s="13"/>
      <c r="F57" s="73"/>
      <c r="G57" s="73"/>
      <c r="H57" s="73"/>
      <c r="I57" s="73"/>
      <c r="J57" s="58"/>
      <c r="K57" s="58"/>
      <c r="L57" s="58"/>
      <c r="M57" s="58"/>
      <c r="N57" s="58"/>
      <c r="O57" s="58"/>
      <c r="P57" s="58"/>
      <c r="Q57" s="13"/>
      <c r="R57" s="13"/>
      <c r="S57" s="13"/>
      <c r="T57" s="13"/>
      <c r="U57" s="13"/>
      <c r="V57" s="60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67">
        <v>0</v>
      </c>
      <c r="AP57" s="67">
        <v>204898.16857620023</v>
      </c>
      <c r="AQ57" s="67">
        <v>145963.59135694697</v>
      </c>
      <c r="AR57" s="67">
        <v>356088.60757429397</v>
      </c>
      <c r="AS57" s="67">
        <v>817451.17135036853</v>
      </c>
      <c r="AT57" s="67">
        <v>18854.404388828283</v>
      </c>
      <c r="AU57" s="67">
        <v>594289.87989303761</v>
      </c>
      <c r="AV57" s="67">
        <v>120792.61314487195</v>
      </c>
      <c r="AW57" s="67">
        <v>38573.259598887336</v>
      </c>
      <c r="AX57" s="67">
        <v>221807.25429220579</v>
      </c>
      <c r="AY57" s="67">
        <v>0</v>
      </c>
      <c r="AZ57" s="62">
        <v>87647.069269385189</v>
      </c>
      <c r="BA57" s="62">
        <v>0</v>
      </c>
      <c r="BB57" s="62">
        <v>0</v>
      </c>
      <c r="BC57" s="62">
        <v>0</v>
      </c>
      <c r="BD57" s="67">
        <v>0</v>
      </c>
      <c r="BE57" s="67">
        <v>0</v>
      </c>
      <c r="BF57" s="67">
        <v>0</v>
      </c>
      <c r="BG57" s="67">
        <v>74308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</row>
    <row r="58" spans="1:88" x14ac:dyDescent="0.3">
      <c r="A58" s="89"/>
      <c r="B58" s="24" t="s">
        <v>20</v>
      </c>
      <c r="C58" s="13"/>
      <c r="D58" s="13"/>
      <c r="E58" s="13"/>
      <c r="F58" s="73"/>
      <c r="G58" s="73"/>
      <c r="H58" s="73"/>
      <c r="I58" s="73"/>
      <c r="J58" s="58"/>
      <c r="K58" s="58"/>
      <c r="L58" s="58"/>
      <c r="M58" s="58"/>
      <c r="N58" s="58"/>
      <c r="O58" s="58"/>
      <c r="P58" s="58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2">
        <v>0</v>
      </c>
      <c r="BA58" s="62">
        <v>0</v>
      </c>
      <c r="BB58" s="62">
        <v>0</v>
      </c>
      <c r="BC58" s="62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</row>
    <row r="59" spans="1:88" x14ac:dyDescent="0.3">
      <c r="A59" s="90"/>
      <c r="B59" s="24" t="s">
        <v>30</v>
      </c>
      <c r="C59" s="13"/>
      <c r="D59" s="13"/>
      <c r="E59" s="13"/>
      <c r="F59" s="73"/>
      <c r="G59" s="73"/>
      <c r="H59" s="73"/>
      <c r="I59" s="73"/>
      <c r="J59" s="58"/>
      <c r="K59" s="58"/>
      <c r="L59" s="58"/>
      <c r="M59" s="58"/>
      <c r="N59" s="58"/>
      <c r="O59" s="58"/>
      <c r="P59" s="58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2">
        <v>0</v>
      </c>
      <c r="BA59" s="62">
        <v>0</v>
      </c>
      <c r="BB59" s="62">
        <v>0</v>
      </c>
      <c r="BC59" s="62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</row>
    <row r="60" spans="1:88" x14ac:dyDescent="0.3">
      <c r="A60" s="90"/>
      <c r="B60" s="24" t="s">
        <v>31</v>
      </c>
      <c r="C60" s="13"/>
      <c r="D60" s="13"/>
      <c r="E60" s="13"/>
      <c r="F60" s="73"/>
      <c r="G60" s="73"/>
      <c r="H60" s="73"/>
      <c r="I60" s="73"/>
      <c r="J60" s="58"/>
      <c r="K60" s="58"/>
      <c r="L60" s="58"/>
      <c r="M60" s="58"/>
      <c r="N60" s="58"/>
      <c r="O60" s="58"/>
      <c r="P60" s="5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2">
        <v>0</v>
      </c>
      <c r="BA60" s="62">
        <v>0</v>
      </c>
      <c r="BB60" s="62">
        <v>0</v>
      </c>
      <c r="BC60" s="62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</row>
    <row r="61" spans="1:88" x14ac:dyDescent="0.3">
      <c r="A61" s="90"/>
      <c r="B61" s="24" t="s">
        <v>22</v>
      </c>
      <c r="C61" s="13"/>
      <c r="D61" s="13"/>
      <c r="E61" s="13"/>
      <c r="F61" s="73"/>
      <c r="G61" s="73"/>
      <c r="H61" s="73"/>
      <c r="I61" s="73"/>
      <c r="J61" s="58"/>
      <c r="K61" s="58"/>
      <c r="L61" s="58"/>
      <c r="M61" s="58"/>
      <c r="N61" s="58"/>
      <c r="O61" s="58"/>
      <c r="P61" s="58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67">
        <v>0</v>
      </c>
      <c r="AP61" s="67">
        <v>0</v>
      </c>
      <c r="AQ61" s="67">
        <v>0</v>
      </c>
      <c r="AR61" s="67">
        <v>0</v>
      </c>
      <c r="AS61" s="67">
        <v>15254.296988595555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2">
        <v>0</v>
      </c>
      <c r="BA61" s="62">
        <v>0</v>
      </c>
      <c r="BB61" s="62">
        <v>0</v>
      </c>
      <c r="BC61" s="62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</row>
    <row r="62" spans="1:88" ht="15" thickBot="1" x14ac:dyDescent="0.35">
      <c r="A62" s="91"/>
      <c r="B62" s="24" t="s">
        <v>23</v>
      </c>
      <c r="C62" s="13"/>
      <c r="D62" s="13"/>
      <c r="E62" s="13"/>
      <c r="F62" s="73"/>
      <c r="G62" s="73"/>
      <c r="H62" s="73"/>
      <c r="I62" s="73"/>
      <c r="J62" s="58"/>
      <c r="K62" s="58"/>
      <c r="L62" s="58"/>
      <c r="M62" s="58"/>
      <c r="N62" s="58"/>
      <c r="O62" s="58"/>
      <c r="P62" s="58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2">
        <v>0</v>
      </c>
      <c r="BA62" s="62">
        <v>0</v>
      </c>
      <c r="BB62" s="62">
        <v>0</v>
      </c>
      <c r="BC62" s="62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</row>
    <row r="63" spans="1:88" ht="15" thickBot="1" x14ac:dyDescent="0.35">
      <c r="F63" s="74"/>
      <c r="G63" s="74"/>
      <c r="H63" s="74"/>
      <c r="I63" s="74"/>
    </row>
    <row r="64" spans="1:88" ht="15.6" x14ac:dyDescent="0.3">
      <c r="A64" s="30"/>
      <c r="B64" s="23" t="s">
        <v>33</v>
      </c>
      <c r="C64" s="8">
        <v>42370</v>
      </c>
      <c r="D64" s="8">
        <v>42401</v>
      </c>
      <c r="E64" s="9">
        <v>42430</v>
      </c>
      <c r="F64" s="69">
        <v>42461</v>
      </c>
      <c r="G64" s="69">
        <v>42491</v>
      </c>
      <c r="H64" s="69">
        <v>42522</v>
      </c>
      <c r="I64" s="6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89" t="s">
        <v>25</v>
      </c>
      <c r="B65" s="24" t="s">
        <v>26</v>
      </c>
      <c r="C65" s="13"/>
      <c r="D65" s="13"/>
      <c r="E65" s="13"/>
      <c r="F65" s="73"/>
      <c r="G65" s="73"/>
      <c r="H65" s="73"/>
      <c r="I65" s="73"/>
      <c r="J65" s="58"/>
      <c r="K65" s="58"/>
      <c r="L65" s="58"/>
      <c r="M65" s="58"/>
      <c r="N65" s="58"/>
      <c r="O65" s="58"/>
      <c r="P65" s="58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2">
        <v>0</v>
      </c>
      <c r="BA65" s="62">
        <v>0</v>
      </c>
      <c r="BB65" s="62">
        <v>0</v>
      </c>
      <c r="BC65" s="62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</row>
    <row r="66" spans="1:88" x14ac:dyDescent="0.3">
      <c r="A66" s="89"/>
      <c r="B66" s="24" t="s">
        <v>15</v>
      </c>
      <c r="C66" s="13"/>
      <c r="D66" s="13"/>
      <c r="E66" s="13"/>
      <c r="F66" s="73"/>
      <c r="G66" s="73"/>
      <c r="H66" s="73"/>
      <c r="I66" s="73"/>
      <c r="J66" s="58"/>
      <c r="K66" s="58"/>
      <c r="L66" s="58"/>
      <c r="M66" s="58"/>
      <c r="N66" s="58"/>
      <c r="O66" s="58"/>
      <c r="P66" s="58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2">
        <v>0</v>
      </c>
      <c r="BA66" s="62">
        <v>0</v>
      </c>
      <c r="BB66" s="62">
        <v>0</v>
      </c>
      <c r="BC66" s="62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</row>
    <row r="67" spans="1:88" x14ac:dyDescent="0.3">
      <c r="A67" s="89"/>
      <c r="B67" s="24" t="s">
        <v>27</v>
      </c>
      <c r="C67" s="13"/>
      <c r="D67" s="13"/>
      <c r="E67" s="13"/>
      <c r="F67" s="73"/>
      <c r="G67" s="73"/>
      <c r="H67" s="73"/>
      <c r="I67" s="73"/>
      <c r="J67" s="58"/>
      <c r="K67" s="58"/>
      <c r="L67" s="58"/>
      <c r="M67" s="58"/>
      <c r="N67" s="58"/>
      <c r="O67" s="58"/>
      <c r="P67" s="58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2">
        <v>0</v>
      </c>
      <c r="BA67" s="62">
        <v>0</v>
      </c>
      <c r="BB67" s="62">
        <v>0</v>
      </c>
      <c r="BC67" s="62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</row>
    <row r="68" spans="1:88" x14ac:dyDescent="0.3">
      <c r="A68" s="89"/>
      <c r="B68" s="24" t="s">
        <v>16</v>
      </c>
      <c r="C68" s="13"/>
      <c r="D68" s="13"/>
      <c r="E68" s="13"/>
      <c r="F68" s="73"/>
      <c r="G68" s="73"/>
      <c r="H68" s="73"/>
      <c r="I68" s="73"/>
      <c r="J68" s="58"/>
      <c r="K68" s="58"/>
      <c r="L68" s="58"/>
      <c r="M68" s="58"/>
      <c r="N68" s="58"/>
      <c r="O68" s="58"/>
      <c r="P68" s="58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2">
        <v>0</v>
      </c>
      <c r="BA68" s="62">
        <v>0</v>
      </c>
      <c r="BB68" s="62">
        <v>0</v>
      </c>
      <c r="BC68" s="62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</row>
    <row r="69" spans="1:88" x14ac:dyDescent="0.3">
      <c r="A69" s="89"/>
      <c r="B69" s="24" t="s">
        <v>28</v>
      </c>
      <c r="C69" s="13"/>
      <c r="D69" s="13"/>
      <c r="E69" s="13"/>
      <c r="F69" s="73"/>
      <c r="G69" s="73"/>
      <c r="H69" s="73"/>
      <c r="I69" s="73"/>
      <c r="J69" s="58"/>
      <c r="K69" s="58"/>
      <c r="L69" s="58"/>
      <c r="M69" s="58"/>
      <c r="N69" s="58"/>
      <c r="O69" s="58"/>
      <c r="P69" s="58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2">
        <v>0</v>
      </c>
      <c r="BA69" s="62">
        <v>0</v>
      </c>
      <c r="BB69" s="62">
        <v>0</v>
      </c>
      <c r="BC69" s="62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</row>
    <row r="70" spans="1:88" x14ac:dyDescent="0.3">
      <c r="A70" s="89"/>
      <c r="B70" s="24" t="s">
        <v>29</v>
      </c>
      <c r="C70" s="13"/>
      <c r="D70" s="13"/>
      <c r="E70" s="13"/>
      <c r="F70" s="73"/>
      <c r="G70" s="73"/>
      <c r="H70" s="73"/>
      <c r="I70" s="73"/>
      <c r="J70" s="58"/>
      <c r="K70" s="58"/>
      <c r="L70" s="58"/>
      <c r="M70" s="58"/>
      <c r="N70" s="58"/>
      <c r="O70" s="58"/>
      <c r="P70" s="58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2">
        <v>0</v>
      </c>
      <c r="BA70" s="62">
        <v>0</v>
      </c>
      <c r="BB70" s="62">
        <v>0</v>
      </c>
      <c r="BC70" s="62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</row>
    <row r="71" spans="1:88" x14ac:dyDescent="0.3">
      <c r="A71" s="89"/>
      <c r="B71" s="24" t="s">
        <v>18</v>
      </c>
      <c r="C71" s="13"/>
      <c r="D71" s="13"/>
      <c r="E71" s="13"/>
      <c r="F71" s="73"/>
      <c r="G71" s="73"/>
      <c r="H71" s="73"/>
      <c r="I71" s="73"/>
      <c r="J71" s="58"/>
      <c r="K71" s="58"/>
      <c r="L71" s="58"/>
      <c r="M71" s="58"/>
      <c r="N71" s="58"/>
      <c r="O71" s="58"/>
      <c r="P71" s="58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2">
        <v>0</v>
      </c>
      <c r="BA71" s="62">
        <v>0</v>
      </c>
      <c r="BB71" s="62">
        <v>0</v>
      </c>
      <c r="BC71" s="62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</row>
    <row r="72" spans="1:88" x14ac:dyDescent="0.3">
      <c r="A72" s="89"/>
      <c r="B72" s="24" t="s">
        <v>19</v>
      </c>
      <c r="C72" s="13"/>
      <c r="D72" s="13"/>
      <c r="E72" s="13"/>
      <c r="F72" s="73"/>
      <c r="G72" s="73"/>
      <c r="H72" s="73"/>
      <c r="I72" s="73"/>
      <c r="J72" s="58"/>
      <c r="K72" s="58"/>
      <c r="L72" s="58"/>
      <c r="M72" s="58"/>
      <c r="N72" s="58"/>
      <c r="O72" s="58"/>
      <c r="P72" s="58"/>
      <c r="Q72" s="13"/>
      <c r="R72" s="13"/>
      <c r="S72" s="13"/>
      <c r="T72" s="13"/>
      <c r="U72" s="61"/>
      <c r="V72" s="61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7">
        <v>0</v>
      </c>
      <c r="AP72" s="67">
        <v>0</v>
      </c>
      <c r="AQ72" s="67">
        <v>436529.79238878598</v>
      </c>
      <c r="AR72" s="67">
        <v>0</v>
      </c>
      <c r="AS72" s="67">
        <v>0</v>
      </c>
      <c r="AT72" s="67">
        <v>0</v>
      </c>
      <c r="AU72" s="67">
        <v>436886.66376026842</v>
      </c>
      <c r="AV72" s="67">
        <v>251022.65281931922</v>
      </c>
      <c r="AW72" s="67">
        <v>8883.5458355477349</v>
      </c>
      <c r="AX72" s="67">
        <v>0</v>
      </c>
      <c r="AY72" s="67">
        <v>0</v>
      </c>
      <c r="AZ72" s="62">
        <v>0</v>
      </c>
      <c r="BA72" s="62">
        <v>0</v>
      </c>
      <c r="BB72" s="62">
        <v>0</v>
      </c>
      <c r="BC72" s="62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1534334.4041492571</v>
      </c>
      <c r="BK72" s="67">
        <v>0</v>
      </c>
      <c r="BL72" s="67">
        <v>0</v>
      </c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</row>
    <row r="73" spans="1:88" x14ac:dyDescent="0.3">
      <c r="A73" s="89"/>
      <c r="B73" s="24" t="s">
        <v>20</v>
      </c>
      <c r="C73" s="13"/>
      <c r="D73" s="13"/>
      <c r="E73" s="13"/>
      <c r="F73" s="73"/>
      <c r="G73" s="73"/>
      <c r="H73" s="73"/>
      <c r="I73" s="73"/>
      <c r="J73" s="58"/>
      <c r="K73" s="58"/>
      <c r="L73" s="58"/>
      <c r="M73" s="58"/>
      <c r="N73" s="58"/>
      <c r="O73" s="58"/>
      <c r="P73" s="58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2">
        <v>0</v>
      </c>
      <c r="BA73" s="62">
        <v>0</v>
      </c>
      <c r="BB73" s="62">
        <v>0</v>
      </c>
      <c r="BC73" s="62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</row>
    <row r="74" spans="1:88" x14ac:dyDescent="0.3">
      <c r="A74" s="90"/>
      <c r="B74" s="24" t="s">
        <v>30</v>
      </c>
      <c r="C74" s="13"/>
      <c r="D74" s="13"/>
      <c r="E74" s="13"/>
      <c r="F74" s="73"/>
      <c r="G74" s="73"/>
      <c r="H74" s="73"/>
      <c r="I74" s="73"/>
      <c r="J74" s="58"/>
      <c r="K74" s="58"/>
      <c r="L74" s="58"/>
      <c r="M74" s="58"/>
      <c r="N74" s="58"/>
      <c r="O74" s="58"/>
      <c r="P74" s="58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2">
        <v>0</v>
      </c>
      <c r="BA74" s="62">
        <v>0</v>
      </c>
      <c r="BB74" s="62">
        <v>0</v>
      </c>
      <c r="BC74" s="62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</row>
    <row r="75" spans="1:88" x14ac:dyDescent="0.3">
      <c r="A75" s="90"/>
      <c r="B75" s="24" t="s">
        <v>31</v>
      </c>
      <c r="C75" s="13"/>
      <c r="D75" s="13"/>
      <c r="E75" s="13"/>
      <c r="F75" s="73"/>
      <c r="G75" s="73"/>
      <c r="H75" s="73"/>
      <c r="I75" s="73"/>
      <c r="J75" s="58"/>
      <c r="K75" s="58"/>
      <c r="L75" s="58"/>
      <c r="M75" s="58"/>
      <c r="N75" s="58"/>
      <c r="O75" s="58"/>
      <c r="P75" s="58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2">
        <v>0</v>
      </c>
      <c r="BA75" s="62">
        <v>0</v>
      </c>
      <c r="BB75" s="62">
        <v>0</v>
      </c>
      <c r="BC75" s="62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</row>
    <row r="76" spans="1:88" x14ac:dyDescent="0.3">
      <c r="A76" s="90"/>
      <c r="B76" s="24" t="s">
        <v>22</v>
      </c>
      <c r="C76" s="13"/>
      <c r="D76" s="13"/>
      <c r="E76" s="13"/>
      <c r="F76" s="73"/>
      <c r="G76" s="73"/>
      <c r="H76" s="73"/>
      <c r="I76" s="73"/>
      <c r="J76" s="58"/>
      <c r="K76" s="58"/>
      <c r="L76" s="58"/>
      <c r="M76" s="58"/>
      <c r="N76" s="58"/>
      <c r="O76" s="58"/>
      <c r="P76" s="58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2">
        <v>0</v>
      </c>
      <c r="BA76" s="62">
        <v>0</v>
      </c>
      <c r="BB76" s="62">
        <v>0</v>
      </c>
      <c r="BC76" s="62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</row>
    <row r="77" spans="1:88" ht="15" thickBot="1" x14ac:dyDescent="0.35">
      <c r="A77" s="91"/>
      <c r="B77" s="24" t="s">
        <v>23</v>
      </c>
      <c r="C77" s="13"/>
      <c r="D77" s="13"/>
      <c r="E77" s="13"/>
      <c r="F77" s="73"/>
      <c r="G77" s="73"/>
      <c r="H77" s="73"/>
      <c r="I77" s="73"/>
      <c r="J77" s="58"/>
      <c r="K77" s="58"/>
      <c r="L77" s="58"/>
      <c r="M77" s="58"/>
      <c r="N77" s="58"/>
      <c r="O77" s="58"/>
      <c r="P77" s="58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2">
        <v>0</v>
      </c>
      <c r="BA77" s="62">
        <v>0</v>
      </c>
      <c r="BB77" s="62">
        <v>0</v>
      </c>
      <c r="BC77" s="62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</row>
    <row r="78" spans="1:88" ht="15" thickBot="1" x14ac:dyDescent="0.35">
      <c r="F78" s="74"/>
      <c r="G78" s="74"/>
      <c r="H78" s="74"/>
      <c r="I78" s="74"/>
      <c r="BB78" s="81"/>
      <c r="BF78" s="81"/>
    </row>
    <row r="79" spans="1:88" ht="15.6" x14ac:dyDescent="0.3">
      <c r="A79" s="30"/>
      <c r="B79" s="23" t="s">
        <v>34</v>
      </c>
      <c r="C79" s="8">
        <v>42370</v>
      </c>
      <c r="D79" s="8">
        <v>42401</v>
      </c>
      <c r="E79" s="9">
        <v>42430</v>
      </c>
      <c r="F79" s="69">
        <v>42461</v>
      </c>
      <c r="G79" s="69">
        <v>42491</v>
      </c>
      <c r="H79" s="69">
        <v>42522</v>
      </c>
      <c r="I79" s="6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89" t="s">
        <v>25</v>
      </c>
      <c r="B80" s="24" t="s">
        <v>26</v>
      </c>
      <c r="C80" s="13"/>
      <c r="D80" s="13"/>
      <c r="E80" s="13"/>
      <c r="F80" s="73"/>
      <c r="G80" s="73"/>
      <c r="H80" s="73"/>
      <c r="I80" s="73"/>
      <c r="J80" s="58"/>
      <c r="K80" s="58"/>
      <c r="L80" s="58"/>
      <c r="M80" s="58"/>
      <c r="N80" s="58"/>
      <c r="O80" s="58"/>
      <c r="P80" s="58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2">
        <v>0</v>
      </c>
      <c r="BA80" s="62">
        <v>0</v>
      </c>
      <c r="BB80" s="62">
        <v>0</v>
      </c>
      <c r="BC80" s="62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</row>
    <row r="81" spans="1:88" x14ac:dyDescent="0.3">
      <c r="A81" s="89"/>
      <c r="B81" s="24" t="s">
        <v>15</v>
      </c>
      <c r="C81" s="13"/>
      <c r="D81" s="13"/>
      <c r="E81" s="13"/>
      <c r="F81" s="73"/>
      <c r="G81" s="73"/>
      <c r="H81" s="73"/>
      <c r="I81" s="73"/>
      <c r="J81" s="58"/>
      <c r="K81" s="58"/>
      <c r="L81" s="58"/>
      <c r="M81" s="58"/>
      <c r="N81" s="58"/>
      <c r="O81" s="58"/>
      <c r="P81" s="58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2">
        <v>0</v>
      </c>
      <c r="BA81" s="62">
        <v>0</v>
      </c>
      <c r="BB81" s="62">
        <v>0</v>
      </c>
      <c r="BC81" s="62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</row>
    <row r="82" spans="1:88" x14ac:dyDescent="0.3">
      <c r="A82" s="89"/>
      <c r="B82" s="24" t="s">
        <v>27</v>
      </c>
      <c r="C82" s="13"/>
      <c r="D82" s="13"/>
      <c r="E82" s="13"/>
      <c r="F82" s="73"/>
      <c r="G82" s="73"/>
      <c r="H82" s="73"/>
      <c r="I82" s="73"/>
      <c r="J82" s="58"/>
      <c r="K82" s="58"/>
      <c r="L82" s="58"/>
      <c r="M82" s="58"/>
      <c r="N82" s="58"/>
      <c r="O82" s="58"/>
      <c r="P82" s="58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2">
        <v>0</v>
      </c>
      <c r="BA82" s="62">
        <v>0</v>
      </c>
      <c r="BB82" s="62">
        <v>0</v>
      </c>
      <c r="BC82" s="62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</row>
    <row r="83" spans="1:88" x14ac:dyDescent="0.3">
      <c r="A83" s="89"/>
      <c r="B83" s="24" t="s">
        <v>16</v>
      </c>
      <c r="C83" s="13"/>
      <c r="D83" s="13"/>
      <c r="E83" s="13"/>
      <c r="F83" s="73"/>
      <c r="G83" s="73"/>
      <c r="H83" s="73"/>
      <c r="I83" s="73"/>
      <c r="J83" s="58"/>
      <c r="K83" s="58"/>
      <c r="L83" s="58"/>
      <c r="M83" s="58"/>
      <c r="N83" s="58"/>
      <c r="O83" s="58"/>
      <c r="P83" s="58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2">
        <v>0</v>
      </c>
      <c r="BA83" s="62">
        <v>0</v>
      </c>
      <c r="BB83" s="62">
        <v>0</v>
      </c>
      <c r="BC83" s="62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</row>
    <row r="84" spans="1:88" x14ac:dyDescent="0.3">
      <c r="A84" s="89"/>
      <c r="B84" s="24" t="s">
        <v>28</v>
      </c>
      <c r="C84" s="13"/>
      <c r="D84" s="13"/>
      <c r="E84" s="13"/>
      <c r="F84" s="73"/>
      <c r="G84" s="73"/>
      <c r="H84" s="73"/>
      <c r="I84" s="73"/>
      <c r="J84" s="58"/>
      <c r="K84" s="58"/>
      <c r="L84" s="58"/>
      <c r="M84" s="58"/>
      <c r="N84" s="58"/>
      <c r="O84" s="58"/>
      <c r="P84" s="58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2">
        <v>0</v>
      </c>
      <c r="BA84" s="62">
        <v>0</v>
      </c>
      <c r="BB84" s="62">
        <v>0</v>
      </c>
      <c r="BC84" s="62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</row>
    <row r="85" spans="1:88" x14ac:dyDescent="0.3">
      <c r="A85" s="89"/>
      <c r="B85" s="24" t="s">
        <v>29</v>
      </c>
      <c r="C85" s="13"/>
      <c r="D85" s="13"/>
      <c r="E85" s="13"/>
      <c r="F85" s="73"/>
      <c r="G85" s="73"/>
      <c r="H85" s="73"/>
      <c r="I85" s="73"/>
      <c r="J85" s="58"/>
      <c r="K85" s="58"/>
      <c r="L85" s="58"/>
      <c r="M85" s="58"/>
      <c r="N85" s="58"/>
      <c r="O85" s="58"/>
      <c r="P85" s="58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2">
        <v>0</v>
      </c>
      <c r="BA85" s="62">
        <v>0</v>
      </c>
      <c r="BB85" s="62">
        <v>0</v>
      </c>
      <c r="BC85" s="62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</row>
    <row r="86" spans="1:88" x14ac:dyDescent="0.3">
      <c r="A86" s="89"/>
      <c r="B86" s="24" t="s">
        <v>18</v>
      </c>
      <c r="C86" s="13"/>
      <c r="D86" s="13"/>
      <c r="E86" s="13"/>
      <c r="F86" s="73"/>
      <c r="G86" s="73"/>
      <c r="H86" s="73"/>
      <c r="I86" s="73"/>
      <c r="J86" s="58"/>
      <c r="K86" s="58"/>
      <c r="L86" s="58"/>
      <c r="M86" s="58"/>
      <c r="N86" s="58"/>
      <c r="O86" s="58"/>
      <c r="P86" s="58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2">
        <v>0</v>
      </c>
      <c r="BA86" s="62">
        <v>0</v>
      </c>
      <c r="BB86" s="62">
        <v>0</v>
      </c>
      <c r="BC86" s="62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</row>
    <row r="87" spans="1:88" x14ac:dyDescent="0.3">
      <c r="A87" s="89"/>
      <c r="B87" s="24" t="s">
        <v>19</v>
      </c>
      <c r="C87" s="13"/>
      <c r="D87" s="13"/>
      <c r="E87" s="13"/>
      <c r="F87" s="73"/>
      <c r="G87" s="73"/>
      <c r="H87" s="73"/>
      <c r="I87" s="73"/>
      <c r="J87" s="58"/>
      <c r="K87" s="58"/>
      <c r="L87" s="58"/>
      <c r="M87" s="58"/>
      <c r="N87" s="58"/>
      <c r="O87" s="58"/>
      <c r="P87" s="58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127404.63195067795</v>
      </c>
      <c r="AW87" s="67">
        <v>0</v>
      </c>
      <c r="AX87" s="67">
        <v>0</v>
      </c>
      <c r="AY87" s="67">
        <v>0</v>
      </c>
      <c r="AZ87" s="62">
        <v>0</v>
      </c>
      <c r="BA87" s="62">
        <v>0</v>
      </c>
      <c r="BB87" s="62">
        <v>0</v>
      </c>
      <c r="BC87" s="62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</row>
    <row r="88" spans="1:88" x14ac:dyDescent="0.3">
      <c r="A88" s="89"/>
      <c r="B88" s="24" t="s">
        <v>20</v>
      </c>
      <c r="C88" s="13"/>
      <c r="D88" s="13"/>
      <c r="E88" s="13"/>
      <c r="F88" s="73"/>
      <c r="G88" s="73"/>
      <c r="H88" s="73"/>
      <c r="I88" s="73"/>
      <c r="J88" s="58"/>
      <c r="K88" s="58"/>
      <c r="L88" s="58"/>
      <c r="M88" s="58"/>
      <c r="N88" s="58"/>
      <c r="O88" s="58"/>
      <c r="P88" s="58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2">
        <v>0</v>
      </c>
      <c r="BA88" s="62">
        <v>0</v>
      </c>
      <c r="BB88" s="62">
        <v>0</v>
      </c>
      <c r="BC88" s="62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</row>
    <row r="89" spans="1:88" x14ac:dyDescent="0.3">
      <c r="A89" s="90"/>
      <c r="B89" s="24" t="s">
        <v>30</v>
      </c>
      <c r="C89" s="13"/>
      <c r="D89" s="13"/>
      <c r="E89" s="13"/>
      <c r="F89" s="73"/>
      <c r="G89" s="73"/>
      <c r="H89" s="73"/>
      <c r="I89" s="73"/>
      <c r="J89" s="58"/>
      <c r="K89" s="58"/>
      <c r="L89" s="58"/>
      <c r="M89" s="58"/>
      <c r="N89" s="58"/>
      <c r="O89" s="58"/>
      <c r="P89" s="58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2">
        <v>0</v>
      </c>
      <c r="BA89" s="62">
        <v>0</v>
      </c>
      <c r="BB89" s="62">
        <v>0</v>
      </c>
      <c r="BC89" s="62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</row>
    <row r="90" spans="1:88" x14ac:dyDescent="0.3">
      <c r="A90" s="90"/>
      <c r="B90" s="24" t="s">
        <v>31</v>
      </c>
      <c r="C90" s="13"/>
      <c r="D90" s="13"/>
      <c r="E90" s="13"/>
      <c r="F90" s="73"/>
      <c r="G90" s="73"/>
      <c r="H90" s="73"/>
      <c r="I90" s="73"/>
      <c r="J90" s="58"/>
      <c r="K90" s="58"/>
      <c r="L90" s="58"/>
      <c r="M90" s="58"/>
      <c r="N90" s="58"/>
      <c r="O90" s="58"/>
      <c r="P90" s="58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2">
        <v>0</v>
      </c>
      <c r="BA90" s="62">
        <v>0</v>
      </c>
      <c r="BB90" s="62">
        <v>0</v>
      </c>
      <c r="BC90" s="62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</row>
    <row r="91" spans="1:88" x14ac:dyDescent="0.3">
      <c r="A91" s="90"/>
      <c r="B91" s="24" t="s">
        <v>22</v>
      </c>
      <c r="C91" s="13"/>
      <c r="D91" s="13"/>
      <c r="E91" s="13"/>
      <c r="F91" s="73"/>
      <c r="G91" s="73"/>
      <c r="H91" s="73"/>
      <c r="I91" s="73"/>
      <c r="J91" s="58"/>
      <c r="K91" s="58"/>
      <c r="L91" s="58"/>
      <c r="M91" s="58"/>
      <c r="N91" s="58"/>
      <c r="O91" s="58"/>
      <c r="P91" s="58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2">
        <v>0</v>
      </c>
      <c r="BA91" s="62">
        <v>0</v>
      </c>
      <c r="BB91" s="62">
        <v>0</v>
      </c>
      <c r="BC91" s="62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</row>
    <row r="92" spans="1:88" ht="15" thickBot="1" x14ac:dyDescent="0.35">
      <c r="A92" s="91"/>
      <c r="B92" s="24" t="s">
        <v>23</v>
      </c>
      <c r="C92" s="13"/>
      <c r="D92" s="13"/>
      <c r="E92" s="13"/>
      <c r="F92" s="73"/>
      <c r="G92" s="73"/>
      <c r="H92" s="73"/>
      <c r="I92" s="73"/>
      <c r="J92" s="58"/>
      <c r="K92" s="58"/>
      <c r="L92" s="58"/>
      <c r="M92" s="58"/>
      <c r="N92" s="58"/>
      <c r="O92" s="58"/>
      <c r="P92" s="58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2">
        <v>0</v>
      </c>
      <c r="BA92" s="62">
        <v>0</v>
      </c>
      <c r="BB92" s="62">
        <v>0</v>
      </c>
      <c r="BC92" s="62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</row>
    <row r="93" spans="1:88" x14ac:dyDescent="0.3">
      <c r="F93" s="74"/>
      <c r="G93" s="74"/>
      <c r="H93" s="74"/>
      <c r="I93" s="74"/>
    </row>
    <row r="94" spans="1:88" s="36" customFormat="1" x14ac:dyDescent="0.3">
      <c r="B94" s="39" t="s">
        <v>40</v>
      </c>
      <c r="C94" s="8">
        <v>42370</v>
      </c>
      <c r="D94" s="8">
        <v>42401</v>
      </c>
      <c r="E94" s="9">
        <v>42430</v>
      </c>
      <c r="F94" s="69">
        <v>42461</v>
      </c>
      <c r="G94" s="69">
        <v>42491</v>
      </c>
      <c r="H94" s="69">
        <v>42522</v>
      </c>
      <c r="I94" s="6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34" customFormat="1" x14ac:dyDescent="0.3">
      <c r="B95" s="35" t="s">
        <v>41</v>
      </c>
      <c r="C95" s="40">
        <f>SUM(C97:C109)</f>
        <v>0</v>
      </c>
      <c r="D95" s="40">
        <f t="shared" ref="D95:AM95" si="71">SUM(D97:D109)</f>
        <v>0</v>
      </c>
      <c r="E95" s="40">
        <f t="shared" si="71"/>
        <v>0</v>
      </c>
      <c r="F95" s="73">
        <f t="shared" si="71"/>
        <v>0</v>
      </c>
      <c r="G95" s="73">
        <f t="shared" si="71"/>
        <v>0</v>
      </c>
      <c r="H95" s="73">
        <f t="shared" si="71"/>
        <v>0</v>
      </c>
      <c r="I95" s="73">
        <f t="shared" si="71"/>
        <v>0</v>
      </c>
      <c r="J95" s="40">
        <f t="shared" si="71"/>
        <v>0</v>
      </c>
      <c r="K95" s="40">
        <f t="shared" si="71"/>
        <v>0</v>
      </c>
      <c r="L95" s="40">
        <f t="shared" si="71"/>
        <v>0</v>
      </c>
      <c r="M95" s="40">
        <f t="shared" si="71"/>
        <v>0</v>
      </c>
      <c r="N95" s="40">
        <f t="shared" si="71"/>
        <v>0</v>
      </c>
      <c r="O95" s="40">
        <f t="shared" si="71"/>
        <v>0</v>
      </c>
      <c r="P95" s="40">
        <f t="shared" si="71"/>
        <v>0</v>
      </c>
      <c r="Q95" s="40">
        <f t="shared" si="71"/>
        <v>0</v>
      </c>
      <c r="R95" s="40">
        <f t="shared" si="71"/>
        <v>0</v>
      </c>
      <c r="S95" s="40">
        <f t="shared" si="71"/>
        <v>0</v>
      </c>
      <c r="T95" s="40">
        <f t="shared" si="71"/>
        <v>0</v>
      </c>
      <c r="U95" s="40">
        <f t="shared" si="71"/>
        <v>0</v>
      </c>
      <c r="V95" s="40">
        <f t="shared" si="71"/>
        <v>0</v>
      </c>
      <c r="W95" s="40">
        <f t="shared" si="71"/>
        <v>0</v>
      </c>
      <c r="X95" s="40">
        <f t="shared" si="71"/>
        <v>0</v>
      </c>
      <c r="Y95" s="40">
        <f t="shared" si="71"/>
        <v>0</v>
      </c>
      <c r="Z95" s="40">
        <f t="shared" si="71"/>
        <v>0</v>
      </c>
      <c r="AA95" s="40">
        <f t="shared" si="71"/>
        <v>0</v>
      </c>
      <c r="AB95" s="40">
        <f t="shared" si="71"/>
        <v>0</v>
      </c>
      <c r="AC95" s="40">
        <f t="shared" si="71"/>
        <v>0</v>
      </c>
      <c r="AD95" s="40">
        <f t="shared" si="71"/>
        <v>0</v>
      </c>
      <c r="AE95" s="40">
        <f t="shared" si="71"/>
        <v>0</v>
      </c>
      <c r="AF95" s="40">
        <f t="shared" si="71"/>
        <v>0</v>
      </c>
      <c r="AG95" s="40">
        <f t="shared" si="71"/>
        <v>0</v>
      </c>
      <c r="AH95" s="40">
        <f t="shared" si="71"/>
        <v>0</v>
      </c>
      <c r="AI95" s="40">
        <f t="shared" si="71"/>
        <v>0</v>
      </c>
      <c r="AJ95" s="40">
        <f t="shared" si="71"/>
        <v>0</v>
      </c>
      <c r="AK95" s="40">
        <f t="shared" si="71"/>
        <v>0</v>
      </c>
      <c r="AL95" s="40">
        <f t="shared" si="71"/>
        <v>0</v>
      </c>
      <c r="AM95" s="40">
        <f t="shared" si="71"/>
        <v>0</v>
      </c>
      <c r="AN95" s="40">
        <f t="shared" ref="AN95:AQ95" si="72">SUM(AN97:AN109)</f>
        <v>0</v>
      </c>
      <c r="AO95" s="40">
        <f t="shared" si="72"/>
        <v>0</v>
      </c>
      <c r="AP95" s="40">
        <f t="shared" si="72"/>
        <v>72.794195174926969</v>
      </c>
      <c r="AQ95" s="40">
        <f t="shared" si="72"/>
        <v>110.65248190318255</v>
      </c>
      <c r="AR95" s="40">
        <f t="shared" ref="AR95:AU95" si="73">SUM(AR97:AR109)</f>
        <v>67.643838204939399</v>
      </c>
      <c r="AS95" s="40">
        <f t="shared" si="73"/>
        <v>157.35647792974282</v>
      </c>
      <c r="AT95" s="40">
        <f t="shared" si="73"/>
        <v>86.331803354899009</v>
      </c>
      <c r="AU95" s="40">
        <f t="shared" si="73"/>
        <v>195.88590535028482</v>
      </c>
      <c r="AV95" s="40">
        <f t="shared" ref="AV95:BW95" si="74">SUM(AV97:AV109)</f>
        <v>97.818875613639591</v>
      </c>
      <c r="AW95" s="40">
        <f t="shared" si="74"/>
        <v>10.978724410308622</v>
      </c>
      <c r="AX95" s="40">
        <f t="shared" si="74"/>
        <v>42.135282350737434</v>
      </c>
      <c r="AY95" s="40">
        <f t="shared" si="74"/>
        <v>0</v>
      </c>
      <c r="AZ95" s="40">
        <f t="shared" si="74"/>
        <v>16.649744043154854</v>
      </c>
      <c r="BA95" s="40">
        <f t="shared" si="74"/>
        <v>0</v>
      </c>
      <c r="BB95" s="40">
        <f t="shared" si="74"/>
        <v>0</v>
      </c>
      <c r="BC95" s="40">
        <f t="shared" si="74"/>
        <v>0</v>
      </c>
      <c r="BD95" s="40">
        <f t="shared" si="74"/>
        <v>0</v>
      </c>
      <c r="BE95" s="40">
        <f t="shared" si="74"/>
        <v>0</v>
      </c>
      <c r="BF95" s="40">
        <f t="shared" si="74"/>
        <v>0</v>
      </c>
      <c r="BG95" s="40">
        <f t="shared" si="74"/>
        <v>14.115807758000001</v>
      </c>
      <c r="BH95" s="40">
        <f t="shared" si="74"/>
        <v>0</v>
      </c>
      <c r="BI95" s="40">
        <f t="shared" si="74"/>
        <v>0</v>
      </c>
      <c r="BJ95" s="40">
        <f t="shared" si="74"/>
        <v>291.46753358260742</v>
      </c>
      <c r="BK95" s="40">
        <f t="shared" si="74"/>
        <v>0</v>
      </c>
      <c r="BL95" s="40">
        <f t="shared" si="74"/>
        <v>0</v>
      </c>
      <c r="BM95" s="40">
        <f t="shared" si="74"/>
        <v>0</v>
      </c>
      <c r="BN95" s="40">
        <f t="shared" si="74"/>
        <v>0</v>
      </c>
      <c r="BO95" s="40">
        <f t="shared" si="74"/>
        <v>0</v>
      </c>
      <c r="BP95" s="40">
        <f t="shared" si="74"/>
        <v>0</v>
      </c>
      <c r="BQ95" s="40">
        <f t="shared" si="74"/>
        <v>0</v>
      </c>
      <c r="BR95" s="40">
        <f t="shared" si="74"/>
        <v>0</v>
      </c>
      <c r="BS95" s="40">
        <f t="shared" si="74"/>
        <v>0</v>
      </c>
      <c r="BT95" s="40">
        <f t="shared" si="74"/>
        <v>0</v>
      </c>
      <c r="BU95" s="40">
        <f t="shared" si="74"/>
        <v>0</v>
      </c>
      <c r="BV95" s="40">
        <f t="shared" si="74"/>
        <v>0</v>
      </c>
      <c r="BW95" s="40">
        <f t="shared" si="74"/>
        <v>0</v>
      </c>
      <c r="BX95" s="40">
        <f t="shared" ref="BX95:CJ95" si="75">SUM(BW98:BW107)</f>
        <v>0</v>
      </c>
      <c r="BY95" s="40">
        <f t="shared" si="75"/>
        <v>0</v>
      </c>
      <c r="BZ95" s="40">
        <f t="shared" si="75"/>
        <v>0</v>
      </c>
      <c r="CA95" s="40">
        <f t="shared" si="75"/>
        <v>0</v>
      </c>
      <c r="CB95" s="40">
        <f t="shared" si="75"/>
        <v>0</v>
      </c>
      <c r="CC95" s="40">
        <f t="shared" si="75"/>
        <v>0</v>
      </c>
      <c r="CD95" s="40">
        <f t="shared" si="75"/>
        <v>0</v>
      </c>
      <c r="CE95" s="40">
        <f t="shared" si="75"/>
        <v>0</v>
      </c>
      <c r="CF95" s="40">
        <f t="shared" si="75"/>
        <v>0</v>
      </c>
      <c r="CG95" s="40">
        <f t="shared" si="75"/>
        <v>0</v>
      </c>
      <c r="CH95" s="40">
        <f t="shared" si="75"/>
        <v>0</v>
      </c>
      <c r="CI95" s="40">
        <f t="shared" si="75"/>
        <v>0</v>
      </c>
      <c r="CJ95" s="40">
        <f t="shared" si="75"/>
        <v>0</v>
      </c>
    </row>
    <row r="96" spans="1:88" s="36" customFormat="1" ht="16.5" customHeight="1" x14ac:dyDescent="0.3">
      <c r="B96" s="35" t="s">
        <v>43</v>
      </c>
      <c r="C96" s="41">
        <f>C95/1000</f>
        <v>0</v>
      </c>
      <c r="D96" s="41">
        <f t="shared" ref="D96:AM96" si="76">D95/1000</f>
        <v>0</v>
      </c>
      <c r="E96" s="41">
        <f t="shared" si="76"/>
        <v>0</v>
      </c>
      <c r="F96" s="78">
        <f t="shared" si="76"/>
        <v>0</v>
      </c>
      <c r="G96" s="78">
        <f t="shared" si="76"/>
        <v>0</v>
      </c>
      <c r="H96" s="78">
        <f t="shared" si="76"/>
        <v>0</v>
      </c>
      <c r="I96" s="78">
        <f t="shared" si="76"/>
        <v>0</v>
      </c>
      <c r="J96" s="41">
        <f t="shared" si="76"/>
        <v>0</v>
      </c>
      <c r="K96" s="41">
        <f t="shared" si="76"/>
        <v>0</v>
      </c>
      <c r="L96" s="41">
        <f t="shared" si="76"/>
        <v>0</v>
      </c>
      <c r="M96" s="41">
        <f t="shared" si="76"/>
        <v>0</v>
      </c>
      <c r="N96" s="41">
        <f t="shared" si="76"/>
        <v>0</v>
      </c>
      <c r="O96" s="41">
        <f t="shared" si="76"/>
        <v>0</v>
      </c>
      <c r="P96" s="41">
        <f t="shared" si="76"/>
        <v>0</v>
      </c>
      <c r="Q96" s="41">
        <f t="shared" si="76"/>
        <v>0</v>
      </c>
      <c r="R96" s="41">
        <f t="shared" si="76"/>
        <v>0</v>
      </c>
      <c r="S96" s="41">
        <f t="shared" si="76"/>
        <v>0</v>
      </c>
      <c r="T96" s="41">
        <f t="shared" si="76"/>
        <v>0</v>
      </c>
      <c r="U96" s="41">
        <f t="shared" si="76"/>
        <v>0</v>
      </c>
      <c r="V96" s="41">
        <f t="shared" si="76"/>
        <v>0</v>
      </c>
      <c r="W96" s="41">
        <f t="shared" si="76"/>
        <v>0</v>
      </c>
      <c r="X96" s="41">
        <f t="shared" si="76"/>
        <v>0</v>
      </c>
      <c r="Y96" s="41">
        <f t="shared" si="76"/>
        <v>0</v>
      </c>
      <c r="Z96" s="41">
        <f t="shared" si="76"/>
        <v>0</v>
      </c>
      <c r="AA96" s="41">
        <f t="shared" si="76"/>
        <v>0</v>
      </c>
      <c r="AB96" s="41">
        <f t="shared" si="76"/>
        <v>0</v>
      </c>
      <c r="AC96" s="41">
        <f t="shared" si="76"/>
        <v>0</v>
      </c>
      <c r="AD96" s="41">
        <f t="shared" si="76"/>
        <v>0</v>
      </c>
      <c r="AE96" s="41">
        <f t="shared" si="76"/>
        <v>0</v>
      </c>
      <c r="AF96" s="41">
        <f t="shared" si="76"/>
        <v>0</v>
      </c>
      <c r="AG96" s="41">
        <f t="shared" si="76"/>
        <v>0</v>
      </c>
      <c r="AH96" s="41">
        <f t="shared" si="76"/>
        <v>0</v>
      </c>
      <c r="AI96" s="41">
        <f t="shared" si="76"/>
        <v>0</v>
      </c>
      <c r="AJ96" s="41">
        <f t="shared" si="76"/>
        <v>0</v>
      </c>
      <c r="AK96" s="41">
        <f t="shared" si="76"/>
        <v>0</v>
      </c>
      <c r="AL96" s="41">
        <f t="shared" si="76"/>
        <v>0</v>
      </c>
      <c r="AM96" s="41">
        <f t="shared" si="76"/>
        <v>0</v>
      </c>
      <c r="AN96" s="41">
        <f t="shared" ref="AN96:AQ96" si="77">AN95/1000</f>
        <v>0</v>
      </c>
      <c r="AO96" s="41">
        <f t="shared" si="77"/>
        <v>0</v>
      </c>
      <c r="AP96" s="41">
        <f t="shared" si="77"/>
        <v>7.2794195174926968E-2</v>
      </c>
      <c r="AQ96" s="41">
        <f t="shared" si="77"/>
        <v>0.11065248190318255</v>
      </c>
      <c r="AR96" s="41">
        <f t="shared" ref="AR96:AU96" si="78">AR95/1000</f>
        <v>6.7643838204939397E-2</v>
      </c>
      <c r="AS96" s="41">
        <f t="shared" si="78"/>
        <v>0.15735647792974283</v>
      </c>
      <c r="AT96" s="41">
        <f t="shared" si="78"/>
        <v>8.6331803354899012E-2</v>
      </c>
      <c r="AU96" s="41">
        <f t="shared" si="78"/>
        <v>0.19588590535028483</v>
      </c>
      <c r="AV96" s="41">
        <f t="shared" ref="AV96:BW96" si="79">AV95/1000</f>
        <v>9.7818875613639597E-2</v>
      </c>
      <c r="AW96" s="41">
        <f t="shared" si="79"/>
        <v>1.0978724410308623E-2</v>
      </c>
      <c r="AX96" s="41">
        <f t="shared" si="79"/>
        <v>4.2135282350737435E-2</v>
      </c>
      <c r="AY96" s="41">
        <f t="shared" si="79"/>
        <v>0</v>
      </c>
      <c r="AZ96" s="41">
        <f t="shared" si="79"/>
        <v>1.6649744043154856E-2</v>
      </c>
      <c r="BA96" s="41">
        <f t="shared" si="79"/>
        <v>0</v>
      </c>
      <c r="BB96" s="41">
        <f t="shared" si="79"/>
        <v>0</v>
      </c>
      <c r="BC96" s="41">
        <f t="shared" si="79"/>
        <v>0</v>
      </c>
      <c r="BD96" s="41">
        <f t="shared" si="79"/>
        <v>0</v>
      </c>
      <c r="BE96" s="41">
        <f t="shared" si="79"/>
        <v>0</v>
      </c>
      <c r="BF96" s="41">
        <f t="shared" si="79"/>
        <v>0</v>
      </c>
      <c r="BG96" s="41">
        <f t="shared" si="79"/>
        <v>1.4115807758000001E-2</v>
      </c>
      <c r="BH96" s="41">
        <f t="shared" si="79"/>
        <v>0</v>
      </c>
      <c r="BI96" s="41">
        <f t="shared" si="79"/>
        <v>0</v>
      </c>
      <c r="BJ96" s="41">
        <f t="shared" si="79"/>
        <v>0.29146753358260741</v>
      </c>
      <c r="BK96" s="41">
        <f t="shared" si="79"/>
        <v>0</v>
      </c>
      <c r="BL96" s="41">
        <f t="shared" si="79"/>
        <v>0</v>
      </c>
      <c r="BM96" s="41">
        <f t="shared" si="79"/>
        <v>0</v>
      </c>
      <c r="BN96" s="41">
        <f t="shared" si="79"/>
        <v>0</v>
      </c>
      <c r="BO96" s="41">
        <f t="shared" si="79"/>
        <v>0</v>
      </c>
      <c r="BP96" s="41">
        <f t="shared" si="79"/>
        <v>0</v>
      </c>
      <c r="BQ96" s="41">
        <f t="shared" si="79"/>
        <v>0</v>
      </c>
      <c r="BR96" s="41">
        <f t="shared" si="79"/>
        <v>0</v>
      </c>
      <c r="BS96" s="41">
        <f t="shared" si="79"/>
        <v>0</v>
      </c>
      <c r="BT96" s="41">
        <f t="shared" si="79"/>
        <v>0</v>
      </c>
      <c r="BU96" s="41">
        <f t="shared" si="79"/>
        <v>0</v>
      </c>
      <c r="BV96" s="41">
        <f t="shared" si="79"/>
        <v>0</v>
      </c>
      <c r="BW96" s="41">
        <f t="shared" si="79"/>
        <v>0</v>
      </c>
      <c r="BX96" s="41">
        <f t="shared" ref="BX96:CJ96" si="80">BX95/1000</f>
        <v>0</v>
      </c>
      <c r="BY96" s="41">
        <f t="shared" si="80"/>
        <v>0</v>
      </c>
      <c r="BZ96" s="41">
        <f t="shared" si="80"/>
        <v>0</v>
      </c>
      <c r="CA96" s="41">
        <f t="shared" si="80"/>
        <v>0</v>
      </c>
      <c r="CB96" s="41">
        <f t="shared" si="80"/>
        <v>0</v>
      </c>
      <c r="CC96" s="41">
        <f t="shared" si="80"/>
        <v>0</v>
      </c>
      <c r="CD96" s="41">
        <f t="shared" si="80"/>
        <v>0</v>
      </c>
      <c r="CE96" s="41">
        <f t="shared" si="80"/>
        <v>0</v>
      </c>
      <c r="CF96" s="41">
        <f t="shared" si="80"/>
        <v>0</v>
      </c>
      <c r="CG96" s="41">
        <f t="shared" si="80"/>
        <v>0</v>
      </c>
      <c r="CH96" s="41">
        <f t="shared" si="80"/>
        <v>0</v>
      </c>
      <c r="CI96" s="41">
        <f t="shared" si="80"/>
        <v>0</v>
      </c>
      <c r="CJ96" s="41">
        <f t="shared" si="80"/>
        <v>0</v>
      </c>
    </row>
    <row r="97" spans="1:88" ht="15" customHeight="1" x14ac:dyDescent="0.3">
      <c r="A97" s="24" t="s">
        <v>26</v>
      </c>
      <c r="B97" s="32">
        <v>1.379439E-4</v>
      </c>
      <c r="C97" s="24">
        <f>(C80+C65+C50+C35)*$B97</f>
        <v>0</v>
      </c>
      <c r="D97" s="24">
        <f t="shared" ref="D97:AO103" si="81">(D80+D65+D50+D35)*$B97</f>
        <v>0</v>
      </c>
      <c r="E97" s="24">
        <f t="shared" si="81"/>
        <v>0</v>
      </c>
      <c r="F97" s="79">
        <f t="shared" si="81"/>
        <v>0</v>
      </c>
      <c r="G97" s="79">
        <f t="shared" si="81"/>
        <v>0</v>
      </c>
      <c r="H97" s="79">
        <f t="shared" si="81"/>
        <v>0</v>
      </c>
      <c r="I97" s="79">
        <f t="shared" si="81"/>
        <v>0</v>
      </c>
      <c r="J97" s="24">
        <f t="shared" si="81"/>
        <v>0</v>
      </c>
      <c r="K97" s="24">
        <f t="shared" si="81"/>
        <v>0</v>
      </c>
      <c r="L97" s="24">
        <f t="shared" si="81"/>
        <v>0</v>
      </c>
      <c r="M97" s="24">
        <f t="shared" si="81"/>
        <v>0</v>
      </c>
      <c r="N97" s="24">
        <f t="shared" si="81"/>
        <v>0</v>
      </c>
      <c r="O97" s="24">
        <f t="shared" si="81"/>
        <v>0</v>
      </c>
      <c r="P97" s="24">
        <f t="shared" si="81"/>
        <v>0</v>
      </c>
      <c r="Q97" s="24">
        <f t="shared" si="81"/>
        <v>0</v>
      </c>
      <c r="R97" s="24">
        <f t="shared" si="81"/>
        <v>0</v>
      </c>
      <c r="S97" s="24">
        <f t="shared" si="81"/>
        <v>0</v>
      </c>
      <c r="T97" s="24">
        <f t="shared" si="81"/>
        <v>0</v>
      </c>
      <c r="U97" s="24">
        <f t="shared" si="81"/>
        <v>0</v>
      </c>
      <c r="V97" s="24">
        <f t="shared" si="81"/>
        <v>0</v>
      </c>
      <c r="W97" s="24">
        <f t="shared" si="81"/>
        <v>0</v>
      </c>
      <c r="X97" s="24">
        <f t="shared" si="81"/>
        <v>0</v>
      </c>
      <c r="Y97" s="24">
        <f t="shared" si="81"/>
        <v>0</v>
      </c>
      <c r="Z97" s="24">
        <f t="shared" si="81"/>
        <v>0</v>
      </c>
      <c r="AA97" s="24">
        <f t="shared" si="81"/>
        <v>0</v>
      </c>
      <c r="AB97" s="24">
        <f t="shared" si="81"/>
        <v>0</v>
      </c>
      <c r="AC97" s="24">
        <f t="shared" si="81"/>
        <v>0</v>
      </c>
      <c r="AD97" s="24">
        <f t="shared" si="81"/>
        <v>0</v>
      </c>
      <c r="AE97" s="24">
        <f t="shared" si="81"/>
        <v>0</v>
      </c>
      <c r="AF97" s="24">
        <f t="shared" si="81"/>
        <v>0</v>
      </c>
      <c r="AG97" s="24">
        <f t="shared" si="81"/>
        <v>0</v>
      </c>
      <c r="AH97" s="24">
        <f t="shared" si="81"/>
        <v>0</v>
      </c>
      <c r="AI97" s="24">
        <f t="shared" si="81"/>
        <v>0</v>
      </c>
      <c r="AJ97" s="24">
        <f t="shared" si="81"/>
        <v>0</v>
      </c>
      <c r="AK97" s="24">
        <f t="shared" si="81"/>
        <v>0</v>
      </c>
      <c r="AL97" s="24">
        <f t="shared" si="81"/>
        <v>0</v>
      </c>
      <c r="AM97" s="24">
        <f t="shared" si="81"/>
        <v>0</v>
      </c>
      <c r="AN97" s="24">
        <f t="shared" si="81"/>
        <v>0</v>
      </c>
      <c r="AO97" s="24">
        <f t="shared" si="81"/>
        <v>0</v>
      </c>
      <c r="AP97" s="24">
        <f t="shared" ref="AP97:AT102" si="82">(AP80+AP65+AP50+AP35)*$B97</f>
        <v>0</v>
      </c>
      <c r="AQ97" s="24">
        <f t="shared" si="82"/>
        <v>0</v>
      </c>
      <c r="AR97" s="24">
        <f t="shared" si="82"/>
        <v>0</v>
      </c>
      <c r="AS97" s="24">
        <f t="shared" si="82"/>
        <v>0</v>
      </c>
      <c r="AT97" s="24">
        <f t="shared" si="82"/>
        <v>0</v>
      </c>
      <c r="AU97" s="24">
        <f t="shared" ref="AU97:CJ97" si="83">(AU80+AU65+AU50+AU35)*$B97</f>
        <v>0</v>
      </c>
      <c r="AV97" s="24">
        <f t="shared" si="83"/>
        <v>0</v>
      </c>
      <c r="AW97" s="24">
        <f t="shared" si="83"/>
        <v>0</v>
      </c>
      <c r="AX97" s="24">
        <f t="shared" si="83"/>
        <v>0</v>
      </c>
      <c r="AY97" s="24">
        <f t="shared" si="83"/>
        <v>0</v>
      </c>
      <c r="AZ97" s="24">
        <f t="shared" si="83"/>
        <v>0</v>
      </c>
      <c r="BA97" s="24">
        <f t="shared" si="83"/>
        <v>0</v>
      </c>
      <c r="BB97" s="24">
        <f t="shared" si="83"/>
        <v>0</v>
      </c>
      <c r="BC97" s="24">
        <f t="shared" si="83"/>
        <v>0</v>
      </c>
      <c r="BD97" s="24">
        <f t="shared" si="83"/>
        <v>0</v>
      </c>
      <c r="BE97" s="24">
        <f t="shared" si="83"/>
        <v>0</v>
      </c>
      <c r="BF97" s="24">
        <f t="shared" si="83"/>
        <v>0</v>
      </c>
      <c r="BG97" s="24">
        <f t="shared" si="83"/>
        <v>0</v>
      </c>
      <c r="BH97" s="24">
        <f t="shared" si="83"/>
        <v>0</v>
      </c>
      <c r="BI97" s="24">
        <f t="shared" si="83"/>
        <v>0</v>
      </c>
      <c r="BJ97" s="24">
        <f t="shared" si="83"/>
        <v>0</v>
      </c>
      <c r="BK97" s="24">
        <f t="shared" si="83"/>
        <v>0</v>
      </c>
      <c r="BL97" s="24">
        <f t="shared" si="83"/>
        <v>0</v>
      </c>
      <c r="BM97" s="24">
        <f t="shared" si="83"/>
        <v>0</v>
      </c>
      <c r="BN97" s="24">
        <f t="shared" si="83"/>
        <v>0</v>
      </c>
      <c r="BO97" s="24">
        <f t="shared" si="83"/>
        <v>0</v>
      </c>
      <c r="BP97" s="24">
        <f t="shared" si="83"/>
        <v>0</v>
      </c>
      <c r="BQ97" s="24">
        <f t="shared" si="83"/>
        <v>0</v>
      </c>
      <c r="BR97" s="24">
        <f t="shared" si="83"/>
        <v>0</v>
      </c>
      <c r="BS97" s="24">
        <f t="shared" si="83"/>
        <v>0</v>
      </c>
      <c r="BT97" s="24">
        <f t="shared" si="83"/>
        <v>0</v>
      </c>
      <c r="BU97" s="24">
        <f t="shared" si="83"/>
        <v>0</v>
      </c>
      <c r="BV97" s="24">
        <f t="shared" si="83"/>
        <v>0</v>
      </c>
      <c r="BW97" s="24">
        <f t="shared" si="83"/>
        <v>0</v>
      </c>
      <c r="BX97" s="24">
        <f t="shared" si="83"/>
        <v>0</v>
      </c>
      <c r="BY97" s="24">
        <f t="shared" si="83"/>
        <v>0</v>
      </c>
      <c r="BZ97" s="24">
        <f t="shared" si="83"/>
        <v>0</v>
      </c>
      <c r="CA97" s="24">
        <f t="shared" si="83"/>
        <v>0</v>
      </c>
      <c r="CB97" s="24">
        <f t="shared" si="83"/>
        <v>0</v>
      </c>
      <c r="CC97" s="24">
        <f t="shared" si="83"/>
        <v>0</v>
      </c>
      <c r="CD97" s="24">
        <f t="shared" si="83"/>
        <v>0</v>
      </c>
      <c r="CE97" s="24">
        <f t="shared" si="83"/>
        <v>0</v>
      </c>
      <c r="CF97" s="24">
        <f t="shared" si="83"/>
        <v>0</v>
      </c>
      <c r="CG97" s="24">
        <f t="shared" si="83"/>
        <v>0</v>
      </c>
      <c r="CH97" s="24">
        <f t="shared" si="83"/>
        <v>0</v>
      </c>
      <c r="CI97" s="24">
        <f t="shared" si="83"/>
        <v>0</v>
      </c>
      <c r="CJ97" s="24">
        <f t="shared" si="83"/>
        <v>0</v>
      </c>
    </row>
    <row r="98" spans="1:88" x14ac:dyDescent="0.3">
      <c r="A98" s="24" t="s">
        <v>15</v>
      </c>
      <c r="B98" s="32">
        <v>4.4398300000000001E-4</v>
      </c>
      <c r="C98" s="24">
        <f t="shared" ref="C98:R109" si="84">(C81+C66+C51+C36)*$B98</f>
        <v>0</v>
      </c>
      <c r="D98" s="24">
        <f t="shared" si="81"/>
        <v>0</v>
      </c>
      <c r="E98" s="24">
        <f t="shared" si="81"/>
        <v>0</v>
      </c>
      <c r="F98" s="79">
        <f t="shared" si="81"/>
        <v>0</v>
      </c>
      <c r="G98" s="79">
        <f t="shared" si="81"/>
        <v>0</v>
      </c>
      <c r="H98" s="79">
        <f t="shared" si="81"/>
        <v>0</v>
      </c>
      <c r="I98" s="79">
        <f t="shared" si="81"/>
        <v>0</v>
      </c>
      <c r="J98" s="24">
        <f t="shared" si="81"/>
        <v>0</v>
      </c>
      <c r="K98" s="24">
        <f t="shared" si="81"/>
        <v>0</v>
      </c>
      <c r="L98" s="24">
        <f t="shared" si="81"/>
        <v>0</v>
      </c>
      <c r="M98" s="24">
        <f t="shared" si="81"/>
        <v>0</v>
      </c>
      <c r="N98" s="24">
        <f t="shared" si="81"/>
        <v>0</v>
      </c>
      <c r="O98" s="24">
        <f t="shared" si="81"/>
        <v>0</v>
      </c>
      <c r="P98" s="24">
        <f t="shared" si="81"/>
        <v>0</v>
      </c>
      <c r="Q98" s="24">
        <f t="shared" si="81"/>
        <v>0</v>
      </c>
      <c r="R98" s="24">
        <f t="shared" si="81"/>
        <v>0</v>
      </c>
      <c r="S98" s="24">
        <f t="shared" si="81"/>
        <v>0</v>
      </c>
      <c r="T98" s="24">
        <f t="shared" si="81"/>
        <v>0</v>
      </c>
      <c r="U98" s="24">
        <f t="shared" si="81"/>
        <v>0</v>
      </c>
      <c r="V98" s="24">
        <f t="shared" si="81"/>
        <v>0</v>
      </c>
      <c r="W98" s="24">
        <f t="shared" si="81"/>
        <v>0</v>
      </c>
      <c r="X98" s="24">
        <f t="shared" si="81"/>
        <v>0</v>
      </c>
      <c r="Y98" s="24">
        <f t="shared" si="81"/>
        <v>0</v>
      </c>
      <c r="Z98" s="24">
        <f t="shared" si="81"/>
        <v>0</v>
      </c>
      <c r="AA98" s="24">
        <f t="shared" si="81"/>
        <v>0</v>
      </c>
      <c r="AB98" s="24">
        <f t="shared" si="81"/>
        <v>0</v>
      </c>
      <c r="AC98" s="24">
        <f t="shared" si="81"/>
        <v>0</v>
      </c>
      <c r="AD98" s="24">
        <f t="shared" si="81"/>
        <v>0</v>
      </c>
      <c r="AE98" s="24">
        <f t="shared" si="81"/>
        <v>0</v>
      </c>
      <c r="AF98" s="24">
        <f t="shared" si="81"/>
        <v>0</v>
      </c>
      <c r="AG98" s="24">
        <f t="shared" si="81"/>
        <v>0</v>
      </c>
      <c r="AH98" s="24">
        <f t="shared" si="81"/>
        <v>0</v>
      </c>
      <c r="AI98" s="24">
        <f t="shared" si="81"/>
        <v>0</v>
      </c>
      <c r="AJ98" s="24">
        <f t="shared" si="81"/>
        <v>0</v>
      </c>
      <c r="AK98" s="24">
        <f t="shared" si="81"/>
        <v>0</v>
      </c>
      <c r="AL98" s="24">
        <f t="shared" si="81"/>
        <v>0</v>
      </c>
      <c r="AM98" s="24">
        <f t="shared" si="81"/>
        <v>0</v>
      </c>
      <c r="AN98" s="24">
        <f t="shared" si="81"/>
        <v>0</v>
      </c>
      <c r="AO98" s="24">
        <f t="shared" si="81"/>
        <v>0</v>
      </c>
      <c r="AP98" s="24">
        <f t="shared" si="82"/>
        <v>0</v>
      </c>
      <c r="AQ98" s="24">
        <f t="shared" si="82"/>
        <v>0</v>
      </c>
      <c r="AR98" s="24">
        <f t="shared" si="82"/>
        <v>0</v>
      </c>
      <c r="AS98" s="24">
        <f t="shared" si="82"/>
        <v>0</v>
      </c>
      <c r="AT98" s="24">
        <f t="shared" si="82"/>
        <v>0</v>
      </c>
      <c r="AU98" s="24">
        <f t="shared" ref="AU98:CJ98" si="85">(AU81+AU66+AU51+AU36)*$B98</f>
        <v>0</v>
      </c>
      <c r="AV98" s="24">
        <f t="shared" si="85"/>
        <v>0</v>
      </c>
      <c r="AW98" s="24">
        <f t="shared" si="85"/>
        <v>0</v>
      </c>
      <c r="AX98" s="24">
        <f t="shared" si="85"/>
        <v>0</v>
      </c>
      <c r="AY98" s="24">
        <f t="shared" si="85"/>
        <v>0</v>
      </c>
      <c r="AZ98" s="24">
        <f t="shared" si="85"/>
        <v>0</v>
      </c>
      <c r="BA98" s="24">
        <f t="shared" si="85"/>
        <v>0</v>
      </c>
      <c r="BB98" s="24">
        <f t="shared" si="85"/>
        <v>0</v>
      </c>
      <c r="BC98" s="24">
        <f t="shared" si="85"/>
        <v>0</v>
      </c>
      <c r="BD98" s="24">
        <f t="shared" si="85"/>
        <v>0</v>
      </c>
      <c r="BE98" s="24">
        <f t="shared" si="85"/>
        <v>0</v>
      </c>
      <c r="BF98" s="24">
        <f t="shared" si="85"/>
        <v>0</v>
      </c>
      <c r="BG98" s="24">
        <f t="shared" si="85"/>
        <v>0</v>
      </c>
      <c r="BH98" s="24">
        <f t="shared" si="85"/>
        <v>0</v>
      </c>
      <c r="BI98" s="24">
        <f t="shared" si="85"/>
        <v>0</v>
      </c>
      <c r="BJ98" s="24">
        <f t="shared" si="85"/>
        <v>0</v>
      </c>
      <c r="BK98" s="24">
        <f t="shared" si="85"/>
        <v>0</v>
      </c>
      <c r="BL98" s="24">
        <f t="shared" si="85"/>
        <v>0</v>
      </c>
      <c r="BM98" s="24">
        <f t="shared" si="85"/>
        <v>0</v>
      </c>
      <c r="BN98" s="24">
        <f t="shared" si="85"/>
        <v>0</v>
      </c>
      <c r="BO98" s="24">
        <f t="shared" si="85"/>
        <v>0</v>
      </c>
      <c r="BP98" s="24">
        <f t="shared" si="85"/>
        <v>0</v>
      </c>
      <c r="BQ98" s="24">
        <f t="shared" si="85"/>
        <v>0</v>
      </c>
      <c r="BR98" s="24">
        <f t="shared" si="85"/>
        <v>0</v>
      </c>
      <c r="BS98" s="24">
        <f t="shared" si="85"/>
        <v>0</v>
      </c>
      <c r="BT98" s="24">
        <f t="shared" si="85"/>
        <v>0</v>
      </c>
      <c r="BU98" s="24">
        <f t="shared" si="85"/>
        <v>0</v>
      </c>
      <c r="BV98" s="24">
        <f t="shared" si="85"/>
        <v>0</v>
      </c>
      <c r="BW98" s="24">
        <f t="shared" si="85"/>
        <v>0</v>
      </c>
      <c r="BX98" s="24">
        <f t="shared" si="85"/>
        <v>0</v>
      </c>
      <c r="BY98" s="24">
        <f t="shared" si="85"/>
        <v>0</v>
      </c>
      <c r="BZ98" s="24">
        <f t="shared" si="85"/>
        <v>0</v>
      </c>
      <c r="CA98" s="24">
        <f t="shared" si="85"/>
        <v>0</v>
      </c>
      <c r="CB98" s="24">
        <f t="shared" si="85"/>
        <v>0</v>
      </c>
      <c r="CC98" s="24">
        <f t="shared" si="85"/>
        <v>0</v>
      </c>
      <c r="CD98" s="24">
        <f t="shared" si="85"/>
        <v>0</v>
      </c>
      <c r="CE98" s="24">
        <f t="shared" si="85"/>
        <v>0</v>
      </c>
      <c r="CF98" s="24">
        <f t="shared" si="85"/>
        <v>0</v>
      </c>
      <c r="CG98" s="24">
        <f t="shared" si="85"/>
        <v>0</v>
      </c>
      <c r="CH98" s="24">
        <f t="shared" si="85"/>
        <v>0</v>
      </c>
      <c r="CI98" s="24">
        <f t="shared" si="85"/>
        <v>0</v>
      </c>
      <c r="CJ98" s="24">
        <f t="shared" si="85"/>
        <v>0</v>
      </c>
    </row>
    <row r="99" spans="1:88" x14ac:dyDescent="0.3">
      <c r="A99" s="24" t="s">
        <v>27</v>
      </c>
      <c r="B99" s="32">
        <v>1.998949E-4</v>
      </c>
      <c r="C99" s="24">
        <f t="shared" si="84"/>
        <v>0</v>
      </c>
      <c r="D99" s="24">
        <f t="shared" si="81"/>
        <v>0</v>
      </c>
      <c r="E99" s="24">
        <f t="shared" si="81"/>
        <v>0</v>
      </c>
      <c r="F99" s="79">
        <f t="shared" si="81"/>
        <v>0</v>
      </c>
      <c r="G99" s="79">
        <f t="shared" si="81"/>
        <v>0</v>
      </c>
      <c r="H99" s="79">
        <f t="shared" si="81"/>
        <v>0</v>
      </c>
      <c r="I99" s="79">
        <f t="shared" si="81"/>
        <v>0</v>
      </c>
      <c r="J99" s="24">
        <f t="shared" si="81"/>
        <v>0</v>
      </c>
      <c r="K99" s="24">
        <f t="shared" si="81"/>
        <v>0</v>
      </c>
      <c r="L99" s="24">
        <f t="shared" si="81"/>
        <v>0</v>
      </c>
      <c r="M99" s="24">
        <f t="shared" si="81"/>
        <v>0</v>
      </c>
      <c r="N99" s="24">
        <f t="shared" si="81"/>
        <v>0</v>
      </c>
      <c r="O99" s="24">
        <f t="shared" si="81"/>
        <v>0</v>
      </c>
      <c r="P99" s="24">
        <f t="shared" si="81"/>
        <v>0</v>
      </c>
      <c r="Q99" s="24">
        <f t="shared" si="81"/>
        <v>0</v>
      </c>
      <c r="R99" s="24">
        <f t="shared" si="81"/>
        <v>0</v>
      </c>
      <c r="S99" s="24">
        <f t="shared" si="81"/>
        <v>0</v>
      </c>
      <c r="T99" s="24">
        <f t="shared" si="81"/>
        <v>0</v>
      </c>
      <c r="U99" s="24">
        <f t="shared" si="81"/>
        <v>0</v>
      </c>
      <c r="V99" s="24">
        <f t="shared" si="81"/>
        <v>0</v>
      </c>
      <c r="W99" s="24">
        <f t="shared" si="81"/>
        <v>0</v>
      </c>
      <c r="X99" s="24">
        <f t="shared" si="81"/>
        <v>0</v>
      </c>
      <c r="Y99" s="24">
        <f t="shared" si="81"/>
        <v>0</v>
      </c>
      <c r="Z99" s="24">
        <f t="shared" si="81"/>
        <v>0</v>
      </c>
      <c r="AA99" s="24">
        <f t="shared" si="81"/>
        <v>0</v>
      </c>
      <c r="AB99" s="24">
        <f t="shared" si="81"/>
        <v>0</v>
      </c>
      <c r="AC99" s="24">
        <f t="shared" si="81"/>
        <v>0</v>
      </c>
      <c r="AD99" s="24">
        <f t="shared" si="81"/>
        <v>0</v>
      </c>
      <c r="AE99" s="24">
        <f t="shared" si="81"/>
        <v>0</v>
      </c>
      <c r="AF99" s="24">
        <f t="shared" si="81"/>
        <v>0</v>
      </c>
      <c r="AG99" s="24">
        <f t="shared" si="81"/>
        <v>0</v>
      </c>
      <c r="AH99" s="24">
        <f t="shared" si="81"/>
        <v>0</v>
      </c>
      <c r="AI99" s="24">
        <f t="shared" si="81"/>
        <v>0</v>
      </c>
      <c r="AJ99" s="24">
        <f t="shared" si="81"/>
        <v>0</v>
      </c>
      <c r="AK99" s="24">
        <f t="shared" si="81"/>
        <v>0</v>
      </c>
      <c r="AL99" s="24">
        <f t="shared" si="81"/>
        <v>0</v>
      </c>
      <c r="AM99" s="24">
        <f t="shared" si="81"/>
        <v>0</v>
      </c>
      <c r="AN99" s="24">
        <f t="shared" si="81"/>
        <v>0</v>
      </c>
      <c r="AO99" s="24">
        <f t="shared" si="81"/>
        <v>0</v>
      </c>
      <c r="AP99" s="24">
        <f t="shared" si="82"/>
        <v>0</v>
      </c>
      <c r="AQ99" s="24">
        <f t="shared" si="82"/>
        <v>0</v>
      </c>
      <c r="AR99" s="24">
        <f t="shared" si="82"/>
        <v>0</v>
      </c>
      <c r="AS99" s="24">
        <f t="shared" si="82"/>
        <v>0</v>
      </c>
      <c r="AT99" s="24">
        <f t="shared" si="82"/>
        <v>0</v>
      </c>
      <c r="AU99" s="24">
        <f t="shared" ref="AU99:CJ99" si="86">(AU82+AU67+AU52+AU37)*$B99</f>
        <v>0</v>
      </c>
      <c r="AV99" s="24">
        <f t="shared" si="86"/>
        <v>0</v>
      </c>
      <c r="AW99" s="24">
        <f t="shared" si="86"/>
        <v>0</v>
      </c>
      <c r="AX99" s="24">
        <f t="shared" si="86"/>
        <v>0</v>
      </c>
      <c r="AY99" s="24">
        <f t="shared" si="86"/>
        <v>0</v>
      </c>
      <c r="AZ99" s="24">
        <f t="shared" si="86"/>
        <v>0</v>
      </c>
      <c r="BA99" s="24">
        <f t="shared" si="86"/>
        <v>0</v>
      </c>
      <c r="BB99" s="24">
        <f t="shared" si="86"/>
        <v>0</v>
      </c>
      <c r="BC99" s="24">
        <f t="shared" si="86"/>
        <v>0</v>
      </c>
      <c r="BD99" s="24">
        <f t="shared" si="86"/>
        <v>0</v>
      </c>
      <c r="BE99" s="24">
        <f t="shared" si="86"/>
        <v>0</v>
      </c>
      <c r="BF99" s="24">
        <f t="shared" si="86"/>
        <v>0</v>
      </c>
      <c r="BG99" s="24">
        <f t="shared" si="86"/>
        <v>0</v>
      </c>
      <c r="BH99" s="24">
        <f t="shared" si="86"/>
        <v>0</v>
      </c>
      <c r="BI99" s="24">
        <f t="shared" si="86"/>
        <v>0</v>
      </c>
      <c r="BJ99" s="24">
        <f t="shared" si="86"/>
        <v>0</v>
      </c>
      <c r="BK99" s="24">
        <f t="shared" si="86"/>
        <v>0</v>
      </c>
      <c r="BL99" s="24">
        <f t="shared" si="86"/>
        <v>0</v>
      </c>
      <c r="BM99" s="24">
        <f t="shared" si="86"/>
        <v>0</v>
      </c>
      <c r="BN99" s="24">
        <f t="shared" si="86"/>
        <v>0</v>
      </c>
      <c r="BO99" s="24">
        <f t="shared" si="86"/>
        <v>0</v>
      </c>
      <c r="BP99" s="24">
        <f t="shared" si="86"/>
        <v>0</v>
      </c>
      <c r="BQ99" s="24">
        <f t="shared" si="86"/>
        <v>0</v>
      </c>
      <c r="BR99" s="24">
        <f t="shared" si="86"/>
        <v>0</v>
      </c>
      <c r="BS99" s="24">
        <f t="shared" si="86"/>
        <v>0</v>
      </c>
      <c r="BT99" s="24">
        <f t="shared" si="86"/>
        <v>0</v>
      </c>
      <c r="BU99" s="24">
        <f t="shared" si="86"/>
        <v>0</v>
      </c>
      <c r="BV99" s="24">
        <f t="shared" si="86"/>
        <v>0</v>
      </c>
      <c r="BW99" s="24">
        <f t="shared" si="86"/>
        <v>0</v>
      </c>
      <c r="BX99" s="24">
        <f t="shared" si="86"/>
        <v>0</v>
      </c>
      <c r="BY99" s="24">
        <f t="shared" si="86"/>
        <v>0</v>
      </c>
      <c r="BZ99" s="24">
        <f t="shared" si="86"/>
        <v>0</v>
      </c>
      <c r="CA99" s="24">
        <f t="shared" si="86"/>
        <v>0</v>
      </c>
      <c r="CB99" s="24">
        <f t="shared" si="86"/>
        <v>0</v>
      </c>
      <c r="CC99" s="24">
        <f t="shared" si="86"/>
        <v>0</v>
      </c>
      <c r="CD99" s="24">
        <f t="shared" si="86"/>
        <v>0</v>
      </c>
      <c r="CE99" s="24">
        <f t="shared" si="86"/>
        <v>0</v>
      </c>
      <c r="CF99" s="24">
        <f t="shared" si="86"/>
        <v>0</v>
      </c>
      <c r="CG99" s="24">
        <f t="shared" si="86"/>
        <v>0</v>
      </c>
      <c r="CH99" s="24">
        <f t="shared" si="86"/>
        <v>0</v>
      </c>
      <c r="CI99" s="24">
        <f t="shared" si="86"/>
        <v>0</v>
      </c>
      <c r="CJ99" s="24">
        <f t="shared" si="86"/>
        <v>0</v>
      </c>
    </row>
    <row r="100" spans="1:88" x14ac:dyDescent="0.3">
      <c r="A100" s="24" t="s">
        <v>16</v>
      </c>
      <c r="B100" s="32">
        <v>9.1068400000000004E-4</v>
      </c>
      <c r="C100" s="24">
        <f t="shared" si="84"/>
        <v>0</v>
      </c>
      <c r="D100" s="24">
        <f t="shared" si="81"/>
        <v>0</v>
      </c>
      <c r="E100" s="24">
        <f t="shared" si="81"/>
        <v>0</v>
      </c>
      <c r="F100" s="79">
        <f t="shared" si="81"/>
        <v>0</v>
      </c>
      <c r="G100" s="79">
        <f t="shared" si="81"/>
        <v>0</v>
      </c>
      <c r="H100" s="79">
        <f t="shared" si="81"/>
        <v>0</v>
      </c>
      <c r="I100" s="79">
        <f t="shared" si="81"/>
        <v>0</v>
      </c>
      <c r="J100" s="24">
        <f t="shared" si="81"/>
        <v>0</v>
      </c>
      <c r="K100" s="24">
        <f t="shared" si="81"/>
        <v>0</v>
      </c>
      <c r="L100" s="24">
        <f t="shared" si="81"/>
        <v>0</v>
      </c>
      <c r="M100" s="24">
        <f t="shared" si="81"/>
        <v>0</v>
      </c>
      <c r="N100" s="24">
        <f t="shared" si="81"/>
        <v>0</v>
      </c>
      <c r="O100" s="24">
        <f t="shared" si="81"/>
        <v>0</v>
      </c>
      <c r="P100" s="24">
        <f t="shared" si="81"/>
        <v>0</v>
      </c>
      <c r="Q100" s="24">
        <f t="shared" si="81"/>
        <v>0</v>
      </c>
      <c r="R100" s="24">
        <f t="shared" si="81"/>
        <v>0</v>
      </c>
      <c r="S100" s="24">
        <f t="shared" si="81"/>
        <v>0</v>
      </c>
      <c r="T100" s="24">
        <f t="shared" si="81"/>
        <v>0</v>
      </c>
      <c r="U100" s="24">
        <f t="shared" si="81"/>
        <v>0</v>
      </c>
      <c r="V100" s="24">
        <f t="shared" si="81"/>
        <v>0</v>
      </c>
      <c r="W100" s="24">
        <f t="shared" si="81"/>
        <v>0</v>
      </c>
      <c r="X100" s="24">
        <f t="shared" si="81"/>
        <v>0</v>
      </c>
      <c r="Y100" s="24">
        <f t="shared" si="81"/>
        <v>0</v>
      </c>
      <c r="Z100" s="24">
        <f t="shared" si="81"/>
        <v>0</v>
      </c>
      <c r="AA100" s="24">
        <f t="shared" si="81"/>
        <v>0</v>
      </c>
      <c r="AB100" s="24">
        <f t="shared" si="81"/>
        <v>0</v>
      </c>
      <c r="AC100" s="24">
        <f t="shared" si="81"/>
        <v>0</v>
      </c>
      <c r="AD100" s="24">
        <f t="shared" si="81"/>
        <v>0</v>
      </c>
      <c r="AE100" s="24">
        <f t="shared" si="81"/>
        <v>0</v>
      </c>
      <c r="AF100" s="24">
        <f t="shared" si="81"/>
        <v>0</v>
      </c>
      <c r="AG100" s="24">
        <f t="shared" si="81"/>
        <v>0</v>
      </c>
      <c r="AH100" s="24">
        <f t="shared" si="81"/>
        <v>0</v>
      </c>
      <c r="AI100" s="24">
        <f t="shared" si="81"/>
        <v>0</v>
      </c>
      <c r="AJ100" s="24">
        <f t="shared" si="81"/>
        <v>0</v>
      </c>
      <c r="AK100" s="24">
        <f t="shared" si="81"/>
        <v>0</v>
      </c>
      <c r="AL100" s="24">
        <f t="shared" si="81"/>
        <v>0</v>
      </c>
      <c r="AM100" s="24">
        <f t="shared" si="81"/>
        <v>0</v>
      </c>
      <c r="AN100" s="24">
        <f t="shared" si="81"/>
        <v>0</v>
      </c>
      <c r="AO100" s="24">
        <f t="shared" si="81"/>
        <v>0</v>
      </c>
      <c r="AP100" s="24">
        <f t="shared" si="82"/>
        <v>0</v>
      </c>
      <c r="AQ100" s="24">
        <f t="shared" si="82"/>
        <v>0</v>
      </c>
      <c r="AR100" s="24">
        <f t="shared" si="82"/>
        <v>0</v>
      </c>
      <c r="AS100" s="24">
        <f t="shared" si="82"/>
        <v>0</v>
      </c>
      <c r="AT100" s="24">
        <f t="shared" si="82"/>
        <v>0</v>
      </c>
      <c r="AU100" s="24">
        <f t="shared" ref="AU100:CJ100" si="87">(AU83+AU68+AU53+AU38)*$B100</f>
        <v>0</v>
      </c>
      <c r="AV100" s="24">
        <f t="shared" si="87"/>
        <v>0</v>
      </c>
      <c r="AW100" s="24">
        <f t="shared" si="87"/>
        <v>0</v>
      </c>
      <c r="AX100" s="24">
        <f t="shared" si="87"/>
        <v>0</v>
      </c>
      <c r="AY100" s="24">
        <f t="shared" si="87"/>
        <v>0</v>
      </c>
      <c r="AZ100" s="24">
        <f t="shared" si="87"/>
        <v>0</v>
      </c>
      <c r="BA100" s="24">
        <f t="shared" si="87"/>
        <v>0</v>
      </c>
      <c r="BB100" s="24">
        <f t="shared" si="87"/>
        <v>0</v>
      </c>
      <c r="BC100" s="24">
        <f t="shared" si="87"/>
        <v>0</v>
      </c>
      <c r="BD100" s="24">
        <f t="shared" si="87"/>
        <v>0</v>
      </c>
      <c r="BE100" s="24">
        <f t="shared" si="87"/>
        <v>0</v>
      </c>
      <c r="BF100" s="24">
        <f t="shared" si="87"/>
        <v>0</v>
      </c>
      <c r="BG100" s="24">
        <f t="shared" si="87"/>
        <v>0</v>
      </c>
      <c r="BH100" s="24">
        <f t="shared" si="87"/>
        <v>0</v>
      </c>
      <c r="BI100" s="24">
        <f t="shared" si="87"/>
        <v>0</v>
      </c>
      <c r="BJ100" s="24">
        <f t="shared" si="87"/>
        <v>0</v>
      </c>
      <c r="BK100" s="24">
        <f t="shared" si="87"/>
        <v>0</v>
      </c>
      <c r="BL100" s="24">
        <f t="shared" si="87"/>
        <v>0</v>
      </c>
      <c r="BM100" s="24">
        <f t="shared" si="87"/>
        <v>0</v>
      </c>
      <c r="BN100" s="24">
        <f t="shared" si="87"/>
        <v>0</v>
      </c>
      <c r="BO100" s="24">
        <f t="shared" si="87"/>
        <v>0</v>
      </c>
      <c r="BP100" s="24">
        <f t="shared" si="87"/>
        <v>0</v>
      </c>
      <c r="BQ100" s="24">
        <f t="shared" si="87"/>
        <v>0</v>
      </c>
      <c r="BR100" s="24">
        <f t="shared" si="87"/>
        <v>0</v>
      </c>
      <c r="BS100" s="24">
        <f t="shared" si="87"/>
        <v>0</v>
      </c>
      <c r="BT100" s="24">
        <f t="shared" si="87"/>
        <v>0</v>
      </c>
      <c r="BU100" s="24">
        <f t="shared" si="87"/>
        <v>0</v>
      </c>
      <c r="BV100" s="24">
        <f t="shared" si="87"/>
        <v>0</v>
      </c>
      <c r="BW100" s="24">
        <f t="shared" si="87"/>
        <v>0</v>
      </c>
      <c r="BX100" s="24">
        <f t="shared" si="87"/>
        <v>0</v>
      </c>
      <c r="BY100" s="24">
        <f t="shared" si="87"/>
        <v>0</v>
      </c>
      <c r="BZ100" s="24">
        <f t="shared" si="87"/>
        <v>0</v>
      </c>
      <c r="CA100" s="24">
        <f t="shared" si="87"/>
        <v>0</v>
      </c>
      <c r="CB100" s="24">
        <f t="shared" si="87"/>
        <v>0</v>
      </c>
      <c r="CC100" s="24">
        <f t="shared" si="87"/>
        <v>0</v>
      </c>
      <c r="CD100" s="24">
        <f t="shared" si="87"/>
        <v>0</v>
      </c>
      <c r="CE100" s="24">
        <f t="shared" si="87"/>
        <v>0</v>
      </c>
      <c r="CF100" s="24">
        <f t="shared" si="87"/>
        <v>0</v>
      </c>
      <c r="CG100" s="24">
        <f t="shared" si="87"/>
        <v>0</v>
      </c>
      <c r="CH100" s="24">
        <f t="shared" si="87"/>
        <v>0</v>
      </c>
      <c r="CI100" s="24">
        <f t="shared" si="87"/>
        <v>0</v>
      </c>
      <c r="CJ100" s="24">
        <f t="shared" si="87"/>
        <v>0</v>
      </c>
    </row>
    <row r="101" spans="1:88" x14ac:dyDescent="0.3">
      <c r="A101" s="24" t="s">
        <v>28</v>
      </c>
      <c r="B101" s="32">
        <v>5.6160000000000001E-6</v>
      </c>
      <c r="C101" s="24">
        <f t="shared" si="84"/>
        <v>0</v>
      </c>
      <c r="D101" s="24">
        <f t="shared" si="81"/>
        <v>0</v>
      </c>
      <c r="E101" s="24">
        <f t="shared" si="81"/>
        <v>0</v>
      </c>
      <c r="F101" s="79">
        <f t="shared" si="81"/>
        <v>0</v>
      </c>
      <c r="G101" s="79">
        <f t="shared" si="81"/>
        <v>0</v>
      </c>
      <c r="H101" s="79">
        <f t="shared" si="81"/>
        <v>0</v>
      </c>
      <c r="I101" s="79">
        <f t="shared" si="81"/>
        <v>0</v>
      </c>
      <c r="J101" s="24">
        <f t="shared" si="81"/>
        <v>0</v>
      </c>
      <c r="K101" s="24">
        <f t="shared" si="81"/>
        <v>0</v>
      </c>
      <c r="L101" s="24">
        <f t="shared" si="81"/>
        <v>0</v>
      </c>
      <c r="M101" s="24">
        <f t="shared" si="81"/>
        <v>0</v>
      </c>
      <c r="N101" s="24">
        <f t="shared" si="81"/>
        <v>0</v>
      </c>
      <c r="O101" s="24">
        <f t="shared" si="81"/>
        <v>0</v>
      </c>
      <c r="P101" s="24">
        <f t="shared" si="81"/>
        <v>0</v>
      </c>
      <c r="Q101" s="24">
        <f t="shared" si="81"/>
        <v>0</v>
      </c>
      <c r="R101" s="24">
        <f t="shared" si="81"/>
        <v>0</v>
      </c>
      <c r="S101" s="24">
        <f t="shared" si="81"/>
        <v>0</v>
      </c>
      <c r="T101" s="24">
        <f t="shared" si="81"/>
        <v>0</v>
      </c>
      <c r="U101" s="24">
        <f t="shared" si="81"/>
        <v>0</v>
      </c>
      <c r="V101" s="24">
        <f t="shared" si="81"/>
        <v>0</v>
      </c>
      <c r="W101" s="24">
        <f t="shared" si="81"/>
        <v>0</v>
      </c>
      <c r="X101" s="24">
        <f t="shared" si="81"/>
        <v>0</v>
      </c>
      <c r="Y101" s="24">
        <f t="shared" si="81"/>
        <v>0</v>
      </c>
      <c r="Z101" s="24">
        <f t="shared" si="81"/>
        <v>0</v>
      </c>
      <c r="AA101" s="24">
        <f t="shared" si="81"/>
        <v>0</v>
      </c>
      <c r="AB101" s="24">
        <f t="shared" si="81"/>
        <v>0</v>
      </c>
      <c r="AC101" s="24">
        <f t="shared" si="81"/>
        <v>0</v>
      </c>
      <c r="AD101" s="24">
        <f t="shared" si="81"/>
        <v>0</v>
      </c>
      <c r="AE101" s="24">
        <f t="shared" si="81"/>
        <v>0</v>
      </c>
      <c r="AF101" s="24">
        <f t="shared" si="81"/>
        <v>0</v>
      </c>
      <c r="AG101" s="24">
        <f t="shared" si="81"/>
        <v>0</v>
      </c>
      <c r="AH101" s="24">
        <f t="shared" si="81"/>
        <v>0</v>
      </c>
      <c r="AI101" s="24">
        <f t="shared" si="81"/>
        <v>0</v>
      </c>
      <c r="AJ101" s="24">
        <f t="shared" si="81"/>
        <v>0</v>
      </c>
      <c r="AK101" s="24">
        <f t="shared" si="81"/>
        <v>0</v>
      </c>
      <c r="AL101" s="24">
        <f t="shared" si="81"/>
        <v>0</v>
      </c>
      <c r="AM101" s="24">
        <f t="shared" si="81"/>
        <v>0</v>
      </c>
      <c r="AN101" s="24">
        <f t="shared" si="81"/>
        <v>0</v>
      </c>
      <c r="AO101" s="24">
        <f t="shared" si="81"/>
        <v>0</v>
      </c>
      <c r="AP101" s="24">
        <f t="shared" si="82"/>
        <v>0</v>
      </c>
      <c r="AQ101" s="24">
        <f t="shared" si="82"/>
        <v>0</v>
      </c>
      <c r="AR101" s="24">
        <f t="shared" si="82"/>
        <v>0</v>
      </c>
      <c r="AS101" s="24">
        <f t="shared" si="82"/>
        <v>0</v>
      </c>
      <c r="AT101" s="24">
        <f t="shared" si="82"/>
        <v>0</v>
      </c>
      <c r="AU101" s="24">
        <f t="shared" ref="AU101:CJ101" si="88">(AU84+AU69+AU54+AU39)*$B101</f>
        <v>0</v>
      </c>
      <c r="AV101" s="24">
        <f t="shared" si="88"/>
        <v>0</v>
      </c>
      <c r="AW101" s="24">
        <f t="shared" si="88"/>
        <v>0</v>
      </c>
      <c r="AX101" s="24">
        <f t="shared" si="88"/>
        <v>0</v>
      </c>
      <c r="AY101" s="24">
        <f t="shared" si="88"/>
        <v>0</v>
      </c>
      <c r="AZ101" s="24">
        <f t="shared" si="88"/>
        <v>0</v>
      </c>
      <c r="BA101" s="24">
        <f t="shared" si="88"/>
        <v>0</v>
      </c>
      <c r="BB101" s="24">
        <f t="shared" si="88"/>
        <v>0</v>
      </c>
      <c r="BC101" s="24">
        <f t="shared" si="88"/>
        <v>0</v>
      </c>
      <c r="BD101" s="24">
        <f t="shared" si="88"/>
        <v>0</v>
      </c>
      <c r="BE101" s="24">
        <f t="shared" si="88"/>
        <v>0</v>
      </c>
      <c r="BF101" s="24">
        <f t="shared" si="88"/>
        <v>0</v>
      </c>
      <c r="BG101" s="24">
        <f t="shared" si="88"/>
        <v>0</v>
      </c>
      <c r="BH101" s="24">
        <f t="shared" si="88"/>
        <v>0</v>
      </c>
      <c r="BI101" s="24">
        <f t="shared" si="88"/>
        <v>0</v>
      </c>
      <c r="BJ101" s="24">
        <f t="shared" si="88"/>
        <v>0</v>
      </c>
      <c r="BK101" s="24">
        <f t="shared" si="88"/>
        <v>0</v>
      </c>
      <c r="BL101" s="24">
        <f t="shared" si="88"/>
        <v>0</v>
      </c>
      <c r="BM101" s="24">
        <f t="shared" si="88"/>
        <v>0</v>
      </c>
      <c r="BN101" s="24">
        <f t="shared" si="88"/>
        <v>0</v>
      </c>
      <c r="BO101" s="24">
        <f t="shared" si="88"/>
        <v>0</v>
      </c>
      <c r="BP101" s="24">
        <f t="shared" si="88"/>
        <v>0</v>
      </c>
      <c r="BQ101" s="24">
        <f t="shared" si="88"/>
        <v>0</v>
      </c>
      <c r="BR101" s="24">
        <f t="shared" si="88"/>
        <v>0</v>
      </c>
      <c r="BS101" s="24">
        <f t="shared" si="88"/>
        <v>0</v>
      </c>
      <c r="BT101" s="24">
        <f t="shared" si="88"/>
        <v>0</v>
      </c>
      <c r="BU101" s="24">
        <f t="shared" si="88"/>
        <v>0</v>
      </c>
      <c r="BV101" s="24">
        <f t="shared" si="88"/>
        <v>0</v>
      </c>
      <c r="BW101" s="24">
        <f t="shared" si="88"/>
        <v>0</v>
      </c>
      <c r="BX101" s="24">
        <f t="shared" si="88"/>
        <v>0</v>
      </c>
      <c r="BY101" s="24">
        <f t="shared" si="88"/>
        <v>0</v>
      </c>
      <c r="BZ101" s="24">
        <f t="shared" si="88"/>
        <v>0</v>
      </c>
      <c r="CA101" s="24">
        <f t="shared" si="88"/>
        <v>0</v>
      </c>
      <c r="CB101" s="24">
        <f t="shared" si="88"/>
        <v>0</v>
      </c>
      <c r="CC101" s="24">
        <f t="shared" si="88"/>
        <v>0</v>
      </c>
      <c r="CD101" s="24">
        <f t="shared" si="88"/>
        <v>0</v>
      </c>
      <c r="CE101" s="24">
        <f t="shared" si="88"/>
        <v>0</v>
      </c>
      <c r="CF101" s="24">
        <f t="shared" si="88"/>
        <v>0</v>
      </c>
      <c r="CG101" s="24">
        <f t="shared" si="88"/>
        <v>0</v>
      </c>
      <c r="CH101" s="24">
        <f t="shared" si="88"/>
        <v>0</v>
      </c>
      <c r="CI101" s="24">
        <f t="shared" si="88"/>
        <v>0</v>
      </c>
      <c r="CJ101" s="24">
        <f t="shared" si="88"/>
        <v>0</v>
      </c>
    </row>
    <row r="102" spans="1:88" x14ac:dyDescent="0.3">
      <c r="A102" s="24" t="s">
        <v>29</v>
      </c>
      <c r="B102" s="32">
        <v>0</v>
      </c>
      <c r="C102" s="24">
        <f t="shared" si="84"/>
        <v>0</v>
      </c>
      <c r="D102" s="24">
        <f t="shared" si="81"/>
        <v>0</v>
      </c>
      <c r="E102" s="24">
        <f t="shared" si="81"/>
        <v>0</v>
      </c>
      <c r="F102" s="79">
        <f t="shared" si="81"/>
        <v>0</v>
      </c>
      <c r="G102" s="79">
        <f t="shared" si="81"/>
        <v>0</v>
      </c>
      <c r="H102" s="79">
        <f t="shared" si="81"/>
        <v>0</v>
      </c>
      <c r="I102" s="79">
        <f t="shared" si="81"/>
        <v>0</v>
      </c>
      <c r="J102" s="24">
        <f t="shared" si="81"/>
        <v>0</v>
      </c>
      <c r="K102" s="24">
        <f t="shared" si="81"/>
        <v>0</v>
      </c>
      <c r="L102" s="24">
        <f t="shared" si="81"/>
        <v>0</v>
      </c>
      <c r="M102" s="24">
        <f t="shared" si="81"/>
        <v>0</v>
      </c>
      <c r="N102" s="24">
        <f t="shared" si="81"/>
        <v>0</v>
      </c>
      <c r="O102" s="24">
        <f t="shared" si="81"/>
        <v>0</v>
      </c>
      <c r="P102" s="24">
        <f t="shared" si="81"/>
        <v>0</v>
      </c>
      <c r="Q102" s="24">
        <f t="shared" si="81"/>
        <v>0</v>
      </c>
      <c r="R102" s="24">
        <f t="shared" si="81"/>
        <v>0</v>
      </c>
      <c r="S102" s="24">
        <f t="shared" si="81"/>
        <v>0</v>
      </c>
      <c r="T102" s="24">
        <f t="shared" si="81"/>
        <v>0</v>
      </c>
      <c r="U102" s="24">
        <f t="shared" si="81"/>
        <v>0</v>
      </c>
      <c r="V102" s="24">
        <f t="shared" si="81"/>
        <v>0</v>
      </c>
      <c r="W102" s="24">
        <f t="shared" si="81"/>
        <v>0</v>
      </c>
      <c r="X102" s="24">
        <f t="shared" si="81"/>
        <v>0</v>
      </c>
      <c r="Y102" s="24">
        <f t="shared" si="81"/>
        <v>0</v>
      </c>
      <c r="Z102" s="24">
        <f t="shared" si="81"/>
        <v>0</v>
      </c>
      <c r="AA102" s="24">
        <f t="shared" si="81"/>
        <v>0</v>
      </c>
      <c r="AB102" s="24">
        <f t="shared" si="81"/>
        <v>0</v>
      </c>
      <c r="AC102" s="24">
        <f t="shared" si="81"/>
        <v>0</v>
      </c>
      <c r="AD102" s="24">
        <f t="shared" si="81"/>
        <v>0</v>
      </c>
      <c r="AE102" s="24">
        <f t="shared" si="81"/>
        <v>0</v>
      </c>
      <c r="AF102" s="24">
        <f t="shared" si="81"/>
        <v>0</v>
      </c>
      <c r="AG102" s="24">
        <f t="shared" si="81"/>
        <v>0</v>
      </c>
      <c r="AH102" s="24">
        <f t="shared" si="81"/>
        <v>0</v>
      </c>
      <c r="AI102" s="24">
        <f t="shared" si="81"/>
        <v>0</v>
      </c>
      <c r="AJ102" s="24">
        <f t="shared" si="81"/>
        <v>0</v>
      </c>
      <c r="AK102" s="24">
        <f t="shared" si="81"/>
        <v>0</v>
      </c>
      <c r="AL102" s="24">
        <f t="shared" si="81"/>
        <v>0</v>
      </c>
      <c r="AM102" s="24">
        <f t="shared" si="81"/>
        <v>0</v>
      </c>
      <c r="AN102" s="24">
        <f t="shared" si="81"/>
        <v>0</v>
      </c>
      <c r="AO102" s="24">
        <f t="shared" si="81"/>
        <v>0</v>
      </c>
      <c r="AP102" s="24">
        <f t="shared" si="82"/>
        <v>0</v>
      </c>
      <c r="AQ102" s="24">
        <f t="shared" si="82"/>
        <v>0</v>
      </c>
      <c r="AR102" s="24">
        <f t="shared" si="82"/>
        <v>0</v>
      </c>
      <c r="AS102" s="24">
        <f t="shared" si="82"/>
        <v>0</v>
      </c>
      <c r="AT102" s="24">
        <f t="shared" si="82"/>
        <v>0</v>
      </c>
      <c r="AU102" s="24">
        <f t="shared" ref="AU102:CJ102" si="89">(AU85+AU70+AU55+AU40)*$B102</f>
        <v>0</v>
      </c>
      <c r="AV102" s="24">
        <f t="shared" si="89"/>
        <v>0</v>
      </c>
      <c r="AW102" s="24">
        <f t="shared" si="89"/>
        <v>0</v>
      </c>
      <c r="AX102" s="24">
        <f t="shared" si="89"/>
        <v>0</v>
      </c>
      <c r="AY102" s="24">
        <f t="shared" si="89"/>
        <v>0</v>
      </c>
      <c r="AZ102" s="24">
        <f t="shared" si="89"/>
        <v>0</v>
      </c>
      <c r="BA102" s="24">
        <f t="shared" si="89"/>
        <v>0</v>
      </c>
      <c r="BB102" s="24">
        <f t="shared" si="89"/>
        <v>0</v>
      </c>
      <c r="BC102" s="24">
        <f t="shared" si="89"/>
        <v>0</v>
      </c>
      <c r="BD102" s="24">
        <f t="shared" si="89"/>
        <v>0</v>
      </c>
      <c r="BE102" s="24">
        <f t="shared" si="89"/>
        <v>0</v>
      </c>
      <c r="BF102" s="24">
        <f t="shared" si="89"/>
        <v>0</v>
      </c>
      <c r="BG102" s="24">
        <f t="shared" si="89"/>
        <v>0</v>
      </c>
      <c r="BH102" s="24">
        <f t="shared" si="89"/>
        <v>0</v>
      </c>
      <c r="BI102" s="24">
        <f t="shared" si="89"/>
        <v>0</v>
      </c>
      <c r="BJ102" s="24">
        <f t="shared" si="89"/>
        <v>0</v>
      </c>
      <c r="BK102" s="24">
        <f t="shared" si="89"/>
        <v>0</v>
      </c>
      <c r="BL102" s="24">
        <f t="shared" si="89"/>
        <v>0</v>
      </c>
      <c r="BM102" s="24">
        <f t="shared" si="89"/>
        <v>0</v>
      </c>
      <c r="BN102" s="24">
        <f t="shared" si="89"/>
        <v>0</v>
      </c>
      <c r="BO102" s="24">
        <f t="shared" si="89"/>
        <v>0</v>
      </c>
      <c r="BP102" s="24">
        <f t="shared" si="89"/>
        <v>0</v>
      </c>
      <c r="BQ102" s="24">
        <f t="shared" si="89"/>
        <v>0</v>
      </c>
      <c r="BR102" s="24">
        <f t="shared" si="89"/>
        <v>0</v>
      </c>
      <c r="BS102" s="24">
        <f t="shared" si="89"/>
        <v>0</v>
      </c>
      <c r="BT102" s="24">
        <f t="shared" si="89"/>
        <v>0</v>
      </c>
      <c r="BU102" s="24">
        <f t="shared" si="89"/>
        <v>0</v>
      </c>
      <c r="BV102" s="24">
        <f t="shared" si="89"/>
        <v>0</v>
      </c>
      <c r="BW102" s="24">
        <f t="shared" si="89"/>
        <v>0</v>
      </c>
      <c r="BX102" s="24">
        <f t="shared" si="89"/>
        <v>0</v>
      </c>
      <c r="BY102" s="24">
        <f t="shared" si="89"/>
        <v>0</v>
      </c>
      <c r="BZ102" s="24">
        <f t="shared" si="89"/>
        <v>0</v>
      </c>
      <c r="CA102" s="24">
        <f t="shared" si="89"/>
        <v>0</v>
      </c>
      <c r="CB102" s="24">
        <f t="shared" si="89"/>
        <v>0</v>
      </c>
      <c r="CC102" s="24">
        <f t="shared" si="89"/>
        <v>0</v>
      </c>
      <c r="CD102" s="24">
        <f t="shared" si="89"/>
        <v>0</v>
      </c>
      <c r="CE102" s="24">
        <f t="shared" si="89"/>
        <v>0</v>
      </c>
      <c r="CF102" s="24">
        <f t="shared" si="89"/>
        <v>0</v>
      </c>
      <c r="CG102" s="24">
        <f t="shared" si="89"/>
        <v>0</v>
      </c>
      <c r="CH102" s="24">
        <f t="shared" si="89"/>
        <v>0</v>
      </c>
      <c r="CI102" s="24">
        <f t="shared" si="89"/>
        <v>0</v>
      </c>
      <c r="CJ102" s="24">
        <f t="shared" si="89"/>
        <v>0</v>
      </c>
    </row>
    <row r="103" spans="1:88" x14ac:dyDescent="0.3">
      <c r="A103" s="24" t="s">
        <v>18</v>
      </c>
      <c r="B103" s="32">
        <v>4.4398300000000001E-4</v>
      </c>
      <c r="C103" s="24">
        <f t="shared" si="84"/>
        <v>0</v>
      </c>
      <c r="D103" s="24">
        <f t="shared" si="81"/>
        <v>0</v>
      </c>
      <c r="E103" s="24">
        <f t="shared" si="81"/>
        <v>0</v>
      </c>
      <c r="F103" s="79">
        <f t="shared" si="81"/>
        <v>0</v>
      </c>
      <c r="G103" s="79">
        <f t="shared" si="81"/>
        <v>0</v>
      </c>
      <c r="H103" s="79">
        <f t="shared" si="81"/>
        <v>0</v>
      </c>
      <c r="I103" s="79">
        <f t="shared" si="81"/>
        <v>0</v>
      </c>
      <c r="J103" s="24">
        <f t="shared" si="81"/>
        <v>0</v>
      </c>
      <c r="K103" s="24">
        <f t="shared" si="81"/>
        <v>0</v>
      </c>
      <c r="L103" s="24">
        <f t="shared" si="81"/>
        <v>0</v>
      </c>
      <c r="M103" s="24">
        <f t="shared" si="81"/>
        <v>0</v>
      </c>
      <c r="N103" s="24">
        <f t="shared" si="81"/>
        <v>0</v>
      </c>
      <c r="O103" s="24">
        <f t="shared" si="81"/>
        <v>0</v>
      </c>
      <c r="P103" s="24">
        <f t="shared" si="81"/>
        <v>0</v>
      </c>
      <c r="Q103" s="24">
        <f t="shared" si="81"/>
        <v>0</v>
      </c>
      <c r="R103" s="24">
        <f t="shared" si="81"/>
        <v>0</v>
      </c>
      <c r="S103" s="24">
        <f t="shared" si="81"/>
        <v>0</v>
      </c>
      <c r="T103" s="24">
        <f t="shared" si="81"/>
        <v>0</v>
      </c>
      <c r="U103" s="24">
        <f t="shared" si="81"/>
        <v>0</v>
      </c>
      <c r="V103" s="24">
        <f t="shared" si="81"/>
        <v>0</v>
      </c>
      <c r="W103" s="24">
        <f t="shared" si="81"/>
        <v>0</v>
      </c>
      <c r="X103" s="24">
        <f t="shared" si="81"/>
        <v>0</v>
      </c>
      <c r="Y103" s="24">
        <f t="shared" si="81"/>
        <v>0</v>
      </c>
      <c r="Z103" s="24">
        <f t="shared" si="81"/>
        <v>0</v>
      </c>
      <c r="AA103" s="24">
        <f t="shared" si="81"/>
        <v>0</v>
      </c>
      <c r="AB103" s="24">
        <f t="shared" si="81"/>
        <v>0</v>
      </c>
      <c r="AC103" s="24">
        <f t="shared" si="81"/>
        <v>0</v>
      </c>
      <c r="AD103" s="24">
        <f t="shared" si="81"/>
        <v>0</v>
      </c>
      <c r="AE103" s="24">
        <f t="shared" ref="AE103:AO103" si="90">(AE86+AE71+AE56+AE41)*$B103</f>
        <v>0</v>
      </c>
      <c r="AF103" s="24">
        <f t="shared" si="90"/>
        <v>0</v>
      </c>
      <c r="AG103" s="24">
        <f t="shared" si="90"/>
        <v>0</v>
      </c>
      <c r="AH103" s="24">
        <f t="shared" si="90"/>
        <v>0</v>
      </c>
      <c r="AI103" s="24">
        <f t="shared" si="90"/>
        <v>0</v>
      </c>
      <c r="AJ103" s="24">
        <f t="shared" si="90"/>
        <v>0</v>
      </c>
      <c r="AK103" s="24">
        <f t="shared" si="90"/>
        <v>0</v>
      </c>
      <c r="AL103" s="24">
        <f t="shared" si="90"/>
        <v>0</v>
      </c>
      <c r="AM103" s="24">
        <f t="shared" si="90"/>
        <v>0</v>
      </c>
      <c r="AN103" s="24">
        <f t="shared" si="90"/>
        <v>0</v>
      </c>
      <c r="AO103" s="24">
        <f t="shared" si="90"/>
        <v>0</v>
      </c>
      <c r="AP103" s="24">
        <f t="shared" ref="AP103:AT103" si="91">(AP86+AP71+AP56+AP41)*$B103</f>
        <v>0</v>
      </c>
      <c r="AQ103" s="24">
        <f t="shared" si="91"/>
        <v>0</v>
      </c>
      <c r="AR103" s="24">
        <f t="shared" si="91"/>
        <v>0</v>
      </c>
      <c r="AS103" s="24">
        <f t="shared" si="91"/>
        <v>0</v>
      </c>
      <c r="AT103" s="24">
        <f t="shared" si="91"/>
        <v>0</v>
      </c>
      <c r="AU103" s="24">
        <f t="shared" ref="AU103:CJ103" si="92">(AU86+AU71+AU56+AU41)*$B103</f>
        <v>0</v>
      </c>
      <c r="AV103" s="24">
        <f t="shared" si="92"/>
        <v>0</v>
      </c>
      <c r="AW103" s="24">
        <f t="shared" si="92"/>
        <v>0</v>
      </c>
      <c r="AX103" s="24">
        <f t="shared" si="92"/>
        <v>0</v>
      </c>
      <c r="AY103" s="24">
        <f t="shared" si="92"/>
        <v>0</v>
      </c>
      <c r="AZ103" s="24">
        <f t="shared" si="92"/>
        <v>0</v>
      </c>
      <c r="BA103" s="24">
        <f t="shared" si="92"/>
        <v>0</v>
      </c>
      <c r="BB103" s="24">
        <f t="shared" si="92"/>
        <v>0</v>
      </c>
      <c r="BC103" s="24">
        <f t="shared" si="92"/>
        <v>0</v>
      </c>
      <c r="BD103" s="24">
        <f t="shared" si="92"/>
        <v>0</v>
      </c>
      <c r="BE103" s="24">
        <f t="shared" si="92"/>
        <v>0</v>
      </c>
      <c r="BF103" s="24">
        <f t="shared" si="92"/>
        <v>0</v>
      </c>
      <c r="BG103" s="24">
        <f t="shared" si="92"/>
        <v>0</v>
      </c>
      <c r="BH103" s="24">
        <f t="shared" si="92"/>
        <v>0</v>
      </c>
      <c r="BI103" s="24">
        <f t="shared" si="92"/>
        <v>0</v>
      </c>
      <c r="BJ103" s="24">
        <f t="shared" si="92"/>
        <v>0</v>
      </c>
      <c r="BK103" s="24">
        <f t="shared" si="92"/>
        <v>0</v>
      </c>
      <c r="BL103" s="24">
        <f t="shared" si="92"/>
        <v>0</v>
      </c>
      <c r="BM103" s="24">
        <f t="shared" si="92"/>
        <v>0</v>
      </c>
      <c r="BN103" s="24">
        <f t="shared" si="92"/>
        <v>0</v>
      </c>
      <c r="BO103" s="24">
        <f t="shared" si="92"/>
        <v>0</v>
      </c>
      <c r="BP103" s="24">
        <f t="shared" si="92"/>
        <v>0</v>
      </c>
      <c r="BQ103" s="24">
        <f t="shared" si="92"/>
        <v>0</v>
      </c>
      <c r="BR103" s="24">
        <f t="shared" si="92"/>
        <v>0</v>
      </c>
      <c r="BS103" s="24">
        <f t="shared" si="92"/>
        <v>0</v>
      </c>
      <c r="BT103" s="24">
        <f t="shared" si="92"/>
        <v>0</v>
      </c>
      <c r="BU103" s="24">
        <f t="shared" si="92"/>
        <v>0</v>
      </c>
      <c r="BV103" s="24">
        <f t="shared" si="92"/>
        <v>0</v>
      </c>
      <c r="BW103" s="24">
        <f t="shared" si="92"/>
        <v>0</v>
      </c>
      <c r="BX103" s="24">
        <f t="shared" si="92"/>
        <v>0</v>
      </c>
      <c r="BY103" s="24">
        <f t="shared" si="92"/>
        <v>0</v>
      </c>
      <c r="BZ103" s="24">
        <f t="shared" si="92"/>
        <v>0</v>
      </c>
      <c r="CA103" s="24">
        <f t="shared" si="92"/>
        <v>0</v>
      </c>
      <c r="CB103" s="24">
        <f t="shared" si="92"/>
        <v>0</v>
      </c>
      <c r="CC103" s="24">
        <f t="shared" si="92"/>
        <v>0</v>
      </c>
      <c r="CD103" s="24">
        <f t="shared" si="92"/>
        <v>0</v>
      </c>
      <c r="CE103" s="24">
        <f t="shared" si="92"/>
        <v>0</v>
      </c>
      <c r="CF103" s="24">
        <f t="shared" si="92"/>
        <v>0</v>
      </c>
      <c r="CG103" s="24">
        <f t="shared" si="92"/>
        <v>0</v>
      </c>
      <c r="CH103" s="24">
        <f t="shared" si="92"/>
        <v>0</v>
      </c>
      <c r="CI103" s="24">
        <f t="shared" si="92"/>
        <v>0</v>
      </c>
      <c r="CJ103" s="24">
        <f t="shared" si="92"/>
        <v>0</v>
      </c>
    </row>
    <row r="104" spans="1:88" x14ac:dyDescent="0.3">
      <c r="A104" s="24" t="s">
        <v>19</v>
      </c>
      <c r="B104" s="32">
        <v>1.899635E-4</v>
      </c>
      <c r="C104" s="24">
        <f t="shared" si="84"/>
        <v>0</v>
      </c>
      <c r="D104" s="24">
        <f t="shared" si="84"/>
        <v>0</v>
      </c>
      <c r="E104" s="24">
        <f t="shared" si="84"/>
        <v>0</v>
      </c>
      <c r="F104" s="79">
        <f t="shared" si="84"/>
        <v>0</v>
      </c>
      <c r="G104" s="79">
        <f t="shared" si="84"/>
        <v>0</v>
      </c>
      <c r="H104" s="79">
        <f t="shared" si="84"/>
        <v>0</v>
      </c>
      <c r="I104" s="79">
        <f t="shared" si="84"/>
        <v>0</v>
      </c>
      <c r="J104" s="24">
        <f t="shared" si="84"/>
        <v>0</v>
      </c>
      <c r="K104" s="24">
        <f t="shared" si="84"/>
        <v>0</v>
      </c>
      <c r="L104" s="24">
        <f t="shared" si="84"/>
        <v>0</v>
      </c>
      <c r="M104" s="24">
        <f t="shared" si="84"/>
        <v>0</v>
      </c>
      <c r="N104" s="24">
        <f t="shared" si="84"/>
        <v>0</v>
      </c>
      <c r="O104" s="24">
        <f t="shared" si="84"/>
        <v>0</v>
      </c>
      <c r="P104" s="24">
        <f t="shared" si="84"/>
        <v>0</v>
      </c>
      <c r="Q104" s="24">
        <f t="shared" si="84"/>
        <v>0</v>
      </c>
      <c r="R104" s="24">
        <f t="shared" si="84"/>
        <v>0</v>
      </c>
      <c r="S104" s="24">
        <f t="shared" ref="S104:AO109" si="93">(S87+S72+S57+S42)*$B104</f>
        <v>0</v>
      </c>
      <c r="T104" s="24">
        <f t="shared" si="93"/>
        <v>0</v>
      </c>
      <c r="U104" s="24">
        <f t="shared" si="93"/>
        <v>0</v>
      </c>
      <c r="V104" s="24">
        <f t="shared" si="93"/>
        <v>0</v>
      </c>
      <c r="W104" s="24">
        <f t="shared" si="93"/>
        <v>0</v>
      </c>
      <c r="X104" s="24">
        <f t="shared" si="93"/>
        <v>0</v>
      </c>
      <c r="Y104" s="24">
        <f t="shared" si="93"/>
        <v>0</v>
      </c>
      <c r="Z104" s="24">
        <f t="shared" si="93"/>
        <v>0</v>
      </c>
      <c r="AA104" s="24">
        <f t="shared" si="93"/>
        <v>0</v>
      </c>
      <c r="AB104" s="24">
        <f t="shared" si="93"/>
        <v>0</v>
      </c>
      <c r="AC104" s="24">
        <f t="shared" si="93"/>
        <v>0</v>
      </c>
      <c r="AD104" s="24">
        <f t="shared" si="93"/>
        <v>0</v>
      </c>
      <c r="AE104" s="24">
        <f t="shared" si="93"/>
        <v>0</v>
      </c>
      <c r="AF104" s="24">
        <f t="shared" si="93"/>
        <v>0</v>
      </c>
      <c r="AG104" s="24">
        <f t="shared" si="93"/>
        <v>0</v>
      </c>
      <c r="AH104" s="24">
        <f t="shared" si="93"/>
        <v>0</v>
      </c>
      <c r="AI104" s="24">
        <f t="shared" si="93"/>
        <v>0</v>
      </c>
      <c r="AJ104" s="24">
        <f t="shared" si="93"/>
        <v>0</v>
      </c>
      <c r="AK104" s="24">
        <f t="shared" si="93"/>
        <v>0</v>
      </c>
      <c r="AL104" s="24">
        <f t="shared" si="93"/>
        <v>0</v>
      </c>
      <c r="AM104" s="24">
        <f t="shared" si="93"/>
        <v>0</v>
      </c>
      <c r="AN104" s="24">
        <f t="shared" si="93"/>
        <v>0</v>
      </c>
      <c r="AO104" s="24">
        <f t="shared" si="93"/>
        <v>0</v>
      </c>
      <c r="AP104" s="24">
        <f t="shared" ref="AP104:AT104" si="94">(AP87+AP72+AP57+AP42)*$B104</f>
        <v>72.794195174926969</v>
      </c>
      <c r="AQ104" s="24">
        <f t="shared" si="94"/>
        <v>110.65248190318255</v>
      </c>
      <c r="AR104" s="24">
        <f t="shared" si="94"/>
        <v>67.643838204939399</v>
      </c>
      <c r="AS104" s="24">
        <f t="shared" si="94"/>
        <v>155.28588558881574</v>
      </c>
      <c r="AT104" s="24">
        <f t="shared" si="94"/>
        <v>86.331803354899009</v>
      </c>
      <c r="AU104" s="24">
        <f t="shared" ref="AU104:CJ104" si="95">(AU87+AU72+AU57+AU42)*$B104</f>
        <v>195.88590535028482</v>
      </c>
      <c r="AV104" s="24">
        <f t="shared" si="95"/>
        <v>97.818875613639591</v>
      </c>
      <c r="AW104" s="24">
        <f t="shared" si="95"/>
        <v>10.978724410308622</v>
      </c>
      <c r="AX104" s="24">
        <f t="shared" si="95"/>
        <v>42.135282350737434</v>
      </c>
      <c r="AY104" s="24">
        <f t="shared" si="95"/>
        <v>0</v>
      </c>
      <c r="AZ104" s="24">
        <f t="shared" si="95"/>
        <v>16.649744043154854</v>
      </c>
      <c r="BA104" s="24">
        <f t="shared" si="95"/>
        <v>0</v>
      </c>
      <c r="BB104" s="24">
        <f t="shared" si="95"/>
        <v>0</v>
      </c>
      <c r="BC104" s="24">
        <f t="shared" si="95"/>
        <v>0</v>
      </c>
      <c r="BD104" s="24">
        <f t="shared" si="95"/>
        <v>0</v>
      </c>
      <c r="BE104" s="24">
        <f t="shared" si="95"/>
        <v>0</v>
      </c>
      <c r="BF104" s="24">
        <f t="shared" si="95"/>
        <v>0</v>
      </c>
      <c r="BG104" s="24">
        <f t="shared" si="95"/>
        <v>14.115807758000001</v>
      </c>
      <c r="BH104" s="24">
        <f t="shared" si="95"/>
        <v>0</v>
      </c>
      <c r="BI104" s="24">
        <f t="shared" si="95"/>
        <v>0</v>
      </c>
      <c r="BJ104" s="24">
        <f t="shared" si="95"/>
        <v>291.46753358260742</v>
      </c>
      <c r="BK104" s="24">
        <f t="shared" si="95"/>
        <v>0</v>
      </c>
      <c r="BL104" s="24">
        <f t="shared" si="95"/>
        <v>0</v>
      </c>
      <c r="BM104" s="24">
        <f t="shared" si="95"/>
        <v>0</v>
      </c>
      <c r="BN104" s="24">
        <f t="shared" si="95"/>
        <v>0</v>
      </c>
      <c r="BO104" s="24">
        <f t="shared" si="95"/>
        <v>0</v>
      </c>
      <c r="BP104" s="24">
        <f t="shared" si="95"/>
        <v>0</v>
      </c>
      <c r="BQ104" s="24">
        <f t="shared" si="95"/>
        <v>0</v>
      </c>
      <c r="BR104" s="24">
        <f t="shared" si="95"/>
        <v>0</v>
      </c>
      <c r="BS104" s="24">
        <f t="shared" si="95"/>
        <v>0</v>
      </c>
      <c r="BT104" s="24">
        <f t="shared" si="95"/>
        <v>0</v>
      </c>
      <c r="BU104" s="24">
        <f t="shared" si="95"/>
        <v>0</v>
      </c>
      <c r="BV104" s="24">
        <f t="shared" si="95"/>
        <v>0</v>
      </c>
      <c r="BW104" s="24">
        <f t="shared" si="95"/>
        <v>0</v>
      </c>
      <c r="BX104" s="24">
        <f t="shared" si="95"/>
        <v>0</v>
      </c>
      <c r="BY104" s="24">
        <f t="shared" si="95"/>
        <v>0</v>
      </c>
      <c r="BZ104" s="24">
        <f t="shared" si="95"/>
        <v>0</v>
      </c>
      <c r="CA104" s="24">
        <f t="shared" si="95"/>
        <v>0</v>
      </c>
      <c r="CB104" s="24">
        <f t="shared" si="95"/>
        <v>0</v>
      </c>
      <c r="CC104" s="24">
        <f t="shared" si="95"/>
        <v>0</v>
      </c>
      <c r="CD104" s="24">
        <f t="shared" si="95"/>
        <v>0</v>
      </c>
      <c r="CE104" s="24">
        <f t="shared" si="95"/>
        <v>0</v>
      </c>
      <c r="CF104" s="24">
        <f t="shared" si="95"/>
        <v>0</v>
      </c>
      <c r="CG104" s="24">
        <f t="shared" si="95"/>
        <v>0</v>
      </c>
      <c r="CH104" s="24">
        <f t="shared" si="95"/>
        <v>0</v>
      </c>
      <c r="CI104" s="24">
        <f t="shared" si="95"/>
        <v>0</v>
      </c>
      <c r="CJ104" s="24">
        <f t="shared" si="95"/>
        <v>0</v>
      </c>
    </row>
    <row r="105" spans="1:88" x14ac:dyDescent="0.3">
      <c r="A105" s="24" t="s">
        <v>20</v>
      </c>
      <c r="B105" s="32">
        <v>1.379439E-4</v>
      </c>
      <c r="C105" s="24">
        <f t="shared" si="84"/>
        <v>0</v>
      </c>
      <c r="D105" s="24">
        <f t="shared" si="84"/>
        <v>0</v>
      </c>
      <c r="E105" s="24">
        <f t="shared" si="84"/>
        <v>0</v>
      </c>
      <c r="F105" s="79">
        <f t="shared" si="84"/>
        <v>0</v>
      </c>
      <c r="G105" s="79">
        <f t="shared" si="84"/>
        <v>0</v>
      </c>
      <c r="H105" s="79">
        <f t="shared" si="84"/>
        <v>0</v>
      </c>
      <c r="I105" s="79">
        <f t="shared" si="84"/>
        <v>0</v>
      </c>
      <c r="J105" s="24">
        <f t="shared" si="84"/>
        <v>0</v>
      </c>
      <c r="K105" s="24">
        <f t="shared" si="84"/>
        <v>0</v>
      </c>
      <c r="L105" s="24">
        <f t="shared" si="84"/>
        <v>0</v>
      </c>
      <c r="M105" s="24">
        <f t="shared" si="84"/>
        <v>0</v>
      </c>
      <c r="N105" s="24">
        <f t="shared" si="84"/>
        <v>0</v>
      </c>
      <c r="O105" s="24">
        <f t="shared" si="84"/>
        <v>0</v>
      </c>
      <c r="P105" s="24">
        <f t="shared" si="84"/>
        <v>0</v>
      </c>
      <c r="Q105" s="24">
        <f t="shared" si="84"/>
        <v>0</v>
      </c>
      <c r="R105" s="24">
        <f t="shared" si="84"/>
        <v>0</v>
      </c>
      <c r="S105" s="24">
        <f t="shared" si="93"/>
        <v>0</v>
      </c>
      <c r="T105" s="24">
        <f t="shared" si="93"/>
        <v>0</v>
      </c>
      <c r="U105" s="24">
        <f t="shared" si="93"/>
        <v>0</v>
      </c>
      <c r="V105" s="24">
        <f t="shared" si="93"/>
        <v>0</v>
      </c>
      <c r="W105" s="24">
        <f t="shared" si="93"/>
        <v>0</v>
      </c>
      <c r="X105" s="24">
        <f t="shared" si="93"/>
        <v>0</v>
      </c>
      <c r="Y105" s="24">
        <f t="shared" si="93"/>
        <v>0</v>
      </c>
      <c r="Z105" s="24">
        <f t="shared" si="93"/>
        <v>0</v>
      </c>
      <c r="AA105" s="24">
        <f t="shared" si="93"/>
        <v>0</v>
      </c>
      <c r="AB105" s="24">
        <f t="shared" si="93"/>
        <v>0</v>
      </c>
      <c r="AC105" s="24">
        <f t="shared" si="93"/>
        <v>0</v>
      </c>
      <c r="AD105" s="24">
        <f t="shared" si="93"/>
        <v>0</v>
      </c>
      <c r="AE105" s="24">
        <f t="shared" si="93"/>
        <v>0</v>
      </c>
      <c r="AF105" s="24">
        <f t="shared" si="93"/>
        <v>0</v>
      </c>
      <c r="AG105" s="24">
        <f t="shared" si="93"/>
        <v>0</v>
      </c>
      <c r="AH105" s="24">
        <f t="shared" si="93"/>
        <v>0</v>
      </c>
      <c r="AI105" s="24">
        <f t="shared" si="93"/>
        <v>0</v>
      </c>
      <c r="AJ105" s="24">
        <f t="shared" si="93"/>
        <v>0</v>
      </c>
      <c r="AK105" s="24">
        <f t="shared" si="93"/>
        <v>0</v>
      </c>
      <c r="AL105" s="24">
        <f t="shared" si="93"/>
        <v>0</v>
      </c>
      <c r="AM105" s="24">
        <f t="shared" si="93"/>
        <v>0</v>
      </c>
      <c r="AN105" s="24">
        <f t="shared" si="93"/>
        <v>0</v>
      </c>
      <c r="AO105" s="24">
        <f t="shared" si="93"/>
        <v>0</v>
      </c>
      <c r="AP105" s="24">
        <f t="shared" ref="AP105:AT105" si="96">(AP88+AP73+AP58+AP43)*$B105</f>
        <v>0</v>
      </c>
      <c r="AQ105" s="24">
        <f t="shared" si="96"/>
        <v>0</v>
      </c>
      <c r="AR105" s="24">
        <f t="shared" si="96"/>
        <v>0</v>
      </c>
      <c r="AS105" s="24">
        <f t="shared" si="96"/>
        <v>0</v>
      </c>
      <c r="AT105" s="24">
        <f t="shared" si="96"/>
        <v>0</v>
      </c>
      <c r="AU105" s="24">
        <f t="shared" ref="AU105:CJ105" si="97">(AU88+AU73+AU58+AU43)*$B105</f>
        <v>0</v>
      </c>
      <c r="AV105" s="24">
        <f t="shared" si="97"/>
        <v>0</v>
      </c>
      <c r="AW105" s="24">
        <f t="shared" si="97"/>
        <v>0</v>
      </c>
      <c r="AX105" s="24">
        <f t="shared" si="97"/>
        <v>0</v>
      </c>
      <c r="AY105" s="24">
        <f t="shared" si="97"/>
        <v>0</v>
      </c>
      <c r="AZ105" s="24">
        <f t="shared" si="97"/>
        <v>0</v>
      </c>
      <c r="BA105" s="24">
        <f t="shared" si="97"/>
        <v>0</v>
      </c>
      <c r="BB105" s="24">
        <f t="shared" si="97"/>
        <v>0</v>
      </c>
      <c r="BC105" s="24">
        <f t="shared" si="97"/>
        <v>0</v>
      </c>
      <c r="BD105" s="24">
        <f t="shared" si="97"/>
        <v>0</v>
      </c>
      <c r="BE105" s="24">
        <f t="shared" si="97"/>
        <v>0</v>
      </c>
      <c r="BF105" s="24">
        <f t="shared" si="97"/>
        <v>0</v>
      </c>
      <c r="BG105" s="24">
        <f t="shared" si="97"/>
        <v>0</v>
      </c>
      <c r="BH105" s="24">
        <f t="shared" si="97"/>
        <v>0</v>
      </c>
      <c r="BI105" s="24">
        <f t="shared" si="97"/>
        <v>0</v>
      </c>
      <c r="BJ105" s="24">
        <f t="shared" si="97"/>
        <v>0</v>
      </c>
      <c r="BK105" s="24">
        <f t="shared" si="97"/>
        <v>0</v>
      </c>
      <c r="BL105" s="24">
        <f t="shared" si="97"/>
        <v>0</v>
      </c>
      <c r="BM105" s="24">
        <f t="shared" si="97"/>
        <v>0</v>
      </c>
      <c r="BN105" s="24">
        <f t="shared" si="97"/>
        <v>0</v>
      </c>
      <c r="BO105" s="24">
        <f t="shared" si="97"/>
        <v>0</v>
      </c>
      <c r="BP105" s="24">
        <f t="shared" si="97"/>
        <v>0</v>
      </c>
      <c r="BQ105" s="24">
        <f t="shared" si="97"/>
        <v>0</v>
      </c>
      <c r="BR105" s="24">
        <f t="shared" si="97"/>
        <v>0</v>
      </c>
      <c r="BS105" s="24">
        <f t="shared" si="97"/>
        <v>0</v>
      </c>
      <c r="BT105" s="24">
        <f t="shared" si="97"/>
        <v>0</v>
      </c>
      <c r="BU105" s="24">
        <f t="shared" si="97"/>
        <v>0</v>
      </c>
      <c r="BV105" s="24">
        <f t="shared" si="97"/>
        <v>0</v>
      </c>
      <c r="BW105" s="24">
        <f t="shared" si="97"/>
        <v>0</v>
      </c>
      <c r="BX105" s="24">
        <f t="shared" si="97"/>
        <v>0</v>
      </c>
      <c r="BY105" s="24">
        <f t="shared" si="97"/>
        <v>0</v>
      </c>
      <c r="BZ105" s="24">
        <f t="shared" si="97"/>
        <v>0</v>
      </c>
      <c r="CA105" s="24">
        <f t="shared" si="97"/>
        <v>0</v>
      </c>
      <c r="CB105" s="24">
        <f t="shared" si="97"/>
        <v>0</v>
      </c>
      <c r="CC105" s="24">
        <f t="shared" si="97"/>
        <v>0</v>
      </c>
      <c r="CD105" s="24">
        <f t="shared" si="97"/>
        <v>0</v>
      </c>
      <c r="CE105" s="24">
        <f t="shared" si="97"/>
        <v>0</v>
      </c>
      <c r="CF105" s="24">
        <f t="shared" si="97"/>
        <v>0</v>
      </c>
      <c r="CG105" s="24">
        <f t="shared" si="97"/>
        <v>0</v>
      </c>
      <c r="CH105" s="24">
        <f t="shared" si="97"/>
        <v>0</v>
      </c>
      <c r="CI105" s="24">
        <f t="shared" si="97"/>
        <v>0</v>
      </c>
      <c r="CJ105" s="24">
        <f t="shared" si="97"/>
        <v>0</v>
      </c>
    </row>
    <row r="106" spans="1:88" x14ac:dyDescent="0.3">
      <c r="A106" s="24" t="s">
        <v>30</v>
      </c>
      <c r="B106" s="32">
        <v>1.379439E-4</v>
      </c>
      <c r="C106" s="24">
        <f t="shared" si="84"/>
        <v>0</v>
      </c>
      <c r="D106" s="24">
        <f t="shared" si="84"/>
        <v>0</v>
      </c>
      <c r="E106" s="24">
        <f t="shared" si="84"/>
        <v>0</v>
      </c>
      <c r="F106" s="79">
        <f t="shared" si="84"/>
        <v>0</v>
      </c>
      <c r="G106" s="79">
        <f t="shared" si="84"/>
        <v>0</v>
      </c>
      <c r="H106" s="79">
        <f t="shared" si="84"/>
        <v>0</v>
      </c>
      <c r="I106" s="79">
        <f t="shared" si="84"/>
        <v>0</v>
      </c>
      <c r="J106" s="24">
        <f t="shared" si="84"/>
        <v>0</v>
      </c>
      <c r="K106" s="24">
        <f t="shared" si="84"/>
        <v>0</v>
      </c>
      <c r="L106" s="24">
        <f t="shared" si="84"/>
        <v>0</v>
      </c>
      <c r="M106" s="24">
        <f t="shared" si="84"/>
        <v>0</v>
      </c>
      <c r="N106" s="24">
        <f t="shared" si="84"/>
        <v>0</v>
      </c>
      <c r="O106" s="24">
        <f t="shared" si="84"/>
        <v>0</v>
      </c>
      <c r="P106" s="24">
        <f t="shared" si="84"/>
        <v>0</v>
      </c>
      <c r="Q106" s="24">
        <f t="shared" si="84"/>
        <v>0</v>
      </c>
      <c r="R106" s="24">
        <f t="shared" si="84"/>
        <v>0</v>
      </c>
      <c r="S106" s="24">
        <f t="shared" si="93"/>
        <v>0</v>
      </c>
      <c r="T106" s="24">
        <f t="shared" si="93"/>
        <v>0</v>
      </c>
      <c r="U106" s="24">
        <f t="shared" si="93"/>
        <v>0</v>
      </c>
      <c r="V106" s="24">
        <f t="shared" si="93"/>
        <v>0</v>
      </c>
      <c r="W106" s="24">
        <f t="shared" si="93"/>
        <v>0</v>
      </c>
      <c r="X106" s="24">
        <f t="shared" si="93"/>
        <v>0</v>
      </c>
      <c r="Y106" s="24">
        <f t="shared" si="93"/>
        <v>0</v>
      </c>
      <c r="Z106" s="24">
        <f t="shared" si="93"/>
        <v>0</v>
      </c>
      <c r="AA106" s="24">
        <f t="shared" si="93"/>
        <v>0</v>
      </c>
      <c r="AB106" s="24">
        <f t="shared" si="93"/>
        <v>0</v>
      </c>
      <c r="AC106" s="24">
        <f t="shared" si="93"/>
        <v>0</v>
      </c>
      <c r="AD106" s="24">
        <f t="shared" si="93"/>
        <v>0</v>
      </c>
      <c r="AE106" s="24">
        <f t="shared" si="93"/>
        <v>0</v>
      </c>
      <c r="AF106" s="24">
        <f t="shared" si="93"/>
        <v>0</v>
      </c>
      <c r="AG106" s="24">
        <f t="shared" si="93"/>
        <v>0</v>
      </c>
      <c r="AH106" s="24">
        <f t="shared" si="93"/>
        <v>0</v>
      </c>
      <c r="AI106" s="24">
        <f t="shared" si="93"/>
        <v>0</v>
      </c>
      <c r="AJ106" s="24">
        <f t="shared" si="93"/>
        <v>0</v>
      </c>
      <c r="AK106" s="24">
        <f t="shared" si="93"/>
        <v>0</v>
      </c>
      <c r="AL106" s="24">
        <f t="shared" si="93"/>
        <v>0</v>
      </c>
      <c r="AM106" s="24">
        <f t="shared" si="93"/>
        <v>0</v>
      </c>
      <c r="AN106" s="24">
        <f t="shared" si="93"/>
        <v>0</v>
      </c>
      <c r="AO106" s="24">
        <f t="shared" si="93"/>
        <v>0</v>
      </c>
      <c r="AP106" s="24">
        <f t="shared" ref="AP106:AT106" si="98">(AP89+AP74+AP59+AP44)*$B106</f>
        <v>0</v>
      </c>
      <c r="AQ106" s="24">
        <f t="shared" si="98"/>
        <v>0</v>
      </c>
      <c r="AR106" s="24">
        <f t="shared" si="98"/>
        <v>0</v>
      </c>
      <c r="AS106" s="24">
        <f t="shared" si="98"/>
        <v>0</v>
      </c>
      <c r="AT106" s="24">
        <f t="shared" si="98"/>
        <v>0</v>
      </c>
      <c r="AU106" s="24">
        <f t="shared" ref="AU106:CJ106" si="99">(AU89+AU74+AU59+AU44)*$B106</f>
        <v>0</v>
      </c>
      <c r="AV106" s="24">
        <f t="shared" si="99"/>
        <v>0</v>
      </c>
      <c r="AW106" s="24">
        <f t="shared" si="99"/>
        <v>0</v>
      </c>
      <c r="AX106" s="24">
        <f t="shared" si="99"/>
        <v>0</v>
      </c>
      <c r="AY106" s="24">
        <f t="shared" si="99"/>
        <v>0</v>
      </c>
      <c r="AZ106" s="24">
        <f t="shared" si="99"/>
        <v>0</v>
      </c>
      <c r="BA106" s="24">
        <f t="shared" si="99"/>
        <v>0</v>
      </c>
      <c r="BB106" s="24">
        <f t="shared" si="99"/>
        <v>0</v>
      </c>
      <c r="BC106" s="24">
        <f t="shared" si="99"/>
        <v>0</v>
      </c>
      <c r="BD106" s="24">
        <f t="shared" si="99"/>
        <v>0</v>
      </c>
      <c r="BE106" s="24">
        <f t="shared" si="99"/>
        <v>0</v>
      </c>
      <c r="BF106" s="24">
        <f t="shared" si="99"/>
        <v>0</v>
      </c>
      <c r="BG106" s="24">
        <f t="shared" si="99"/>
        <v>0</v>
      </c>
      <c r="BH106" s="24">
        <f t="shared" si="99"/>
        <v>0</v>
      </c>
      <c r="BI106" s="24">
        <f t="shared" si="99"/>
        <v>0</v>
      </c>
      <c r="BJ106" s="24">
        <f t="shared" si="99"/>
        <v>0</v>
      </c>
      <c r="BK106" s="24">
        <f t="shared" si="99"/>
        <v>0</v>
      </c>
      <c r="BL106" s="24">
        <f t="shared" si="99"/>
        <v>0</v>
      </c>
      <c r="BM106" s="24">
        <f t="shared" si="99"/>
        <v>0</v>
      </c>
      <c r="BN106" s="24">
        <f t="shared" si="99"/>
        <v>0</v>
      </c>
      <c r="BO106" s="24">
        <f t="shared" si="99"/>
        <v>0</v>
      </c>
      <c r="BP106" s="24">
        <f t="shared" si="99"/>
        <v>0</v>
      </c>
      <c r="BQ106" s="24">
        <f t="shared" si="99"/>
        <v>0</v>
      </c>
      <c r="BR106" s="24">
        <f t="shared" si="99"/>
        <v>0</v>
      </c>
      <c r="BS106" s="24">
        <f t="shared" si="99"/>
        <v>0</v>
      </c>
      <c r="BT106" s="24">
        <f t="shared" si="99"/>
        <v>0</v>
      </c>
      <c r="BU106" s="24">
        <f t="shared" si="99"/>
        <v>0</v>
      </c>
      <c r="BV106" s="24">
        <f t="shared" si="99"/>
        <v>0</v>
      </c>
      <c r="BW106" s="24">
        <f t="shared" si="99"/>
        <v>0</v>
      </c>
      <c r="BX106" s="24">
        <f t="shared" si="99"/>
        <v>0</v>
      </c>
      <c r="BY106" s="24">
        <f t="shared" si="99"/>
        <v>0</v>
      </c>
      <c r="BZ106" s="24">
        <f t="shared" si="99"/>
        <v>0</v>
      </c>
      <c r="CA106" s="24">
        <f t="shared" si="99"/>
        <v>0</v>
      </c>
      <c r="CB106" s="24">
        <f t="shared" si="99"/>
        <v>0</v>
      </c>
      <c r="CC106" s="24">
        <f t="shared" si="99"/>
        <v>0</v>
      </c>
      <c r="CD106" s="24">
        <f t="shared" si="99"/>
        <v>0</v>
      </c>
      <c r="CE106" s="24">
        <f t="shared" si="99"/>
        <v>0</v>
      </c>
      <c r="CF106" s="24">
        <f t="shared" si="99"/>
        <v>0</v>
      </c>
      <c r="CG106" s="24">
        <f t="shared" si="99"/>
        <v>0</v>
      </c>
      <c r="CH106" s="24">
        <f t="shared" si="99"/>
        <v>0</v>
      </c>
      <c r="CI106" s="24">
        <f t="shared" si="99"/>
        <v>0</v>
      </c>
      <c r="CJ106" s="24">
        <f t="shared" si="99"/>
        <v>0</v>
      </c>
    </row>
    <row r="107" spans="1:88" ht="15" customHeight="1" x14ac:dyDescent="0.3">
      <c r="A107" s="24" t="s">
        <v>31</v>
      </c>
      <c r="B107" s="32">
        <v>1.379439E-4</v>
      </c>
      <c r="C107" s="24">
        <f t="shared" si="84"/>
        <v>0</v>
      </c>
      <c r="D107" s="24">
        <f t="shared" si="84"/>
        <v>0</v>
      </c>
      <c r="E107" s="24">
        <f t="shared" si="84"/>
        <v>0</v>
      </c>
      <c r="F107" s="79">
        <f t="shared" si="84"/>
        <v>0</v>
      </c>
      <c r="G107" s="79">
        <f t="shared" si="84"/>
        <v>0</v>
      </c>
      <c r="H107" s="79">
        <f t="shared" si="84"/>
        <v>0</v>
      </c>
      <c r="I107" s="79">
        <f t="shared" si="84"/>
        <v>0</v>
      </c>
      <c r="J107" s="24">
        <f t="shared" si="84"/>
        <v>0</v>
      </c>
      <c r="K107" s="24">
        <f t="shared" si="84"/>
        <v>0</v>
      </c>
      <c r="L107" s="24">
        <f t="shared" si="84"/>
        <v>0</v>
      </c>
      <c r="M107" s="24">
        <f t="shared" si="84"/>
        <v>0</v>
      </c>
      <c r="N107" s="24">
        <f t="shared" si="84"/>
        <v>0</v>
      </c>
      <c r="O107" s="24">
        <f t="shared" si="84"/>
        <v>0</v>
      </c>
      <c r="P107" s="24">
        <f t="shared" si="84"/>
        <v>0</v>
      </c>
      <c r="Q107" s="24">
        <f t="shared" si="84"/>
        <v>0</v>
      </c>
      <c r="R107" s="24">
        <f t="shared" si="84"/>
        <v>0</v>
      </c>
      <c r="S107" s="24">
        <f t="shared" si="93"/>
        <v>0</v>
      </c>
      <c r="T107" s="24">
        <f t="shared" si="93"/>
        <v>0</v>
      </c>
      <c r="U107" s="24">
        <f t="shared" si="93"/>
        <v>0</v>
      </c>
      <c r="V107" s="24">
        <f t="shared" si="93"/>
        <v>0</v>
      </c>
      <c r="W107" s="24">
        <f t="shared" si="93"/>
        <v>0</v>
      </c>
      <c r="X107" s="24">
        <f t="shared" si="93"/>
        <v>0</v>
      </c>
      <c r="Y107" s="24">
        <f t="shared" si="93"/>
        <v>0</v>
      </c>
      <c r="Z107" s="24">
        <f t="shared" si="93"/>
        <v>0</v>
      </c>
      <c r="AA107" s="24">
        <f t="shared" si="93"/>
        <v>0</v>
      </c>
      <c r="AB107" s="24">
        <f t="shared" si="93"/>
        <v>0</v>
      </c>
      <c r="AC107" s="24">
        <f t="shared" si="93"/>
        <v>0</v>
      </c>
      <c r="AD107" s="24">
        <f t="shared" si="93"/>
        <v>0</v>
      </c>
      <c r="AE107" s="24">
        <f t="shared" si="93"/>
        <v>0</v>
      </c>
      <c r="AF107" s="24">
        <f t="shared" si="93"/>
        <v>0</v>
      </c>
      <c r="AG107" s="24">
        <f t="shared" si="93"/>
        <v>0</v>
      </c>
      <c r="AH107" s="24">
        <f t="shared" si="93"/>
        <v>0</v>
      </c>
      <c r="AI107" s="24">
        <f t="shared" si="93"/>
        <v>0</v>
      </c>
      <c r="AJ107" s="24">
        <f t="shared" si="93"/>
        <v>0</v>
      </c>
      <c r="AK107" s="24">
        <f t="shared" si="93"/>
        <v>0</v>
      </c>
      <c r="AL107" s="24">
        <f t="shared" si="93"/>
        <v>0</v>
      </c>
      <c r="AM107" s="24">
        <f t="shared" si="93"/>
        <v>0</v>
      </c>
      <c r="AN107" s="24">
        <f t="shared" si="93"/>
        <v>0</v>
      </c>
      <c r="AO107" s="24">
        <f t="shared" si="93"/>
        <v>0</v>
      </c>
      <c r="AP107" s="24">
        <f t="shared" ref="AP107:AT107" si="100">(AP90+AP75+AP60+AP45)*$B107</f>
        <v>0</v>
      </c>
      <c r="AQ107" s="24">
        <f t="shared" si="100"/>
        <v>0</v>
      </c>
      <c r="AR107" s="24">
        <f t="shared" si="100"/>
        <v>0</v>
      </c>
      <c r="AS107" s="24">
        <f t="shared" si="100"/>
        <v>0</v>
      </c>
      <c r="AT107" s="24">
        <f t="shared" si="100"/>
        <v>0</v>
      </c>
      <c r="AU107" s="24">
        <f t="shared" ref="AU107:CJ107" si="101">(AU90+AU75+AU60+AU45)*$B107</f>
        <v>0</v>
      </c>
      <c r="AV107" s="24">
        <f t="shared" si="101"/>
        <v>0</v>
      </c>
      <c r="AW107" s="24">
        <f t="shared" si="101"/>
        <v>0</v>
      </c>
      <c r="AX107" s="24">
        <f t="shared" si="101"/>
        <v>0</v>
      </c>
      <c r="AY107" s="24">
        <f t="shared" si="101"/>
        <v>0</v>
      </c>
      <c r="AZ107" s="24">
        <f t="shared" si="101"/>
        <v>0</v>
      </c>
      <c r="BA107" s="24">
        <f t="shared" si="101"/>
        <v>0</v>
      </c>
      <c r="BB107" s="24">
        <f t="shared" si="101"/>
        <v>0</v>
      </c>
      <c r="BC107" s="24">
        <f t="shared" si="101"/>
        <v>0</v>
      </c>
      <c r="BD107" s="24">
        <f t="shared" si="101"/>
        <v>0</v>
      </c>
      <c r="BE107" s="24">
        <f t="shared" si="101"/>
        <v>0</v>
      </c>
      <c r="BF107" s="24">
        <f t="shared" si="101"/>
        <v>0</v>
      </c>
      <c r="BG107" s="24">
        <f t="shared" si="101"/>
        <v>0</v>
      </c>
      <c r="BH107" s="24">
        <f t="shared" si="101"/>
        <v>0</v>
      </c>
      <c r="BI107" s="24">
        <f t="shared" si="101"/>
        <v>0</v>
      </c>
      <c r="BJ107" s="24">
        <f t="shared" si="101"/>
        <v>0</v>
      </c>
      <c r="BK107" s="24">
        <f t="shared" si="101"/>
        <v>0</v>
      </c>
      <c r="BL107" s="24">
        <f t="shared" si="101"/>
        <v>0</v>
      </c>
      <c r="BM107" s="24">
        <f t="shared" si="101"/>
        <v>0</v>
      </c>
      <c r="BN107" s="24">
        <f t="shared" si="101"/>
        <v>0</v>
      </c>
      <c r="BO107" s="24">
        <f t="shared" si="101"/>
        <v>0</v>
      </c>
      <c r="BP107" s="24">
        <f t="shared" si="101"/>
        <v>0</v>
      </c>
      <c r="BQ107" s="24">
        <f t="shared" si="101"/>
        <v>0</v>
      </c>
      <c r="BR107" s="24">
        <f t="shared" si="101"/>
        <v>0</v>
      </c>
      <c r="BS107" s="24">
        <f t="shared" si="101"/>
        <v>0</v>
      </c>
      <c r="BT107" s="24">
        <f t="shared" si="101"/>
        <v>0</v>
      </c>
      <c r="BU107" s="24">
        <f t="shared" si="101"/>
        <v>0</v>
      </c>
      <c r="BV107" s="24">
        <f t="shared" si="101"/>
        <v>0</v>
      </c>
      <c r="BW107" s="24">
        <f t="shared" si="101"/>
        <v>0</v>
      </c>
      <c r="BX107" s="24">
        <f t="shared" si="101"/>
        <v>0</v>
      </c>
      <c r="BY107" s="24">
        <f t="shared" si="101"/>
        <v>0</v>
      </c>
      <c r="BZ107" s="24">
        <f t="shared" si="101"/>
        <v>0</v>
      </c>
      <c r="CA107" s="24">
        <f t="shared" si="101"/>
        <v>0</v>
      </c>
      <c r="CB107" s="24">
        <f t="shared" si="101"/>
        <v>0</v>
      </c>
      <c r="CC107" s="24">
        <f t="shared" si="101"/>
        <v>0</v>
      </c>
      <c r="CD107" s="24">
        <f t="shared" si="101"/>
        <v>0</v>
      </c>
      <c r="CE107" s="24">
        <f t="shared" si="101"/>
        <v>0</v>
      </c>
      <c r="CF107" s="24">
        <f t="shared" si="101"/>
        <v>0</v>
      </c>
      <c r="CG107" s="24">
        <f t="shared" si="101"/>
        <v>0</v>
      </c>
      <c r="CH107" s="24">
        <f t="shared" si="101"/>
        <v>0</v>
      </c>
      <c r="CI107" s="24">
        <f t="shared" si="101"/>
        <v>0</v>
      </c>
      <c r="CJ107" s="24">
        <f t="shared" si="101"/>
        <v>0</v>
      </c>
    </row>
    <row r="108" spans="1:88" x14ac:dyDescent="0.3">
      <c r="A108" s="24" t="s">
        <v>22</v>
      </c>
      <c r="B108" s="32">
        <v>1.3573829999999999E-4</v>
      </c>
      <c r="C108" s="24">
        <f t="shared" si="84"/>
        <v>0</v>
      </c>
      <c r="D108" s="24">
        <f t="shared" si="84"/>
        <v>0</v>
      </c>
      <c r="E108" s="24">
        <f t="shared" si="84"/>
        <v>0</v>
      </c>
      <c r="F108" s="79">
        <f t="shared" si="84"/>
        <v>0</v>
      </c>
      <c r="G108" s="79">
        <f t="shared" si="84"/>
        <v>0</v>
      </c>
      <c r="H108" s="79">
        <f t="shared" si="84"/>
        <v>0</v>
      </c>
      <c r="I108" s="79">
        <f t="shared" si="84"/>
        <v>0</v>
      </c>
      <c r="J108" s="24">
        <f t="shared" si="84"/>
        <v>0</v>
      </c>
      <c r="K108" s="24">
        <f t="shared" si="84"/>
        <v>0</v>
      </c>
      <c r="L108" s="24">
        <f t="shared" si="84"/>
        <v>0</v>
      </c>
      <c r="M108" s="24">
        <f t="shared" si="84"/>
        <v>0</v>
      </c>
      <c r="N108" s="24">
        <f t="shared" si="84"/>
        <v>0</v>
      </c>
      <c r="O108" s="24">
        <f t="shared" si="84"/>
        <v>0</v>
      </c>
      <c r="P108" s="24">
        <f t="shared" si="84"/>
        <v>0</v>
      </c>
      <c r="Q108" s="24">
        <f t="shared" si="84"/>
        <v>0</v>
      </c>
      <c r="R108" s="24">
        <f t="shared" si="84"/>
        <v>0</v>
      </c>
      <c r="S108" s="24">
        <f t="shared" si="93"/>
        <v>0</v>
      </c>
      <c r="T108" s="24">
        <f t="shared" si="93"/>
        <v>0</v>
      </c>
      <c r="U108" s="24">
        <f t="shared" si="93"/>
        <v>0</v>
      </c>
      <c r="V108" s="24">
        <f t="shared" si="93"/>
        <v>0</v>
      </c>
      <c r="W108" s="24">
        <f t="shared" si="93"/>
        <v>0</v>
      </c>
      <c r="X108" s="24">
        <f t="shared" si="93"/>
        <v>0</v>
      </c>
      <c r="Y108" s="24">
        <f t="shared" si="93"/>
        <v>0</v>
      </c>
      <c r="Z108" s="24">
        <f t="shared" si="93"/>
        <v>0</v>
      </c>
      <c r="AA108" s="24">
        <f t="shared" si="93"/>
        <v>0</v>
      </c>
      <c r="AB108" s="24">
        <f t="shared" si="93"/>
        <v>0</v>
      </c>
      <c r="AC108" s="24">
        <f t="shared" si="93"/>
        <v>0</v>
      </c>
      <c r="AD108" s="24">
        <f t="shared" si="93"/>
        <v>0</v>
      </c>
      <c r="AE108" s="24">
        <f t="shared" si="93"/>
        <v>0</v>
      </c>
      <c r="AF108" s="24">
        <f t="shared" si="93"/>
        <v>0</v>
      </c>
      <c r="AG108" s="24">
        <f t="shared" si="93"/>
        <v>0</v>
      </c>
      <c r="AH108" s="24">
        <f t="shared" si="93"/>
        <v>0</v>
      </c>
      <c r="AI108" s="24">
        <f t="shared" si="93"/>
        <v>0</v>
      </c>
      <c r="AJ108" s="24">
        <f t="shared" si="93"/>
        <v>0</v>
      </c>
      <c r="AK108" s="24">
        <f t="shared" si="93"/>
        <v>0</v>
      </c>
      <c r="AL108" s="24">
        <f t="shared" si="93"/>
        <v>0</v>
      </c>
      <c r="AM108" s="24">
        <f t="shared" si="93"/>
        <v>0</v>
      </c>
      <c r="AN108" s="24">
        <f t="shared" si="93"/>
        <v>0</v>
      </c>
      <c r="AO108" s="24">
        <f t="shared" si="93"/>
        <v>0</v>
      </c>
      <c r="AP108" s="24">
        <f t="shared" ref="AP108:AT108" si="102">(AP91+AP76+AP61+AP46)*$B108</f>
        <v>0</v>
      </c>
      <c r="AQ108" s="24">
        <f t="shared" si="102"/>
        <v>0</v>
      </c>
      <c r="AR108" s="24">
        <f t="shared" si="102"/>
        <v>0</v>
      </c>
      <c r="AS108" s="24">
        <f t="shared" si="102"/>
        <v>2.0705923409270799</v>
      </c>
      <c r="AT108" s="24">
        <f t="shared" si="102"/>
        <v>0</v>
      </c>
      <c r="AU108" s="24">
        <f t="shared" ref="AU108:CJ108" si="103">(AU91+AU76+AU61+AU46)*$B108</f>
        <v>0</v>
      </c>
      <c r="AV108" s="24">
        <f t="shared" si="103"/>
        <v>0</v>
      </c>
      <c r="AW108" s="24">
        <f t="shared" si="103"/>
        <v>0</v>
      </c>
      <c r="AX108" s="24">
        <f t="shared" si="103"/>
        <v>0</v>
      </c>
      <c r="AY108" s="24">
        <f t="shared" si="103"/>
        <v>0</v>
      </c>
      <c r="AZ108" s="24">
        <f t="shared" si="103"/>
        <v>0</v>
      </c>
      <c r="BA108" s="24">
        <f t="shared" si="103"/>
        <v>0</v>
      </c>
      <c r="BB108" s="24">
        <f t="shared" si="103"/>
        <v>0</v>
      </c>
      <c r="BC108" s="24">
        <f t="shared" si="103"/>
        <v>0</v>
      </c>
      <c r="BD108" s="24">
        <f t="shared" si="103"/>
        <v>0</v>
      </c>
      <c r="BE108" s="24">
        <f t="shared" si="103"/>
        <v>0</v>
      </c>
      <c r="BF108" s="24">
        <f t="shared" si="103"/>
        <v>0</v>
      </c>
      <c r="BG108" s="24">
        <f t="shared" si="103"/>
        <v>0</v>
      </c>
      <c r="BH108" s="24">
        <f t="shared" si="103"/>
        <v>0</v>
      </c>
      <c r="BI108" s="24">
        <f t="shared" si="103"/>
        <v>0</v>
      </c>
      <c r="BJ108" s="24">
        <f t="shared" si="103"/>
        <v>0</v>
      </c>
      <c r="BK108" s="24">
        <f t="shared" si="103"/>
        <v>0</v>
      </c>
      <c r="BL108" s="24">
        <f t="shared" si="103"/>
        <v>0</v>
      </c>
      <c r="BM108" s="24">
        <f t="shared" si="103"/>
        <v>0</v>
      </c>
      <c r="BN108" s="24">
        <f t="shared" si="103"/>
        <v>0</v>
      </c>
      <c r="BO108" s="24">
        <f t="shared" si="103"/>
        <v>0</v>
      </c>
      <c r="BP108" s="24">
        <f t="shared" si="103"/>
        <v>0</v>
      </c>
      <c r="BQ108" s="24">
        <f t="shared" si="103"/>
        <v>0</v>
      </c>
      <c r="BR108" s="24">
        <f t="shared" si="103"/>
        <v>0</v>
      </c>
      <c r="BS108" s="24">
        <f t="shared" si="103"/>
        <v>0</v>
      </c>
      <c r="BT108" s="24">
        <f t="shared" si="103"/>
        <v>0</v>
      </c>
      <c r="BU108" s="24">
        <f t="shared" si="103"/>
        <v>0</v>
      </c>
      <c r="BV108" s="24">
        <f t="shared" si="103"/>
        <v>0</v>
      </c>
      <c r="BW108" s="24">
        <f t="shared" si="103"/>
        <v>0</v>
      </c>
      <c r="BX108" s="24">
        <f t="shared" si="103"/>
        <v>0</v>
      </c>
      <c r="BY108" s="24">
        <f t="shared" si="103"/>
        <v>0</v>
      </c>
      <c r="BZ108" s="24">
        <f t="shared" si="103"/>
        <v>0</v>
      </c>
      <c r="CA108" s="24">
        <f t="shared" si="103"/>
        <v>0</v>
      </c>
      <c r="CB108" s="24">
        <f t="shared" si="103"/>
        <v>0</v>
      </c>
      <c r="CC108" s="24">
        <f t="shared" si="103"/>
        <v>0</v>
      </c>
      <c r="CD108" s="24">
        <f t="shared" si="103"/>
        <v>0</v>
      </c>
      <c r="CE108" s="24">
        <f t="shared" si="103"/>
        <v>0</v>
      </c>
      <c r="CF108" s="24">
        <f t="shared" si="103"/>
        <v>0</v>
      </c>
      <c r="CG108" s="24">
        <f t="shared" si="103"/>
        <v>0</v>
      </c>
      <c r="CH108" s="24">
        <f t="shared" si="103"/>
        <v>0</v>
      </c>
      <c r="CI108" s="24">
        <f t="shared" si="103"/>
        <v>0</v>
      </c>
      <c r="CJ108" s="24">
        <f t="shared" si="103"/>
        <v>0</v>
      </c>
    </row>
    <row r="109" spans="1:88" x14ac:dyDescent="0.3">
      <c r="A109" s="24" t="s">
        <v>23</v>
      </c>
      <c r="B109" s="32">
        <v>1.811545E-4</v>
      </c>
      <c r="C109" s="24">
        <f t="shared" si="84"/>
        <v>0</v>
      </c>
      <c r="D109" s="24">
        <f t="shared" si="84"/>
        <v>0</v>
      </c>
      <c r="E109" s="24">
        <f t="shared" si="84"/>
        <v>0</v>
      </c>
      <c r="F109" s="79">
        <f t="shared" si="84"/>
        <v>0</v>
      </c>
      <c r="G109" s="79">
        <f t="shared" si="84"/>
        <v>0</v>
      </c>
      <c r="H109" s="79">
        <f t="shared" si="84"/>
        <v>0</v>
      </c>
      <c r="I109" s="79">
        <f t="shared" si="84"/>
        <v>0</v>
      </c>
      <c r="J109" s="24">
        <f t="shared" si="84"/>
        <v>0</v>
      </c>
      <c r="K109" s="24">
        <f t="shared" si="84"/>
        <v>0</v>
      </c>
      <c r="L109" s="24">
        <f t="shared" si="84"/>
        <v>0</v>
      </c>
      <c r="M109" s="24">
        <f t="shared" si="84"/>
        <v>0</v>
      </c>
      <c r="N109" s="24">
        <f t="shared" si="84"/>
        <v>0</v>
      </c>
      <c r="O109" s="24">
        <f t="shared" si="84"/>
        <v>0</v>
      </c>
      <c r="P109" s="24">
        <f t="shared" si="84"/>
        <v>0</v>
      </c>
      <c r="Q109" s="24">
        <f t="shared" si="84"/>
        <v>0</v>
      </c>
      <c r="R109" s="24">
        <f t="shared" si="84"/>
        <v>0</v>
      </c>
      <c r="S109" s="24">
        <f t="shared" si="93"/>
        <v>0</v>
      </c>
      <c r="T109" s="24">
        <f t="shared" si="93"/>
        <v>0</v>
      </c>
      <c r="U109" s="24">
        <f t="shared" si="93"/>
        <v>0</v>
      </c>
      <c r="V109" s="24">
        <f t="shared" si="93"/>
        <v>0</v>
      </c>
      <c r="W109" s="24">
        <f t="shared" si="93"/>
        <v>0</v>
      </c>
      <c r="X109" s="24">
        <f t="shared" si="93"/>
        <v>0</v>
      </c>
      <c r="Y109" s="24">
        <f t="shared" si="93"/>
        <v>0</v>
      </c>
      <c r="Z109" s="24">
        <f t="shared" si="93"/>
        <v>0</v>
      </c>
      <c r="AA109" s="24">
        <f t="shared" si="93"/>
        <v>0</v>
      </c>
      <c r="AB109" s="24">
        <f t="shared" si="93"/>
        <v>0</v>
      </c>
      <c r="AC109" s="24">
        <f t="shared" si="93"/>
        <v>0</v>
      </c>
      <c r="AD109" s="24">
        <f t="shared" si="93"/>
        <v>0</v>
      </c>
      <c r="AE109" s="24">
        <f t="shared" si="93"/>
        <v>0</v>
      </c>
      <c r="AF109" s="24">
        <f t="shared" si="93"/>
        <v>0</v>
      </c>
      <c r="AG109" s="24">
        <f t="shared" si="93"/>
        <v>0</v>
      </c>
      <c r="AH109" s="24">
        <f t="shared" si="93"/>
        <v>0</v>
      </c>
      <c r="AI109" s="24">
        <f t="shared" si="93"/>
        <v>0</v>
      </c>
      <c r="AJ109" s="24">
        <f t="shared" si="93"/>
        <v>0</v>
      </c>
      <c r="AK109" s="24">
        <f t="shared" si="93"/>
        <v>0</v>
      </c>
      <c r="AL109" s="24">
        <f t="shared" si="93"/>
        <v>0</v>
      </c>
      <c r="AM109" s="24">
        <f t="shared" si="93"/>
        <v>0</v>
      </c>
      <c r="AN109" s="24">
        <f t="shared" si="93"/>
        <v>0</v>
      </c>
      <c r="AO109" s="24">
        <f t="shared" si="93"/>
        <v>0</v>
      </c>
      <c r="AP109" s="24">
        <f t="shared" ref="AP109:AT109" si="104">(AP92+AP77+AP62+AP47)*$B109</f>
        <v>0</v>
      </c>
      <c r="AQ109" s="24">
        <f t="shared" si="104"/>
        <v>0</v>
      </c>
      <c r="AR109" s="24">
        <f t="shared" si="104"/>
        <v>0</v>
      </c>
      <c r="AS109" s="24">
        <f t="shared" si="104"/>
        <v>0</v>
      </c>
      <c r="AT109" s="24">
        <f t="shared" si="104"/>
        <v>0</v>
      </c>
      <c r="AU109" s="24">
        <f t="shared" ref="AU109:CJ109" si="105">(AU92+AU77+AU62+AU47)*$B109</f>
        <v>0</v>
      </c>
      <c r="AV109" s="24">
        <f t="shared" si="105"/>
        <v>0</v>
      </c>
      <c r="AW109" s="24">
        <f t="shared" si="105"/>
        <v>0</v>
      </c>
      <c r="AX109" s="24">
        <f t="shared" si="105"/>
        <v>0</v>
      </c>
      <c r="AY109" s="24">
        <f t="shared" si="105"/>
        <v>0</v>
      </c>
      <c r="AZ109" s="24">
        <f t="shared" si="105"/>
        <v>0</v>
      </c>
      <c r="BA109" s="24">
        <f t="shared" si="105"/>
        <v>0</v>
      </c>
      <c r="BB109" s="24">
        <f t="shared" si="105"/>
        <v>0</v>
      </c>
      <c r="BC109" s="24">
        <f t="shared" si="105"/>
        <v>0</v>
      </c>
      <c r="BD109" s="24">
        <f t="shared" si="105"/>
        <v>0</v>
      </c>
      <c r="BE109" s="24">
        <f t="shared" si="105"/>
        <v>0</v>
      </c>
      <c r="BF109" s="24">
        <f t="shared" si="105"/>
        <v>0</v>
      </c>
      <c r="BG109" s="24">
        <f t="shared" si="105"/>
        <v>0</v>
      </c>
      <c r="BH109" s="24">
        <f t="shared" si="105"/>
        <v>0</v>
      </c>
      <c r="BI109" s="24">
        <f t="shared" si="105"/>
        <v>0</v>
      </c>
      <c r="BJ109" s="24">
        <f t="shared" si="105"/>
        <v>0</v>
      </c>
      <c r="BK109" s="24">
        <f t="shared" si="105"/>
        <v>0</v>
      </c>
      <c r="BL109" s="24">
        <f t="shared" si="105"/>
        <v>0</v>
      </c>
      <c r="BM109" s="24">
        <f t="shared" si="105"/>
        <v>0</v>
      </c>
      <c r="BN109" s="24">
        <f t="shared" si="105"/>
        <v>0</v>
      </c>
      <c r="BO109" s="24">
        <f t="shared" si="105"/>
        <v>0</v>
      </c>
      <c r="BP109" s="24">
        <f t="shared" si="105"/>
        <v>0</v>
      </c>
      <c r="BQ109" s="24">
        <f t="shared" si="105"/>
        <v>0</v>
      </c>
      <c r="BR109" s="24">
        <f t="shared" si="105"/>
        <v>0</v>
      </c>
      <c r="BS109" s="24">
        <f t="shared" si="105"/>
        <v>0</v>
      </c>
      <c r="BT109" s="24">
        <f t="shared" si="105"/>
        <v>0</v>
      </c>
      <c r="BU109" s="24">
        <f t="shared" si="105"/>
        <v>0</v>
      </c>
      <c r="BV109" s="24">
        <f t="shared" si="105"/>
        <v>0</v>
      </c>
      <c r="BW109" s="24">
        <f t="shared" si="105"/>
        <v>0</v>
      </c>
      <c r="BX109" s="24">
        <f t="shared" si="105"/>
        <v>0</v>
      </c>
      <c r="BY109" s="24">
        <f t="shared" si="105"/>
        <v>0</v>
      </c>
      <c r="BZ109" s="24">
        <f t="shared" si="105"/>
        <v>0</v>
      </c>
      <c r="CA109" s="24">
        <f t="shared" si="105"/>
        <v>0</v>
      </c>
      <c r="CB109" s="24">
        <f t="shared" si="105"/>
        <v>0</v>
      </c>
      <c r="CC109" s="24">
        <f t="shared" si="105"/>
        <v>0</v>
      </c>
      <c r="CD109" s="24">
        <f t="shared" si="105"/>
        <v>0</v>
      </c>
      <c r="CE109" s="24">
        <f t="shared" si="105"/>
        <v>0</v>
      </c>
      <c r="CF109" s="24">
        <f t="shared" si="105"/>
        <v>0</v>
      </c>
      <c r="CG109" s="24">
        <f t="shared" si="105"/>
        <v>0</v>
      </c>
      <c r="CH109" s="24">
        <f t="shared" si="105"/>
        <v>0</v>
      </c>
      <c r="CI109" s="24">
        <f t="shared" si="105"/>
        <v>0</v>
      </c>
      <c r="CJ109" s="24">
        <f t="shared" si="105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topLeftCell="B1" zoomScale="80" zoomScaleNormal="80" workbookViewId="0">
      <pane xSplit="1" topLeftCell="F1" activePane="topRight" state="frozen"/>
      <selection activeCell="C20" sqref="C20"/>
      <selection pane="topRight" activeCell="AO40" sqref="AO39:AO40"/>
    </sheetView>
  </sheetViews>
  <sheetFormatPr defaultRowHeight="14.4" x14ac:dyDescent="0.3"/>
  <cols>
    <col min="1" max="1" width="12.5546875" hidden="1" customWidth="1"/>
    <col min="2" max="2" width="24.77734375" customWidth="1"/>
    <col min="3" max="5" width="13.77734375" hidden="1" customWidth="1"/>
    <col min="6" max="9" width="13.77734375" customWidth="1"/>
    <col min="10" max="11" width="13.77734375" hidden="1" customWidth="1"/>
    <col min="12" max="12" width="16.44140625" hidden="1" customWidth="1"/>
    <col min="13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J1" s="21"/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3338154.5678220373</v>
      </c>
      <c r="G2" s="6">
        <f>SUM(AY5:BJ5)</f>
        <v>1070433.8668986394</v>
      </c>
      <c r="H2" s="6">
        <f>SUM(BK5:BV5)</f>
        <v>57845.041976116219</v>
      </c>
      <c r="I2" s="6">
        <f>SUM(BW5:CH5)</f>
        <v>0</v>
      </c>
      <c r="J2" s="52"/>
      <c r="K2" s="6">
        <f>SUM(C2:I2)</f>
        <v>4466433.476696793</v>
      </c>
      <c r="L2" s="63">
        <f>K2*C20</f>
        <v>4466433.476696793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85"/>
      <c r="G4" s="85"/>
      <c r="H4" s="85"/>
      <c r="I4" s="85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86"/>
      <c r="G5" s="86"/>
      <c r="H5" s="86"/>
      <c r="I5" s="86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298154.73885516281</v>
      </c>
      <c r="AQ5" s="6">
        <f t="shared" si="0"/>
        <v>619991.8941745644</v>
      </c>
      <c r="AR5" s="6">
        <f t="shared" si="0"/>
        <v>153551.32191309036</v>
      </c>
      <c r="AS5" s="6">
        <f t="shared" si="0"/>
        <v>1233184.2645527495</v>
      </c>
      <c r="AT5" s="6">
        <f t="shared" si="0"/>
        <v>77063.145957674162</v>
      </c>
      <c r="AU5" s="6">
        <f t="shared" si="0"/>
        <v>137817.77683103055</v>
      </c>
      <c r="AV5" s="6">
        <f t="shared" si="0"/>
        <v>265068.29243729031</v>
      </c>
      <c r="AW5" s="6">
        <f t="shared" si="0"/>
        <v>508103.6891387403</v>
      </c>
      <c r="AX5" s="6">
        <f t="shared" si="0"/>
        <v>45219.443961735</v>
      </c>
      <c r="AY5" s="6">
        <f t="shared" si="0"/>
        <v>0</v>
      </c>
      <c r="AZ5" s="6">
        <f t="shared" si="0"/>
        <v>0</v>
      </c>
      <c r="BA5" s="6">
        <f t="shared" si="0"/>
        <v>355865.22404095647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611158.24696186802</v>
      </c>
      <c r="BG5" s="6">
        <f t="shared" si="0"/>
        <v>0</v>
      </c>
      <c r="BH5" s="6">
        <f t="shared" si="0"/>
        <v>100844.21001822595</v>
      </c>
      <c r="BI5" s="6">
        <f t="shared" si="0"/>
        <v>0</v>
      </c>
      <c r="BJ5" s="6">
        <f t="shared" si="0"/>
        <v>2566.1858775887231</v>
      </c>
      <c r="BK5" s="6">
        <f t="shared" si="0"/>
        <v>0</v>
      </c>
      <c r="BL5" s="6">
        <f t="shared" si="0"/>
        <v>57845.041976116219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62"/>
      <c r="G6" s="62"/>
      <c r="H6" s="62"/>
      <c r="I6" s="6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62"/>
      <c r="G7" s="62"/>
      <c r="H7" s="62"/>
      <c r="I7" s="6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298154.73885516281</v>
      </c>
      <c r="AQ7" s="13">
        <f t="shared" si="4"/>
        <v>619991.8941745644</v>
      </c>
      <c r="AR7" s="13">
        <f t="shared" si="4"/>
        <v>153551.32191309036</v>
      </c>
      <c r="AS7" s="13">
        <f t="shared" si="4"/>
        <v>1233184.2645527495</v>
      </c>
      <c r="AT7" s="13">
        <f t="shared" si="4"/>
        <v>77063.145957674162</v>
      </c>
      <c r="AU7" s="13">
        <f t="shared" si="4"/>
        <v>137817.77683103055</v>
      </c>
      <c r="AV7" s="13">
        <f t="shared" si="4"/>
        <v>265068.29243729031</v>
      </c>
      <c r="AW7" s="13">
        <f t="shared" si="4"/>
        <v>508103.6891387403</v>
      </c>
      <c r="AX7" s="13">
        <f t="shared" si="4"/>
        <v>45219.443961735</v>
      </c>
      <c r="AY7" s="13">
        <f t="shared" si="4"/>
        <v>0</v>
      </c>
      <c r="AZ7" s="13">
        <f t="shared" si="4"/>
        <v>0</v>
      </c>
      <c r="BA7" s="13">
        <f t="shared" si="4"/>
        <v>355865.22404095647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611158.24696186802</v>
      </c>
      <c r="BG7" s="13">
        <f t="shared" si="4"/>
        <v>0</v>
      </c>
      <c r="BH7" s="13">
        <f t="shared" si="4"/>
        <v>100844.21001822595</v>
      </c>
      <c r="BI7" s="13">
        <f t="shared" si="4"/>
        <v>0</v>
      </c>
      <c r="BJ7" s="13">
        <f t="shared" si="4"/>
        <v>2566.1858775887231</v>
      </c>
      <c r="BK7" s="13">
        <f t="shared" si="4"/>
        <v>0</v>
      </c>
      <c r="BL7" s="13">
        <f t="shared" si="4"/>
        <v>57845.041976116219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81"/>
      <c r="G8" s="81"/>
      <c r="H8" s="81"/>
      <c r="I8" s="81"/>
    </row>
    <row r="9" spans="1:88" x14ac:dyDescent="0.3">
      <c r="A9" s="92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87"/>
      <c r="G9" s="88"/>
      <c r="H9" s="87"/>
      <c r="I9" s="87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7">
        <v>42795</v>
      </c>
      <c r="R9" s="17">
        <v>42826</v>
      </c>
      <c r="S9" s="17">
        <v>42856</v>
      </c>
      <c r="T9" s="17">
        <v>42887</v>
      </c>
      <c r="U9" s="17">
        <v>42917</v>
      </c>
      <c r="V9" s="17">
        <v>42948</v>
      </c>
      <c r="W9" s="17">
        <v>42979</v>
      </c>
      <c r="X9" s="17">
        <v>43009</v>
      </c>
      <c r="Y9" s="17">
        <v>43040</v>
      </c>
      <c r="Z9" s="17">
        <v>43070</v>
      </c>
      <c r="AA9" s="17">
        <v>43101</v>
      </c>
      <c r="AB9" s="17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7">
        <v>43891</v>
      </c>
      <c r="BB9" s="17">
        <v>43922</v>
      </c>
      <c r="BC9" s="17">
        <v>43952</v>
      </c>
      <c r="BD9" s="17">
        <v>43983</v>
      </c>
      <c r="BE9" s="17">
        <v>44013</v>
      </c>
      <c r="BF9" s="17">
        <v>44044</v>
      </c>
      <c r="BG9" s="17">
        <v>44075</v>
      </c>
      <c r="BH9" s="17">
        <v>44105</v>
      </c>
      <c r="BI9" s="17">
        <v>44136</v>
      </c>
      <c r="BJ9" s="17">
        <v>44166</v>
      </c>
      <c r="BK9" s="17">
        <v>44197</v>
      </c>
      <c r="BL9" s="17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93"/>
      <c r="B10" s="18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62"/>
      <c r="G10" s="62"/>
      <c r="H10" s="62"/>
      <c r="I10" s="6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93"/>
      <c r="B11" s="18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62"/>
      <c r="G11" s="62"/>
      <c r="H11" s="62"/>
      <c r="I11" s="6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15044.857886887514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55092.688986497589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22016.086165301545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57845.041976116219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93"/>
      <c r="B12" s="18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62"/>
      <c r="G12" s="62"/>
      <c r="H12" s="62"/>
      <c r="I12" s="6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283109.88096827531</v>
      </c>
      <c r="AQ12" s="13">
        <f t="shared" si="10"/>
        <v>0</v>
      </c>
      <c r="AR12" s="13">
        <f t="shared" si="10"/>
        <v>153551.32191309036</v>
      </c>
      <c r="AS12" s="13">
        <f t="shared" si="10"/>
        <v>1233184.2645527495</v>
      </c>
      <c r="AT12" s="13">
        <f t="shared" si="10"/>
        <v>21970.456971176569</v>
      </c>
      <c r="AU12" s="13">
        <f t="shared" si="10"/>
        <v>137817.77683103055</v>
      </c>
      <c r="AV12" s="13">
        <f t="shared" si="10"/>
        <v>222454.27546009148</v>
      </c>
      <c r="AW12" s="13">
        <f t="shared" si="10"/>
        <v>487363.3952411731</v>
      </c>
      <c r="AX12" s="13">
        <f t="shared" si="10"/>
        <v>23203.357796433454</v>
      </c>
      <c r="AY12" s="13">
        <f t="shared" si="10"/>
        <v>0</v>
      </c>
      <c r="AZ12" s="13">
        <f t="shared" si="10"/>
        <v>0</v>
      </c>
      <c r="BA12" s="13">
        <f t="shared" si="10"/>
        <v>355865.22404095647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611158.24696186802</v>
      </c>
      <c r="BG12" s="13">
        <f t="shared" si="10"/>
        <v>0</v>
      </c>
      <c r="BH12" s="13">
        <f t="shared" si="10"/>
        <v>100844.21001822595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93"/>
      <c r="B13" s="18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62"/>
      <c r="G13" s="62"/>
      <c r="H13" s="62"/>
      <c r="I13" s="6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619991.8941745644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42614.016977198793</v>
      </c>
      <c r="AW13" s="13">
        <f t="shared" si="12"/>
        <v>20740.293897567179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2566.1858775887231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93"/>
      <c r="B14" s="18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62"/>
      <c r="G14" s="62"/>
      <c r="H14" s="62"/>
      <c r="I14" s="6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94"/>
      <c r="B15" s="19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62"/>
      <c r="G15" s="62"/>
      <c r="H15" s="62"/>
      <c r="I15" s="62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298154.73885516281</v>
      </c>
      <c r="AQ15" s="13">
        <f t="shared" si="16"/>
        <v>619991.8941745644</v>
      </c>
      <c r="AR15" s="13">
        <f t="shared" si="16"/>
        <v>153551.32191309036</v>
      </c>
      <c r="AS15" s="13">
        <f t="shared" si="16"/>
        <v>1233184.2645527495</v>
      </c>
      <c r="AT15" s="13">
        <f t="shared" si="16"/>
        <v>77063.145957674162</v>
      </c>
      <c r="AU15" s="13">
        <f t="shared" si="16"/>
        <v>137817.77683103055</v>
      </c>
      <c r="AV15" s="13">
        <f t="shared" si="16"/>
        <v>265068.29243729025</v>
      </c>
      <c r="AW15" s="13">
        <f t="shared" si="16"/>
        <v>508103.6891387403</v>
      </c>
      <c r="AX15" s="13">
        <f t="shared" si="16"/>
        <v>45219.443961735</v>
      </c>
      <c r="AY15" s="13">
        <f t="shared" si="16"/>
        <v>0</v>
      </c>
      <c r="AZ15" s="13">
        <f t="shared" si="16"/>
        <v>0</v>
      </c>
      <c r="BA15" s="13">
        <f t="shared" si="16"/>
        <v>355865.22404095647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611158.24696186802</v>
      </c>
      <c r="BG15" s="13">
        <f t="shared" si="16"/>
        <v>0</v>
      </c>
      <c r="BH15" s="13">
        <f t="shared" si="16"/>
        <v>100844.21001822595</v>
      </c>
      <c r="BI15" s="13">
        <f t="shared" si="16"/>
        <v>0</v>
      </c>
      <c r="BJ15" s="13">
        <f t="shared" si="16"/>
        <v>2566.1858775887231</v>
      </c>
      <c r="BK15" s="13">
        <f t="shared" si="16"/>
        <v>0</v>
      </c>
      <c r="BL15" s="13">
        <f t="shared" si="16"/>
        <v>57845.041976116219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0" t="str">
        <f t="shared" ref="C16:BN16" si="18">IF(C15=C5,"Match", "ERROR")</f>
        <v>Match</v>
      </c>
      <c r="D16" s="20" t="str">
        <f t="shared" si="18"/>
        <v>Match</v>
      </c>
      <c r="E16" s="20" t="str">
        <f>IF(E15=E5,"Match", "ERROR")</f>
        <v>Match</v>
      </c>
      <c r="F16" s="20" t="str">
        <f t="shared" si="18"/>
        <v>Match</v>
      </c>
      <c r="G16" s="20" t="str">
        <f t="shared" si="18"/>
        <v>Match</v>
      </c>
      <c r="H16" s="20" t="str">
        <f t="shared" si="18"/>
        <v>Match</v>
      </c>
      <c r="I16" s="20" t="str">
        <f t="shared" si="18"/>
        <v>Match</v>
      </c>
      <c r="J16" s="20" t="str">
        <f t="shared" si="18"/>
        <v>Match</v>
      </c>
      <c r="K16" s="20" t="str">
        <f t="shared" si="18"/>
        <v>Match</v>
      </c>
      <c r="L16" s="20" t="str">
        <f t="shared" si="18"/>
        <v>Match</v>
      </c>
      <c r="M16" s="20" t="str">
        <f t="shared" si="18"/>
        <v>Match</v>
      </c>
      <c r="N16" s="20" t="str">
        <f t="shared" si="18"/>
        <v>Match</v>
      </c>
      <c r="O16" s="20" t="str">
        <f t="shared" si="18"/>
        <v>Match</v>
      </c>
      <c r="P16" s="20" t="str">
        <f t="shared" si="18"/>
        <v>Match</v>
      </c>
      <c r="Q16" s="20" t="str">
        <f t="shared" si="18"/>
        <v>Match</v>
      </c>
      <c r="R16" s="20" t="str">
        <f t="shared" si="18"/>
        <v>Match</v>
      </c>
      <c r="S16" s="20" t="str">
        <f t="shared" si="18"/>
        <v>Match</v>
      </c>
      <c r="T16" s="20" t="str">
        <f t="shared" si="18"/>
        <v>Match</v>
      </c>
      <c r="U16" s="20" t="str">
        <f t="shared" si="18"/>
        <v>Match</v>
      </c>
      <c r="V16" s="20" t="str">
        <f t="shared" si="18"/>
        <v>Match</v>
      </c>
      <c r="W16" s="20" t="str">
        <f t="shared" si="18"/>
        <v>Match</v>
      </c>
      <c r="X16" s="20" t="str">
        <f t="shared" si="18"/>
        <v>Match</v>
      </c>
      <c r="Y16" s="20" t="str">
        <f t="shared" si="18"/>
        <v>Match</v>
      </c>
      <c r="Z16" s="20" t="str">
        <f t="shared" si="18"/>
        <v>Match</v>
      </c>
      <c r="AA16" s="20" t="str">
        <f t="shared" si="18"/>
        <v>Match</v>
      </c>
      <c r="AB16" s="20" t="str">
        <f t="shared" si="18"/>
        <v>Match</v>
      </c>
      <c r="AC16" s="20" t="str">
        <f t="shared" si="18"/>
        <v>Match</v>
      </c>
      <c r="AD16" s="20" t="str">
        <f t="shared" si="18"/>
        <v>Match</v>
      </c>
      <c r="AE16" s="20" t="str">
        <f t="shared" si="18"/>
        <v>Match</v>
      </c>
      <c r="AF16" s="20" t="str">
        <f t="shared" si="18"/>
        <v>Match</v>
      </c>
      <c r="AG16" s="20" t="str">
        <f t="shared" si="18"/>
        <v>Match</v>
      </c>
      <c r="AH16" s="20" t="str">
        <f t="shared" si="18"/>
        <v>Match</v>
      </c>
      <c r="AI16" s="20" t="str">
        <f t="shared" si="18"/>
        <v>Match</v>
      </c>
      <c r="AJ16" s="20" t="str">
        <f t="shared" si="18"/>
        <v>Match</v>
      </c>
      <c r="AK16" s="20" t="str">
        <f t="shared" si="18"/>
        <v>Match</v>
      </c>
      <c r="AL16" s="20" t="str">
        <f t="shared" si="18"/>
        <v>Match</v>
      </c>
      <c r="AM16" s="20" t="str">
        <f t="shared" si="18"/>
        <v>Match</v>
      </c>
      <c r="AN16" s="20" t="str">
        <f t="shared" si="18"/>
        <v>Match</v>
      </c>
      <c r="AO16" s="20" t="str">
        <f t="shared" si="18"/>
        <v>Match</v>
      </c>
      <c r="AP16" s="20" t="str">
        <f t="shared" si="18"/>
        <v>Match</v>
      </c>
      <c r="AQ16" s="20" t="str">
        <f t="shared" si="18"/>
        <v>Match</v>
      </c>
      <c r="AR16" s="20" t="str">
        <f t="shared" si="18"/>
        <v>Match</v>
      </c>
      <c r="AS16" s="20" t="str">
        <f t="shared" si="18"/>
        <v>Match</v>
      </c>
      <c r="AT16" s="20" t="str">
        <f t="shared" si="18"/>
        <v>Match</v>
      </c>
      <c r="AU16" s="20" t="str">
        <f t="shared" si="18"/>
        <v>Match</v>
      </c>
      <c r="AV16" s="20" t="str">
        <f t="shared" si="18"/>
        <v>Match</v>
      </c>
      <c r="AW16" s="20" t="str">
        <f t="shared" si="18"/>
        <v>Match</v>
      </c>
      <c r="AX16" s="20" t="str">
        <f t="shared" si="18"/>
        <v>Match</v>
      </c>
      <c r="AY16" s="20" t="str">
        <f t="shared" si="18"/>
        <v>Match</v>
      </c>
      <c r="AZ16" s="20" t="str">
        <f t="shared" si="18"/>
        <v>Match</v>
      </c>
      <c r="BA16" s="20" t="str">
        <f t="shared" si="18"/>
        <v>Match</v>
      </c>
      <c r="BB16" s="20" t="str">
        <f t="shared" si="18"/>
        <v>Match</v>
      </c>
      <c r="BC16" s="20" t="str">
        <f t="shared" si="18"/>
        <v>Match</v>
      </c>
      <c r="BD16" s="20" t="str">
        <f t="shared" si="18"/>
        <v>Match</v>
      </c>
      <c r="BE16" s="20" t="str">
        <f t="shared" si="18"/>
        <v>Match</v>
      </c>
      <c r="BF16" s="20" t="str">
        <f t="shared" si="18"/>
        <v>Match</v>
      </c>
      <c r="BG16" s="20" t="str">
        <f t="shared" si="18"/>
        <v>Match</v>
      </c>
      <c r="BH16" s="20" t="str">
        <f t="shared" si="18"/>
        <v>Match</v>
      </c>
      <c r="BI16" s="20" t="str">
        <f t="shared" si="18"/>
        <v>Match</v>
      </c>
      <c r="BJ16" s="20" t="str">
        <f t="shared" si="18"/>
        <v>Match</v>
      </c>
      <c r="BK16" s="20" t="str">
        <f t="shared" si="18"/>
        <v>Match</v>
      </c>
      <c r="BL16" s="20" t="str">
        <f t="shared" si="18"/>
        <v>Match</v>
      </c>
      <c r="BM16" s="20" t="str">
        <f t="shared" si="18"/>
        <v>Match</v>
      </c>
      <c r="BN16" s="20" t="str">
        <f t="shared" si="18"/>
        <v>Match</v>
      </c>
      <c r="BO16" s="20" t="str">
        <f t="shared" ref="BO16:CJ16" si="19">IF(BO15=BO5,"Match", "ERROR")</f>
        <v>Match</v>
      </c>
      <c r="BP16" s="20" t="str">
        <f t="shared" si="19"/>
        <v>Match</v>
      </c>
      <c r="BQ16" s="20" t="str">
        <f t="shared" si="19"/>
        <v>Match</v>
      </c>
      <c r="BR16" s="20" t="str">
        <f t="shared" si="19"/>
        <v>Match</v>
      </c>
      <c r="BS16" s="20" t="str">
        <f t="shared" si="19"/>
        <v>Match</v>
      </c>
      <c r="BT16" s="20" t="str">
        <f t="shared" si="19"/>
        <v>Match</v>
      </c>
      <c r="BU16" s="20" t="str">
        <f t="shared" si="19"/>
        <v>Match</v>
      </c>
      <c r="BV16" s="20" t="str">
        <f t="shared" si="19"/>
        <v>Match</v>
      </c>
      <c r="BW16" s="20" t="str">
        <f t="shared" si="19"/>
        <v>Match</v>
      </c>
      <c r="BX16" s="20" t="str">
        <f t="shared" si="19"/>
        <v>Match</v>
      </c>
      <c r="BY16" s="20" t="str">
        <f t="shared" si="19"/>
        <v>Match</v>
      </c>
      <c r="BZ16" s="20" t="str">
        <f t="shared" si="19"/>
        <v>Match</v>
      </c>
      <c r="CA16" s="20" t="str">
        <f t="shared" si="19"/>
        <v>Match</v>
      </c>
      <c r="CB16" s="20" t="str">
        <f t="shared" si="19"/>
        <v>Match</v>
      </c>
      <c r="CC16" s="20" t="str">
        <f t="shared" si="19"/>
        <v>Match</v>
      </c>
      <c r="CD16" s="20" t="str">
        <f t="shared" si="19"/>
        <v>Match</v>
      </c>
      <c r="CE16" s="20" t="str">
        <f t="shared" si="19"/>
        <v>Match</v>
      </c>
      <c r="CF16" s="20" t="str">
        <f t="shared" si="19"/>
        <v>Match</v>
      </c>
      <c r="CG16" s="20" t="str">
        <f t="shared" si="19"/>
        <v>Match</v>
      </c>
      <c r="CH16" s="20" t="str">
        <f t="shared" si="19"/>
        <v>Match</v>
      </c>
      <c r="CI16" s="20" t="str">
        <f t="shared" si="19"/>
        <v>Match</v>
      </c>
      <c r="CJ16" s="20" t="str">
        <f t="shared" si="19"/>
        <v>Match</v>
      </c>
    </row>
    <row r="18" spans="1:88" x14ac:dyDescent="0.3">
      <c r="B18" s="6" t="s">
        <v>42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298.1547388551628</v>
      </c>
      <c r="AQ18" s="6">
        <f t="shared" si="20"/>
        <v>619.99189417456444</v>
      </c>
      <c r="AR18" s="6">
        <f t="shared" si="20"/>
        <v>153.55132191309036</v>
      </c>
      <c r="AS18" s="6">
        <f t="shared" si="20"/>
        <v>1233.1842645527495</v>
      </c>
      <c r="AT18" s="6">
        <f t="shared" si="20"/>
        <v>77.063145957674166</v>
      </c>
      <c r="AU18" s="6">
        <f t="shared" si="20"/>
        <v>137.81777683103056</v>
      </c>
      <c r="AV18" s="6">
        <f t="shared" si="20"/>
        <v>265.06829243729032</v>
      </c>
      <c r="AW18" s="6">
        <f t="shared" si="20"/>
        <v>508.10368913874032</v>
      </c>
      <c r="AX18" s="6">
        <f t="shared" si="20"/>
        <v>45.219443961735003</v>
      </c>
      <c r="AY18" s="6">
        <f t="shared" si="20"/>
        <v>0</v>
      </c>
      <c r="AZ18" s="6">
        <f t="shared" si="20"/>
        <v>0</v>
      </c>
      <c r="BA18" s="6">
        <f t="shared" si="20"/>
        <v>355.86522404095649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611.15824696186803</v>
      </c>
      <c r="BG18" s="6">
        <f t="shared" si="20"/>
        <v>0</v>
      </c>
      <c r="BH18" s="6">
        <f t="shared" si="20"/>
        <v>100.84421001822595</v>
      </c>
      <c r="BI18" s="6">
        <f t="shared" si="20"/>
        <v>0</v>
      </c>
      <c r="BJ18" s="6">
        <f t="shared" si="20"/>
        <v>2.566185877588723</v>
      </c>
      <c r="BK18" s="6">
        <f t="shared" si="20"/>
        <v>0</v>
      </c>
      <c r="BL18" s="6">
        <f t="shared" si="20"/>
        <v>57.845041976116221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50">
        <v>0.91</v>
      </c>
      <c r="D19" s="51" t="s">
        <v>48</v>
      </c>
    </row>
    <row r="20" spans="1:88" s="43" customFormat="1" x14ac:dyDescent="0.3">
      <c r="B20" s="44" t="s">
        <v>45</v>
      </c>
      <c r="C20" s="45">
        <v>1</v>
      </c>
      <c r="D20" s="46">
        <f>C20</f>
        <v>1</v>
      </c>
      <c r="E20" s="46">
        <f t="shared" ref="E20:AN20" si="22">D20</f>
        <v>1</v>
      </c>
      <c r="F20" s="46">
        <f t="shared" si="22"/>
        <v>1</v>
      </c>
      <c r="G20" s="46">
        <f t="shared" si="22"/>
        <v>1</v>
      </c>
      <c r="H20" s="46">
        <f t="shared" si="22"/>
        <v>1</v>
      </c>
      <c r="I20" s="46">
        <f t="shared" si="22"/>
        <v>1</v>
      </c>
      <c r="J20" s="46">
        <f t="shared" si="22"/>
        <v>1</v>
      </c>
      <c r="K20" s="46">
        <f t="shared" si="22"/>
        <v>1</v>
      </c>
      <c r="L20" s="46">
        <f t="shared" si="22"/>
        <v>1</v>
      </c>
      <c r="M20" s="46">
        <f t="shared" si="22"/>
        <v>1</v>
      </c>
      <c r="N20" s="46">
        <f t="shared" si="22"/>
        <v>1</v>
      </c>
      <c r="O20" s="46">
        <f t="shared" si="22"/>
        <v>1</v>
      </c>
      <c r="P20" s="46">
        <f t="shared" si="22"/>
        <v>1</v>
      </c>
      <c r="Q20" s="46">
        <f t="shared" si="22"/>
        <v>1</v>
      </c>
      <c r="R20" s="46">
        <f t="shared" si="22"/>
        <v>1</v>
      </c>
      <c r="S20" s="46">
        <f t="shared" si="22"/>
        <v>1</v>
      </c>
      <c r="T20" s="46">
        <f t="shared" si="22"/>
        <v>1</v>
      </c>
      <c r="U20" s="46">
        <f t="shared" si="22"/>
        <v>1</v>
      </c>
      <c r="V20" s="46">
        <f t="shared" si="22"/>
        <v>1</v>
      </c>
      <c r="W20" s="46">
        <f t="shared" si="22"/>
        <v>1</v>
      </c>
      <c r="X20" s="46">
        <f t="shared" si="22"/>
        <v>1</v>
      </c>
      <c r="Y20" s="46">
        <f t="shared" si="22"/>
        <v>1</v>
      </c>
      <c r="Z20" s="46">
        <f t="shared" si="22"/>
        <v>1</v>
      </c>
      <c r="AA20" s="46">
        <f t="shared" si="22"/>
        <v>1</v>
      </c>
      <c r="AB20" s="46">
        <f t="shared" si="22"/>
        <v>1</v>
      </c>
      <c r="AC20" s="46">
        <f t="shared" si="22"/>
        <v>1</v>
      </c>
      <c r="AD20" s="46">
        <f t="shared" si="22"/>
        <v>1</v>
      </c>
      <c r="AE20" s="46">
        <f t="shared" si="22"/>
        <v>1</v>
      </c>
      <c r="AF20" s="46">
        <f t="shared" si="22"/>
        <v>1</v>
      </c>
      <c r="AG20" s="46">
        <f t="shared" si="22"/>
        <v>1</v>
      </c>
      <c r="AH20" s="46">
        <f t="shared" si="22"/>
        <v>1</v>
      </c>
      <c r="AI20" s="46">
        <f t="shared" si="22"/>
        <v>1</v>
      </c>
      <c r="AJ20" s="46">
        <f t="shared" si="22"/>
        <v>1</v>
      </c>
      <c r="AK20" s="46">
        <f t="shared" si="22"/>
        <v>1</v>
      </c>
      <c r="AL20" s="46">
        <f t="shared" si="22"/>
        <v>1</v>
      </c>
      <c r="AM20" s="46">
        <f t="shared" si="22"/>
        <v>1</v>
      </c>
      <c r="AN20" s="46">
        <f t="shared" si="22"/>
        <v>1</v>
      </c>
      <c r="AO20" s="46">
        <f t="shared" ref="AO20" si="23">AN20</f>
        <v>1</v>
      </c>
      <c r="AP20" s="46">
        <f t="shared" ref="AP20" si="24">AO20</f>
        <v>1</v>
      </c>
      <c r="AQ20" s="46">
        <f t="shared" ref="AQ20" si="25">AP20</f>
        <v>1</v>
      </c>
      <c r="AR20" s="46">
        <f t="shared" ref="AR20" si="26">AQ20</f>
        <v>1</v>
      </c>
      <c r="AS20" s="46">
        <f t="shared" ref="AS20" si="27">AR20</f>
        <v>1</v>
      </c>
      <c r="AT20" s="46">
        <f t="shared" ref="AT20" si="28">AS20</f>
        <v>1</v>
      </c>
      <c r="AU20" s="46">
        <f t="shared" ref="AU20" si="29">AT20</f>
        <v>1</v>
      </c>
      <c r="AV20" s="46">
        <f t="shared" ref="AV20" si="30">AU20</f>
        <v>1</v>
      </c>
      <c r="AW20" s="46">
        <f t="shared" ref="AW20" si="31">AV20</f>
        <v>1</v>
      </c>
      <c r="AX20" s="46">
        <f t="shared" ref="AX20" si="32">AW20</f>
        <v>1</v>
      </c>
      <c r="AY20" s="46">
        <f t="shared" ref="AY20" si="33">AX20</f>
        <v>1</v>
      </c>
      <c r="AZ20" s="46">
        <f t="shared" ref="AZ20" si="34">AY20</f>
        <v>1</v>
      </c>
      <c r="BA20" s="46">
        <f t="shared" ref="BA20" si="35">AZ20</f>
        <v>1</v>
      </c>
      <c r="BB20" s="46">
        <f t="shared" ref="BB20" si="36">BA20</f>
        <v>1</v>
      </c>
      <c r="BC20" s="46">
        <f t="shared" ref="BC20" si="37">BB20</f>
        <v>1</v>
      </c>
      <c r="BD20" s="46">
        <f t="shared" ref="BD20" si="38">BC20</f>
        <v>1</v>
      </c>
      <c r="BE20" s="46">
        <f t="shared" ref="BE20" si="39">BD20</f>
        <v>1</v>
      </c>
      <c r="BF20" s="46">
        <f t="shared" ref="BF20" si="40">BE20</f>
        <v>1</v>
      </c>
      <c r="BG20" s="46">
        <f t="shared" ref="BG20" si="41">BF20</f>
        <v>1</v>
      </c>
      <c r="BH20" s="46">
        <f t="shared" ref="BH20" si="42">BG20</f>
        <v>1</v>
      </c>
      <c r="BI20" s="46">
        <f t="shared" ref="BI20" si="43">BH20</f>
        <v>1</v>
      </c>
      <c r="BJ20" s="46">
        <f t="shared" ref="BJ20" si="44">BI20</f>
        <v>1</v>
      </c>
      <c r="BK20" s="46">
        <f t="shared" ref="BK20" si="45">BJ20</f>
        <v>1</v>
      </c>
      <c r="BL20" s="46">
        <f t="shared" ref="BL20" si="46">BK20</f>
        <v>1</v>
      </c>
      <c r="BM20" s="46">
        <f t="shared" ref="BM20" si="47">BL20</f>
        <v>1</v>
      </c>
      <c r="BN20" s="46">
        <f t="shared" ref="BN20" si="48">BM20</f>
        <v>1</v>
      </c>
      <c r="BO20" s="46">
        <f t="shared" ref="BO20" si="49">BN20</f>
        <v>1</v>
      </c>
      <c r="BP20" s="46">
        <f t="shared" ref="BP20" si="50">BO20</f>
        <v>1</v>
      </c>
      <c r="BQ20" s="46">
        <f t="shared" ref="BQ20" si="51">BP20</f>
        <v>1</v>
      </c>
      <c r="BR20" s="46">
        <f t="shared" ref="BR20" si="52">BQ20</f>
        <v>1</v>
      </c>
      <c r="BS20" s="46">
        <f t="shared" ref="BS20" si="53">BR20</f>
        <v>1</v>
      </c>
      <c r="BT20" s="46">
        <f t="shared" ref="BT20" si="54">BS20</f>
        <v>1</v>
      </c>
      <c r="BU20" s="46">
        <f t="shared" ref="BU20" si="55">BT20</f>
        <v>1</v>
      </c>
      <c r="BV20" s="46">
        <f t="shared" ref="BV20" si="56">BU20</f>
        <v>1</v>
      </c>
      <c r="BW20" s="46">
        <f t="shared" ref="BW20" si="57">BV20</f>
        <v>1</v>
      </c>
      <c r="BX20" s="46">
        <f t="shared" ref="BX20" si="58">BW20</f>
        <v>1</v>
      </c>
      <c r="BY20" s="46">
        <f t="shared" ref="BY20" si="59">BX20</f>
        <v>1</v>
      </c>
      <c r="BZ20" s="46">
        <f t="shared" ref="BZ20" si="60">BY20</f>
        <v>1</v>
      </c>
      <c r="CA20" s="46">
        <f t="shared" ref="CA20" si="61">BZ20</f>
        <v>1</v>
      </c>
      <c r="CB20" s="46">
        <f t="shared" ref="CB20" si="62">CA20</f>
        <v>1</v>
      </c>
      <c r="CC20" s="46">
        <f t="shared" ref="CC20" si="63">CB20</f>
        <v>1</v>
      </c>
      <c r="CD20" s="46">
        <f t="shared" ref="CD20" si="64">CC20</f>
        <v>1</v>
      </c>
      <c r="CE20" s="46">
        <f t="shared" ref="CE20" si="65">CD20</f>
        <v>1</v>
      </c>
      <c r="CF20" s="46">
        <f t="shared" ref="CF20" si="66">CE20</f>
        <v>1</v>
      </c>
      <c r="CG20" s="46">
        <f t="shared" ref="CG20" si="67">CF20</f>
        <v>1</v>
      </c>
      <c r="CH20" s="46">
        <f t="shared" ref="CH20" si="68">CG20</f>
        <v>1</v>
      </c>
      <c r="CI20" s="46">
        <f t="shared" ref="CI20" si="69">CH20</f>
        <v>1</v>
      </c>
      <c r="CJ20" s="46">
        <f t="shared" ref="CJ20" si="70">CI20</f>
        <v>1</v>
      </c>
    </row>
    <row r="21" spans="1:88" ht="24" thickBot="1" x14ac:dyDescent="0.5">
      <c r="A21" s="21"/>
      <c r="B21" s="21"/>
      <c r="C21" s="95" t="s">
        <v>35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88" ht="15.6" x14ac:dyDescent="0.3">
      <c r="A22" s="22"/>
      <c r="B22" s="23" t="s">
        <v>13</v>
      </c>
      <c r="C22" s="8">
        <v>42370</v>
      </c>
      <c r="D22" s="8">
        <v>42401</v>
      </c>
      <c r="E22" s="9">
        <v>42430</v>
      </c>
      <c r="F22" s="85"/>
      <c r="G22" s="85"/>
      <c r="H22" s="85"/>
      <c r="I22" s="85"/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96" t="s">
        <v>14</v>
      </c>
      <c r="B23" s="24" t="s">
        <v>15</v>
      </c>
      <c r="C23" s="13"/>
      <c r="D23" s="13"/>
      <c r="E23" s="13">
        <v>0</v>
      </c>
      <c r="F23" s="62"/>
      <c r="G23" s="62"/>
      <c r="H23" s="62"/>
      <c r="I23" s="62"/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73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2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</row>
    <row r="24" spans="1:88" x14ac:dyDescent="0.3">
      <c r="A24" s="96"/>
      <c r="B24" s="25" t="s">
        <v>16</v>
      </c>
      <c r="C24" s="13"/>
      <c r="D24" s="13"/>
      <c r="E24" s="13">
        <v>0</v>
      </c>
      <c r="F24" s="62"/>
      <c r="G24" s="62"/>
      <c r="H24" s="62"/>
      <c r="I24" s="62"/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13">
        <v>0</v>
      </c>
      <c r="AJ24" s="13">
        <v>0</v>
      </c>
      <c r="AK24" s="13">
        <v>0</v>
      </c>
      <c r="AL24" s="13">
        <v>0</v>
      </c>
      <c r="AM24" s="13">
        <v>0</v>
      </c>
      <c r="AN24" s="13">
        <v>0</v>
      </c>
      <c r="AO24" s="73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2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</row>
    <row r="25" spans="1:88" x14ac:dyDescent="0.3">
      <c r="A25" s="96"/>
      <c r="B25" s="24" t="s">
        <v>17</v>
      </c>
      <c r="C25" s="13"/>
      <c r="D25" s="13"/>
      <c r="E25" s="13">
        <v>0</v>
      </c>
      <c r="F25" s="62"/>
      <c r="G25" s="62"/>
      <c r="H25" s="62"/>
      <c r="I25" s="62"/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6">
        <v>0</v>
      </c>
      <c r="P25" s="13">
        <v>0</v>
      </c>
      <c r="Q25" s="13">
        <v>0</v>
      </c>
      <c r="R25" s="13">
        <v>0</v>
      </c>
      <c r="S25" s="13">
        <v>0</v>
      </c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13">
        <v>0</v>
      </c>
      <c r="AJ25" s="13">
        <v>0</v>
      </c>
      <c r="AK25" s="13">
        <v>0</v>
      </c>
      <c r="AL25" s="13">
        <v>0</v>
      </c>
      <c r="AM25" s="13">
        <v>0</v>
      </c>
      <c r="AN25" s="13">
        <v>0</v>
      </c>
      <c r="AO25" s="73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2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</row>
    <row r="26" spans="1:88" x14ac:dyDescent="0.3">
      <c r="A26" s="96"/>
      <c r="B26" s="25" t="s">
        <v>18</v>
      </c>
      <c r="C26" s="13"/>
      <c r="D26" s="13"/>
      <c r="E26" s="13">
        <v>0</v>
      </c>
      <c r="F26" s="62"/>
      <c r="G26" s="62"/>
      <c r="H26" s="62"/>
      <c r="I26" s="62"/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73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2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</row>
    <row r="27" spans="1:88" x14ac:dyDescent="0.3">
      <c r="A27" s="96"/>
      <c r="B27" s="24" t="s">
        <v>19</v>
      </c>
      <c r="C27" s="13"/>
      <c r="D27" s="13"/>
      <c r="E27" s="13">
        <v>0</v>
      </c>
      <c r="F27" s="62"/>
      <c r="G27" s="62"/>
      <c r="H27" s="62"/>
      <c r="I27" s="62"/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0</v>
      </c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73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2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</row>
    <row r="28" spans="1:88" x14ac:dyDescent="0.3">
      <c r="A28" s="96"/>
      <c r="B28" s="24" t="s">
        <v>20</v>
      </c>
      <c r="C28" s="13"/>
      <c r="D28" s="13"/>
      <c r="E28" s="13">
        <v>0</v>
      </c>
      <c r="F28" s="62"/>
      <c r="G28" s="62"/>
      <c r="H28" s="62"/>
      <c r="I28" s="62"/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7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/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3">
        <v>0</v>
      </c>
      <c r="AM28" s="13">
        <v>0</v>
      </c>
      <c r="AN28" s="13">
        <v>0</v>
      </c>
      <c r="AO28" s="73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2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</row>
    <row r="29" spans="1:88" x14ac:dyDescent="0.3">
      <c r="A29" s="96"/>
      <c r="B29" s="24" t="s">
        <v>21</v>
      </c>
      <c r="C29" s="13"/>
      <c r="D29" s="13"/>
      <c r="E29" s="13">
        <v>0</v>
      </c>
      <c r="F29" s="62"/>
      <c r="G29" s="62"/>
      <c r="H29" s="62"/>
      <c r="I29" s="62"/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0</v>
      </c>
      <c r="AM29" s="13">
        <v>0</v>
      </c>
      <c r="AN29" s="13">
        <v>0</v>
      </c>
      <c r="AO29" s="73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2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</row>
    <row r="30" spans="1:88" x14ac:dyDescent="0.3">
      <c r="A30" s="96"/>
      <c r="B30" s="24" t="s">
        <v>22</v>
      </c>
      <c r="C30" s="13"/>
      <c r="D30" s="13"/>
      <c r="E30" s="13">
        <v>0</v>
      </c>
      <c r="F30" s="62"/>
      <c r="G30" s="62"/>
      <c r="H30" s="62"/>
      <c r="I30" s="62"/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3">
        <v>0</v>
      </c>
      <c r="AM30" s="13">
        <v>0</v>
      </c>
      <c r="AN30" s="13">
        <v>0</v>
      </c>
      <c r="AO30" s="73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2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</row>
    <row r="31" spans="1:88" x14ac:dyDescent="0.3">
      <c r="A31" s="96"/>
      <c r="B31" s="24" t="s">
        <v>23</v>
      </c>
      <c r="C31" s="13"/>
      <c r="D31" s="13"/>
      <c r="E31" s="13">
        <v>0</v>
      </c>
      <c r="F31" s="62"/>
      <c r="G31" s="62"/>
      <c r="H31" s="62"/>
      <c r="I31" s="62"/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3">
        <v>0</v>
      </c>
      <c r="AM31" s="13">
        <v>0</v>
      </c>
      <c r="AN31" s="13">
        <v>0</v>
      </c>
      <c r="AO31" s="73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2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</row>
    <row r="32" spans="1:88" ht="15" thickBot="1" x14ac:dyDescent="0.35">
      <c r="A32" s="28"/>
      <c r="B32" s="29"/>
      <c r="C32" s="13"/>
      <c r="D32" s="13"/>
      <c r="E32" s="13">
        <v>0</v>
      </c>
      <c r="F32" s="62"/>
      <c r="G32" s="62"/>
      <c r="H32" s="62"/>
      <c r="I32" s="62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73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2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</row>
    <row r="33" spans="1:88" ht="15" thickBot="1" x14ac:dyDescent="0.35">
      <c r="F33" s="81"/>
      <c r="G33" s="81"/>
      <c r="H33" s="81"/>
      <c r="I33" s="81"/>
      <c r="BL33" s="83" t="s">
        <v>50</v>
      </c>
    </row>
    <row r="34" spans="1:88" ht="15.6" x14ac:dyDescent="0.3">
      <c r="A34" s="30"/>
      <c r="B34" s="23" t="s">
        <v>24</v>
      </c>
      <c r="C34" s="8">
        <v>42370</v>
      </c>
      <c r="D34" s="8">
        <v>42401</v>
      </c>
      <c r="E34" s="9">
        <v>42430</v>
      </c>
      <c r="F34" s="85"/>
      <c r="G34" s="85"/>
      <c r="H34" s="85"/>
      <c r="I34" s="85"/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89" t="s">
        <v>25</v>
      </c>
      <c r="B35" s="24" t="s">
        <v>26</v>
      </c>
      <c r="C35" s="13"/>
      <c r="D35" s="13"/>
      <c r="E35" s="13"/>
      <c r="F35" s="62"/>
      <c r="G35" s="62"/>
      <c r="H35" s="62"/>
      <c r="I35" s="62"/>
      <c r="J35" s="58"/>
      <c r="K35" s="58"/>
      <c r="L35" s="58"/>
      <c r="M35" s="58"/>
      <c r="N35" s="58"/>
      <c r="O35" s="58"/>
      <c r="P35" s="58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2">
        <v>0</v>
      </c>
      <c r="BA35" s="62">
        <v>0</v>
      </c>
      <c r="BB35" s="62">
        <v>0</v>
      </c>
      <c r="BC35" s="62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</row>
    <row r="36" spans="1:88" x14ac:dyDescent="0.3">
      <c r="A36" s="89"/>
      <c r="B36" s="24" t="s">
        <v>15</v>
      </c>
      <c r="C36" s="13"/>
      <c r="D36" s="13"/>
      <c r="E36" s="13"/>
      <c r="F36" s="62"/>
      <c r="G36" s="62"/>
      <c r="H36" s="62"/>
      <c r="I36" s="62"/>
      <c r="J36" s="58"/>
      <c r="K36" s="58"/>
      <c r="L36" s="58"/>
      <c r="M36" s="58"/>
      <c r="N36" s="58"/>
      <c r="O36" s="58"/>
      <c r="P36" s="58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2">
        <v>0</v>
      </c>
      <c r="BA36" s="62">
        <v>0</v>
      </c>
      <c r="BB36" s="62">
        <v>0</v>
      </c>
      <c r="BC36" s="62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</row>
    <row r="37" spans="1:88" x14ac:dyDescent="0.3">
      <c r="A37" s="89"/>
      <c r="B37" s="24" t="s">
        <v>27</v>
      </c>
      <c r="C37" s="13"/>
      <c r="D37" s="13"/>
      <c r="E37" s="13"/>
      <c r="F37" s="62"/>
      <c r="G37" s="62"/>
      <c r="H37" s="62"/>
      <c r="I37" s="62"/>
      <c r="J37" s="58"/>
      <c r="K37" s="58"/>
      <c r="L37" s="58"/>
      <c r="M37" s="58"/>
      <c r="N37" s="58"/>
      <c r="O37" s="58"/>
      <c r="P37" s="5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2">
        <v>0</v>
      </c>
      <c r="BA37" s="62">
        <v>0</v>
      </c>
      <c r="BB37" s="62">
        <v>0</v>
      </c>
      <c r="BC37" s="62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</row>
    <row r="38" spans="1:88" x14ac:dyDescent="0.3">
      <c r="A38" s="89"/>
      <c r="B38" s="24" t="s">
        <v>16</v>
      </c>
      <c r="C38" s="13"/>
      <c r="D38" s="13"/>
      <c r="E38" s="13"/>
      <c r="F38" s="62"/>
      <c r="G38" s="62"/>
      <c r="H38" s="62"/>
      <c r="I38" s="62"/>
      <c r="J38" s="58"/>
      <c r="K38" s="58"/>
      <c r="L38" s="58"/>
      <c r="M38" s="58"/>
      <c r="N38" s="58"/>
      <c r="O38" s="58"/>
      <c r="P38" s="5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>
        <v>1948.3665891365306</v>
      </c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2">
        <v>0</v>
      </c>
      <c r="BA38" s="62">
        <v>0</v>
      </c>
      <c r="BB38" s="62">
        <v>0</v>
      </c>
      <c r="BC38" s="62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50448.549608457397</v>
      </c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</row>
    <row r="39" spans="1:88" x14ac:dyDescent="0.3">
      <c r="A39" s="89"/>
      <c r="B39" s="24" t="s">
        <v>28</v>
      </c>
      <c r="C39" s="13"/>
      <c r="D39" s="13"/>
      <c r="E39" s="13"/>
      <c r="F39" s="62"/>
      <c r="G39" s="62"/>
      <c r="H39" s="62"/>
      <c r="I39" s="62"/>
      <c r="J39" s="58"/>
      <c r="K39" s="58"/>
      <c r="L39" s="58"/>
      <c r="M39" s="58"/>
      <c r="N39" s="58"/>
      <c r="O39" s="58"/>
      <c r="P39" s="58"/>
      <c r="Q39" s="13"/>
      <c r="R39" s="13"/>
      <c r="S39" s="60"/>
      <c r="T39" s="60"/>
      <c r="U39" s="60"/>
      <c r="V39" s="60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67">
        <v>0</v>
      </c>
      <c r="AP39" s="67">
        <v>15044.857886887514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22016.086165301545</v>
      </c>
      <c r="AY39" s="67">
        <v>0</v>
      </c>
      <c r="AZ39" s="62">
        <v>0</v>
      </c>
      <c r="BA39" s="62">
        <v>0</v>
      </c>
      <c r="BB39" s="62">
        <v>0</v>
      </c>
      <c r="BC39" s="62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</row>
    <row r="40" spans="1:88" x14ac:dyDescent="0.3">
      <c r="A40" s="89"/>
      <c r="B40" s="24" t="s">
        <v>29</v>
      </c>
      <c r="C40" s="13"/>
      <c r="D40" s="13"/>
      <c r="E40" s="13"/>
      <c r="F40" s="62"/>
      <c r="G40" s="62"/>
      <c r="H40" s="62"/>
      <c r="I40" s="62"/>
      <c r="J40" s="58"/>
      <c r="K40" s="58"/>
      <c r="L40" s="58"/>
      <c r="M40" s="58"/>
      <c r="N40" s="58"/>
      <c r="O40" s="58"/>
      <c r="P40" s="58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2">
        <v>0</v>
      </c>
      <c r="BA40" s="62">
        <v>0</v>
      </c>
      <c r="BB40" s="62">
        <v>0</v>
      </c>
      <c r="BC40" s="62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</row>
    <row r="41" spans="1:88" x14ac:dyDescent="0.3">
      <c r="A41" s="89"/>
      <c r="B41" s="24" t="s">
        <v>18</v>
      </c>
      <c r="C41" s="13"/>
      <c r="D41" s="13"/>
      <c r="E41" s="13"/>
      <c r="F41" s="62"/>
      <c r="G41" s="62"/>
      <c r="H41" s="62"/>
      <c r="I41" s="62"/>
      <c r="J41" s="58"/>
      <c r="K41" s="58"/>
      <c r="L41" s="58"/>
      <c r="M41" s="58"/>
      <c r="N41" s="58"/>
      <c r="O41" s="58"/>
      <c r="P41" s="5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2">
        <v>0</v>
      </c>
      <c r="BA41" s="62">
        <v>0</v>
      </c>
      <c r="BB41" s="62">
        <v>0</v>
      </c>
      <c r="BC41" s="62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7396.4923676588196</v>
      </c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</row>
    <row r="42" spans="1:88" x14ac:dyDescent="0.3">
      <c r="A42" s="89"/>
      <c r="B42" s="24" t="s">
        <v>19</v>
      </c>
      <c r="C42" s="13"/>
      <c r="D42" s="13"/>
      <c r="E42" s="13"/>
      <c r="F42" s="62"/>
      <c r="G42" s="62"/>
      <c r="H42" s="62"/>
      <c r="I42" s="62"/>
      <c r="J42" s="58"/>
      <c r="K42" s="58"/>
      <c r="L42" s="58"/>
      <c r="M42" s="58"/>
      <c r="N42" s="58"/>
      <c r="O42" s="58"/>
      <c r="P42" s="58"/>
      <c r="Q42" s="13"/>
      <c r="R42" s="13"/>
      <c r="S42" s="13"/>
      <c r="T42" s="64"/>
      <c r="U42" s="13"/>
      <c r="V42" s="64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53144.322397361058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2">
        <v>0</v>
      </c>
      <c r="BA42" s="62">
        <v>0</v>
      </c>
      <c r="BB42" s="62">
        <v>0</v>
      </c>
      <c r="BC42" s="62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</row>
    <row r="43" spans="1:88" x14ac:dyDescent="0.3">
      <c r="A43" s="89"/>
      <c r="B43" s="24" t="s">
        <v>20</v>
      </c>
      <c r="C43" s="13"/>
      <c r="D43" s="13"/>
      <c r="E43" s="13"/>
      <c r="F43" s="62"/>
      <c r="G43" s="62"/>
      <c r="H43" s="62"/>
      <c r="I43" s="62"/>
      <c r="J43" s="58"/>
      <c r="K43" s="58"/>
      <c r="L43" s="58"/>
      <c r="M43" s="58"/>
      <c r="N43" s="58"/>
      <c r="O43" s="58"/>
      <c r="P43" s="58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2">
        <v>0</v>
      </c>
      <c r="BA43" s="62">
        <v>0</v>
      </c>
      <c r="BB43" s="62">
        <v>0</v>
      </c>
      <c r="BC43" s="62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</row>
    <row r="44" spans="1:88" x14ac:dyDescent="0.3">
      <c r="A44" s="90"/>
      <c r="B44" s="24" t="s">
        <v>30</v>
      </c>
      <c r="C44" s="13"/>
      <c r="D44" s="13"/>
      <c r="E44" s="13"/>
      <c r="F44" s="62"/>
      <c r="G44" s="62"/>
      <c r="H44" s="62"/>
      <c r="I44" s="62"/>
      <c r="J44" s="58"/>
      <c r="K44" s="58"/>
      <c r="L44" s="58"/>
      <c r="M44" s="58"/>
      <c r="N44" s="58"/>
      <c r="O44" s="58"/>
      <c r="P44" s="58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2">
        <v>0</v>
      </c>
      <c r="BA44" s="62">
        <v>0</v>
      </c>
      <c r="BB44" s="62">
        <v>0</v>
      </c>
      <c r="BC44" s="62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</row>
    <row r="45" spans="1:88" x14ac:dyDescent="0.3">
      <c r="A45" s="90"/>
      <c r="B45" s="24" t="s">
        <v>31</v>
      </c>
      <c r="C45" s="13"/>
      <c r="D45" s="13"/>
      <c r="E45" s="13"/>
      <c r="F45" s="62"/>
      <c r="G45" s="62"/>
      <c r="H45" s="62"/>
      <c r="I45" s="62"/>
      <c r="J45" s="58"/>
      <c r="K45" s="58"/>
      <c r="L45" s="58"/>
      <c r="M45" s="58"/>
      <c r="N45" s="58"/>
      <c r="O45" s="58"/>
      <c r="P45" s="58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2">
        <v>0</v>
      </c>
      <c r="BA45" s="62">
        <v>0</v>
      </c>
      <c r="BB45" s="62">
        <v>0</v>
      </c>
      <c r="BC45" s="62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</row>
    <row r="46" spans="1:88" x14ac:dyDescent="0.3">
      <c r="A46" s="90"/>
      <c r="B46" s="24" t="s">
        <v>22</v>
      </c>
      <c r="C46" s="13"/>
      <c r="D46" s="13"/>
      <c r="E46" s="13"/>
      <c r="F46" s="62"/>
      <c r="G46" s="62"/>
      <c r="H46" s="62"/>
      <c r="I46" s="62"/>
      <c r="J46" s="58"/>
      <c r="K46" s="58"/>
      <c r="L46" s="58"/>
      <c r="M46" s="58"/>
      <c r="N46" s="58"/>
      <c r="O46" s="58"/>
      <c r="P46" s="58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2">
        <v>0</v>
      </c>
      <c r="BA46" s="62">
        <v>0</v>
      </c>
      <c r="BB46" s="62">
        <v>0</v>
      </c>
      <c r="BC46" s="62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</row>
    <row r="47" spans="1:88" ht="15" thickBot="1" x14ac:dyDescent="0.35">
      <c r="A47" s="91"/>
      <c r="B47" s="24" t="s">
        <v>23</v>
      </c>
      <c r="C47" s="13"/>
      <c r="D47" s="13"/>
      <c r="E47" s="13"/>
      <c r="F47" s="62"/>
      <c r="G47" s="62"/>
      <c r="H47" s="62"/>
      <c r="I47" s="62"/>
      <c r="J47" s="58"/>
      <c r="K47" s="58"/>
      <c r="L47" s="58"/>
      <c r="M47" s="58"/>
      <c r="N47" s="58"/>
      <c r="O47" s="58"/>
      <c r="P47" s="58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2">
        <v>0</v>
      </c>
      <c r="BA47" s="62">
        <v>0</v>
      </c>
      <c r="BB47" s="62">
        <v>0</v>
      </c>
      <c r="BC47" s="62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</row>
    <row r="48" spans="1:88" ht="15" thickBot="1" x14ac:dyDescent="0.35">
      <c r="F48" s="81"/>
      <c r="G48" s="81"/>
      <c r="H48" s="81"/>
      <c r="I48" s="81"/>
      <c r="BA48" s="81"/>
    </row>
    <row r="49" spans="1:88" ht="15.6" x14ac:dyDescent="0.3">
      <c r="A49" s="30"/>
      <c r="B49" s="23" t="s">
        <v>32</v>
      </c>
      <c r="C49" s="8">
        <v>42370</v>
      </c>
      <c r="D49" s="8">
        <v>42401</v>
      </c>
      <c r="E49" s="9">
        <v>42430</v>
      </c>
      <c r="F49" s="85"/>
      <c r="G49" s="85"/>
      <c r="H49" s="85"/>
      <c r="I49" s="85"/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89" t="s">
        <v>25</v>
      </c>
      <c r="B50" s="24" t="s">
        <v>26</v>
      </c>
      <c r="C50" s="13"/>
      <c r="D50" s="13"/>
      <c r="E50" s="13"/>
      <c r="F50" s="62"/>
      <c r="G50" s="62"/>
      <c r="H50" s="62"/>
      <c r="I50" s="62"/>
      <c r="J50" s="58"/>
      <c r="K50" s="58"/>
      <c r="L50" s="58"/>
      <c r="M50" s="58"/>
      <c r="N50" s="58"/>
      <c r="O50" s="58"/>
      <c r="P50" s="5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2">
        <v>0</v>
      </c>
      <c r="BA50" s="62">
        <v>355865.22404095647</v>
      </c>
      <c r="BB50" s="62">
        <v>0</v>
      </c>
      <c r="BC50" s="62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</row>
    <row r="51" spans="1:88" x14ac:dyDescent="0.3">
      <c r="A51" s="89"/>
      <c r="B51" s="24" t="s">
        <v>15</v>
      </c>
      <c r="C51" s="13"/>
      <c r="D51" s="13"/>
      <c r="E51" s="13"/>
      <c r="F51" s="62"/>
      <c r="G51" s="62"/>
      <c r="H51" s="62"/>
      <c r="I51" s="62"/>
      <c r="J51" s="58"/>
      <c r="K51" s="58"/>
      <c r="L51" s="58"/>
      <c r="M51" s="58"/>
      <c r="N51" s="58"/>
      <c r="O51" s="58"/>
      <c r="P51" s="58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2">
        <v>0</v>
      </c>
      <c r="BA51" s="62">
        <v>0</v>
      </c>
      <c r="BB51" s="62">
        <v>0</v>
      </c>
      <c r="BC51" s="62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</row>
    <row r="52" spans="1:88" x14ac:dyDescent="0.3">
      <c r="A52" s="89"/>
      <c r="B52" s="24" t="s">
        <v>27</v>
      </c>
      <c r="C52" s="13"/>
      <c r="D52" s="13"/>
      <c r="E52" s="13"/>
      <c r="F52" s="62"/>
      <c r="G52" s="62"/>
      <c r="H52" s="62"/>
      <c r="I52" s="62"/>
      <c r="J52" s="58"/>
      <c r="K52" s="58"/>
      <c r="L52" s="58"/>
      <c r="M52" s="58"/>
      <c r="N52" s="58"/>
      <c r="O52" s="58"/>
      <c r="P52" s="58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2">
        <v>0</v>
      </c>
      <c r="BA52" s="62">
        <v>0</v>
      </c>
      <c r="BB52" s="62">
        <v>0</v>
      </c>
      <c r="BC52" s="62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1:88" x14ac:dyDescent="0.3">
      <c r="A53" s="89"/>
      <c r="B53" s="24" t="s">
        <v>16</v>
      </c>
      <c r="C53" s="13"/>
      <c r="D53" s="13"/>
      <c r="E53" s="13"/>
      <c r="F53" s="62"/>
      <c r="G53" s="62"/>
      <c r="H53" s="62"/>
      <c r="I53" s="62"/>
      <c r="J53" s="58"/>
      <c r="K53" s="58"/>
      <c r="L53" s="58"/>
      <c r="M53" s="58"/>
      <c r="N53" s="58"/>
      <c r="O53" s="58"/>
      <c r="P53" s="58"/>
      <c r="Q53" s="13"/>
      <c r="R53" s="13"/>
      <c r="S53" s="13"/>
      <c r="T53" s="13"/>
      <c r="U53" s="13"/>
      <c r="V53" s="13"/>
      <c r="W53" s="13"/>
      <c r="X53" s="13"/>
      <c r="Y53" s="60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67">
        <v>0</v>
      </c>
      <c r="AP53" s="67">
        <v>132710.99190264757</v>
      </c>
      <c r="AQ53" s="67">
        <v>0</v>
      </c>
      <c r="AR53" s="67">
        <v>91261.083845318848</v>
      </c>
      <c r="AS53" s="67">
        <v>102652.01164179723</v>
      </c>
      <c r="AT53" s="67">
        <v>0</v>
      </c>
      <c r="AU53" s="67">
        <v>0</v>
      </c>
      <c r="AV53" s="67">
        <v>222454.27546009148</v>
      </c>
      <c r="AW53" s="67">
        <v>217004.8476815763</v>
      </c>
      <c r="AX53" s="67">
        <v>0</v>
      </c>
      <c r="AY53" s="67">
        <v>0</v>
      </c>
      <c r="AZ53" s="62">
        <v>0</v>
      </c>
      <c r="BA53" s="62">
        <v>0</v>
      </c>
      <c r="BB53" s="62">
        <v>0</v>
      </c>
      <c r="BC53" s="62">
        <v>0</v>
      </c>
      <c r="BD53" s="67">
        <v>0</v>
      </c>
      <c r="BE53" s="67">
        <v>0</v>
      </c>
      <c r="BF53" s="67">
        <v>445631.1287576374</v>
      </c>
      <c r="BG53" s="67">
        <v>0</v>
      </c>
      <c r="BH53" s="67">
        <v>2592.7010809592625</v>
      </c>
      <c r="BI53" s="67">
        <v>0</v>
      </c>
      <c r="BJ53" s="67">
        <v>0</v>
      </c>
      <c r="BK53" s="67">
        <v>0</v>
      </c>
      <c r="BL53" s="67">
        <v>0</v>
      </c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1:88" x14ac:dyDescent="0.3">
      <c r="A54" s="89"/>
      <c r="B54" s="24" t="s">
        <v>28</v>
      </c>
      <c r="C54" s="13"/>
      <c r="D54" s="13"/>
      <c r="E54" s="13"/>
      <c r="F54" s="62"/>
      <c r="G54" s="62"/>
      <c r="H54" s="62"/>
      <c r="I54" s="62"/>
      <c r="J54" s="58"/>
      <c r="K54" s="58"/>
      <c r="L54" s="58"/>
      <c r="M54" s="58"/>
      <c r="N54" s="58"/>
      <c r="O54" s="58"/>
      <c r="P54" s="58"/>
      <c r="Q54" s="13"/>
      <c r="R54" s="13"/>
      <c r="S54" s="13"/>
      <c r="T54" s="60"/>
      <c r="U54" s="60"/>
      <c r="V54" s="60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67">
        <v>0</v>
      </c>
      <c r="AP54" s="67">
        <v>0</v>
      </c>
      <c r="AQ54" s="67">
        <v>0</v>
      </c>
      <c r="AR54" s="67">
        <v>0</v>
      </c>
      <c r="AS54" s="67">
        <v>843433.66982989793</v>
      </c>
      <c r="AT54" s="67">
        <v>10440.872199677306</v>
      </c>
      <c r="AU54" s="67">
        <v>0</v>
      </c>
      <c r="AV54" s="67">
        <v>0</v>
      </c>
      <c r="AW54" s="67">
        <v>0</v>
      </c>
      <c r="AX54" s="67">
        <v>23203.357796433454</v>
      </c>
      <c r="AY54" s="67">
        <v>0</v>
      </c>
      <c r="AZ54" s="62">
        <v>0</v>
      </c>
      <c r="BA54" s="62">
        <v>0</v>
      </c>
      <c r="BB54" s="62">
        <v>0</v>
      </c>
      <c r="BC54" s="62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</row>
    <row r="55" spans="1:88" x14ac:dyDescent="0.3">
      <c r="A55" s="89"/>
      <c r="B55" s="24" t="s">
        <v>29</v>
      </c>
      <c r="C55" s="13"/>
      <c r="D55" s="13"/>
      <c r="E55" s="13"/>
      <c r="F55" s="62"/>
      <c r="G55" s="62"/>
      <c r="H55" s="62"/>
      <c r="I55" s="62"/>
      <c r="J55" s="58"/>
      <c r="K55" s="58"/>
      <c r="L55" s="58"/>
      <c r="M55" s="58"/>
      <c r="N55" s="58"/>
      <c r="O55" s="58"/>
      <c r="P55" s="58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2">
        <v>0</v>
      </c>
      <c r="BA55" s="62">
        <v>0</v>
      </c>
      <c r="BB55" s="62">
        <v>0</v>
      </c>
      <c r="BC55" s="62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</row>
    <row r="56" spans="1:88" x14ac:dyDescent="0.3">
      <c r="A56" s="89"/>
      <c r="B56" s="24" t="s">
        <v>18</v>
      </c>
      <c r="C56" s="13"/>
      <c r="D56" s="13"/>
      <c r="E56" s="13"/>
      <c r="F56" s="62"/>
      <c r="G56" s="62"/>
      <c r="H56" s="62"/>
      <c r="I56" s="62"/>
      <c r="J56" s="58"/>
      <c r="K56" s="58"/>
      <c r="L56" s="58"/>
      <c r="M56" s="58"/>
      <c r="N56" s="58"/>
      <c r="O56" s="58"/>
      <c r="P56" s="58"/>
      <c r="Q56" s="13"/>
      <c r="R56" s="13"/>
      <c r="S56" s="13"/>
      <c r="T56" s="13"/>
      <c r="U56" s="13"/>
      <c r="V56" s="13"/>
      <c r="W56" s="13"/>
      <c r="X56" s="13"/>
      <c r="Y56" s="60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67">
        <v>0</v>
      </c>
      <c r="AP56" s="67">
        <v>14623.555285005255</v>
      </c>
      <c r="AQ56" s="67">
        <v>0</v>
      </c>
      <c r="AR56" s="67">
        <v>0</v>
      </c>
      <c r="AS56" s="67">
        <v>235506.565867825</v>
      </c>
      <c r="AT56" s="67">
        <v>0</v>
      </c>
      <c r="AU56" s="67">
        <v>0</v>
      </c>
      <c r="AV56" s="67">
        <v>0</v>
      </c>
      <c r="AW56" s="67">
        <v>270358.54755959683</v>
      </c>
      <c r="AX56" s="67">
        <v>0</v>
      </c>
      <c r="AY56" s="67">
        <v>0</v>
      </c>
      <c r="AZ56" s="62">
        <v>0</v>
      </c>
      <c r="BA56" s="62">
        <v>0</v>
      </c>
      <c r="BB56" s="62">
        <v>0</v>
      </c>
      <c r="BC56" s="62">
        <v>0</v>
      </c>
      <c r="BD56" s="67">
        <v>0</v>
      </c>
      <c r="BE56" s="67">
        <v>0</v>
      </c>
      <c r="BF56" s="67">
        <v>165527.11820423059</v>
      </c>
      <c r="BG56" s="67">
        <v>0</v>
      </c>
      <c r="BH56" s="67">
        <v>98251.508937266684</v>
      </c>
      <c r="BI56" s="67">
        <v>0</v>
      </c>
      <c r="BJ56" s="67">
        <v>0</v>
      </c>
      <c r="BK56" s="67">
        <v>0</v>
      </c>
      <c r="BL56" s="67">
        <v>0</v>
      </c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</row>
    <row r="57" spans="1:88" x14ac:dyDescent="0.3">
      <c r="A57" s="89"/>
      <c r="B57" s="24" t="s">
        <v>19</v>
      </c>
      <c r="C57" s="13"/>
      <c r="D57" s="13"/>
      <c r="E57" s="13"/>
      <c r="F57" s="62"/>
      <c r="G57" s="62"/>
      <c r="H57" s="62"/>
      <c r="I57" s="62"/>
      <c r="J57" s="58"/>
      <c r="K57" s="58"/>
      <c r="L57" s="58"/>
      <c r="M57" s="58"/>
      <c r="N57" s="58"/>
      <c r="O57" s="58"/>
      <c r="P57" s="58"/>
      <c r="Q57" s="13"/>
      <c r="R57" s="13"/>
      <c r="S57" s="13"/>
      <c r="T57" s="13"/>
      <c r="U57" s="13"/>
      <c r="V57" s="64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67">
        <v>0</v>
      </c>
      <c r="AP57" s="67">
        <v>87428.464853561556</v>
      </c>
      <c r="AQ57" s="67">
        <v>0</v>
      </c>
      <c r="AR57" s="67">
        <v>62290.238067771505</v>
      </c>
      <c r="AS57" s="67">
        <v>12013.254229224023</v>
      </c>
      <c r="AT57" s="67">
        <v>11529.584771499263</v>
      </c>
      <c r="AU57" s="67">
        <v>137817.77683103055</v>
      </c>
      <c r="AV57" s="67">
        <v>0</v>
      </c>
      <c r="AW57" s="67">
        <v>0</v>
      </c>
      <c r="AX57" s="67">
        <v>0</v>
      </c>
      <c r="AY57" s="67">
        <v>0</v>
      </c>
      <c r="AZ57" s="62">
        <v>0</v>
      </c>
      <c r="BA57" s="62">
        <v>0</v>
      </c>
      <c r="BB57" s="62">
        <v>0</v>
      </c>
      <c r="BC57" s="62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</row>
    <row r="58" spans="1:88" x14ac:dyDescent="0.3">
      <c r="A58" s="89"/>
      <c r="B58" s="24" t="s">
        <v>20</v>
      </c>
      <c r="C58" s="13"/>
      <c r="D58" s="13"/>
      <c r="E58" s="13"/>
      <c r="F58" s="62"/>
      <c r="G58" s="62"/>
      <c r="H58" s="62"/>
      <c r="I58" s="62"/>
      <c r="J58" s="58"/>
      <c r="K58" s="58"/>
      <c r="L58" s="58"/>
      <c r="M58" s="58"/>
      <c r="N58" s="58"/>
      <c r="O58" s="58"/>
      <c r="P58" s="58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2">
        <v>0</v>
      </c>
      <c r="BA58" s="62">
        <v>0</v>
      </c>
      <c r="BB58" s="62">
        <v>0</v>
      </c>
      <c r="BC58" s="62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</row>
    <row r="59" spans="1:88" x14ac:dyDescent="0.3">
      <c r="A59" s="90"/>
      <c r="B59" s="24" t="s">
        <v>30</v>
      </c>
      <c r="C59" s="13"/>
      <c r="D59" s="13"/>
      <c r="E59" s="13"/>
      <c r="F59" s="62"/>
      <c r="G59" s="62"/>
      <c r="H59" s="62"/>
      <c r="I59" s="62"/>
      <c r="J59" s="58"/>
      <c r="K59" s="58"/>
      <c r="L59" s="58"/>
      <c r="M59" s="58"/>
      <c r="N59" s="58"/>
      <c r="O59" s="58"/>
      <c r="P59" s="58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2">
        <v>0</v>
      </c>
      <c r="BA59" s="62">
        <v>0</v>
      </c>
      <c r="BB59" s="62">
        <v>0</v>
      </c>
      <c r="BC59" s="62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</row>
    <row r="60" spans="1:88" x14ac:dyDescent="0.3">
      <c r="A60" s="90"/>
      <c r="B60" s="24" t="s">
        <v>31</v>
      </c>
      <c r="C60" s="13"/>
      <c r="D60" s="13"/>
      <c r="E60" s="13"/>
      <c r="F60" s="62"/>
      <c r="G60" s="62"/>
      <c r="H60" s="62"/>
      <c r="I60" s="62"/>
      <c r="J60" s="58"/>
      <c r="K60" s="58"/>
      <c r="L60" s="58"/>
      <c r="M60" s="58"/>
      <c r="N60" s="58"/>
      <c r="O60" s="58"/>
      <c r="P60" s="5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2">
        <v>0</v>
      </c>
      <c r="BA60" s="62">
        <v>0</v>
      </c>
      <c r="BB60" s="62">
        <v>0</v>
      </c>
      <c r="BC60" s="62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</row>
    <row r="61" spans="1:88" x14ac:dyDescent="0.3">
      <c r="A61" s="90"/>
      <c r="B61" s="24" t="s">
        <v>22</v>
      </c>
      <c r="C61" s="13"/>
      <c r="D61" s="13"/>
      <c r="E61" s="13"/>
      <c r="F61" s="62"/>
      <c r="G61" s="62"/>
      <c r="H61" s="62"/>
      <c r="I61" s="62"/>
      <c r="J61" s="58"/>
      <c r="K61" s="31"/>
      <c r="L61" s="58"/>
      <c r="M61" s="58"/>
      <c r="N61" s="58"/>
      <c r="O61" s="58"/>
      <c r="P61" s="58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67">
        <v>0</v>
      </c>
      <c r="AP61" s="67">
        <v>48346.868927060939</v>
      </c>
      <c r="AQ61" s="67">
        <v>0</v>
      </c>
      <c r="AR61" s="67">
        <v>0</v>
      </c>
      <c r="AS61" s="67">
        <v>39578.762984005305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2">
        <v>0</v>
      </c>
      <c r="BA61" s="62">
        <v>0</v>
      </c>
      <c r="BB61" s="62">
        <v>0</v>
      </c>
      <c r="BC61" s="62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</row>
    <row r="62" spans="1:88" ht="15" thickBot="1" x14ac:dyDescent="0.35">
      <c r="A62" s="91"/>
      <c r="B62" s="24" t="s">
        <v>23</v>
      </c>
      <c r="C62" s="13"/>
      <c r="D62" s="13"/>
      <c r="E62" s="13"/>
      <c r="F62" s="62"/>
      <c r="G62" s="62"/>
      <c r="H62" s="62"/>
      <c r="I62" s="62"/>
      <c r="J62" s="58"/>
      <c r="K62" s="58"/>
      <c r="L62" s="58"/>
      <c r="M62" s="58"/>
      <c r="N62" s="58"/>
      <c r="O62" s="58"/>
      <c r="P62" s="58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2">
        <v>0</v>
      </c>
      <c r="BA62" s="62">
        <v>0</v>
      </c>
      <c r="BB62" s="62">
        <v>0</v>
      </c>
      <c r="BC62" s="62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</row>
    <row r="63" spans="1:88" ht="15" thickBot="1" x14ac:dyDescent="0.35">
      <c r="F63" s="81"/>
      <c r="G63" s="81"/>
      <c r="H63" s="81"/>
      <c r="I63" s="81"/>
      <c r="BB63" s="81"/>
      <c r="BD63" s="67" t="s">
        <v>49</v>
      </c>
    </row>
    <row r="64" spans="1:88" ht="15.6" x14ac:dyDescent="0.3">
      <c r="A64" s="30"/>
      <c r="B64" s="23" t="s">
        <v>33</v>
      </c>
      <c r="C64" s="8">
        <v>42370</v>
      </c>
      <c r="D64" s="8">
        <v>42401</v>
      </c>
      <c r="E64" s="9">
        <v>42430</v>
      </c>
      <c r="F64" s="85"/>
      <c r="G64" s="85"/>
      <c r="H64" s="85"/>
      <c r="I64" s="85"/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89" t="s">
        <v>25</v>
      </c>
      <c r="B65" s="24" t="s">
        <v>26</v>
      </c>
      <c r="C65" s="13"/>
      <c r="D65" s="13"/>
      <c r="E65" s="13"/>
      <c r="F65" s="62"/>
      <c r="G65" s="62"/>
      <c r="H65" s="62"/>
      <c r="I65" s="62"/>
      <c r="J65" s="58"/>
      <c r="K65" s="58"/>
      <c r="L65" s="58"/>
      <c r="M65" s="58"/>
      <c r="N65" s="58"/>
      <c r="O65" s="58"/>
      <c r="P65" s="58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2">
        <v>0</v>
      </c>
      <c r="BA65" s="62">
        <v>0</v>
      </c>
      <c r="BB65" s="62">
        <v>0</v>
      </c>
      <c r="BC65" s="62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</row>
    <row r="66" spans="1:88" x14ac:dyDescent="0.3">
      <c r="A66" s="89"/>
      <c r="B66" s="24" t="s">
        <v>15</v>
      </c>
      <c r="C66" s="13"/>
      <c r="D66" s="13"/>
      <c r="E66" s="13"/>
      <c r="F66" s="62"/>
      <c r="G66" s="62"/>
      <c r="H66" s="62"/>
      <c r="I66" s="62"/>
      <c r="J66" s="58"/>
      <c r="K66" s="58"/>
      <c r="L66" s="58"/>
      <c r="M66" s="58"/>
      <c r="N66" s="58"/>
      <c r="O66" s="58"/>
      <c r="P66" s="58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2">
        <v>0</v>
      </c>
      <c r="BA66" s="62">
        <v>0</v>
      </c>
      <c r="BB66" s="62">
        <v>0</v>
      </c>
      <c r="BC66" s="62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</row>
    <row r="67" spans="1:88" x14ac:dyDescent="0.3">
      <c r="A67" s="89"/>
      <c r="B67" s="24" t="s">
        <v>27</v>
      </c>
      <c r="C67" s="13"/>
      <c r="D67" s="13"/>
      <c r="E67" s="13"/>
      <c r="F67" s="62"/>
      <c r="G67" s="62"/>
      <c r="H67" s="62"/>
      <c r="I67" s="62"/>
      <c r="J67" s="58"/>
      <c r="K67" s="58"/>
      <c r="L67" s="58"/>
      <c r="M67" s="58"/>
      <c r="N67" s="58"/>
      <c r="O67" s="58"/>
      <c r="P67" s="58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2">
        <v>0</v>
      </c>
      <c r="BA67" s="62">
        <v>0</v>
      </c>
      <c r="BB67" s="62">
        <v>0</v>
      </c>
      <c r="BC67" s="62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</row>
    <row r="68" spans="1:88" x14ac:dyDescent="0.3">
      <c r="A68" s="89"/>
      <c r="B68" s="24" t="s">
        <v>16</v>
      </c>
      <c r="C68" s="13"/>
      <c r="D68" s="13"/>
      <c r="E68" s="13"/>
      <c r="F68" s="62"/>
      <c r="G68" s="62"/>
      <c r="H68" s="62"/>
      <c r="I68" s="62"/>
      <c r="J68" s="58"/>
      <c r="K68" s="58"/>
      <c r="L68" s="58"/>
      <c r="M68" s="58"/>
      <c r="N68" s="58"/>
      <c r="O68" s="58"/>
      <c r="P68" s="58"/>
      <c r="Q68" s="13"/>
      <c r="R68" s="13"/>
      <c r="S68" s="13"/>
      <c r="T68" s="13"/>
      <c r="U68" s="61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67">
        <v>0</v>
      </c>
      <c r="AP68" s="67">
        <v>0</v>
      </c>
      <c r="AQ68" s="67">
        <v>435676.37951170682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2">
        <v>0</v>
      </c>
      <c r="BA68" s="62">
        <v>0</v>
      </c>
      <c r="BB68" s="62">
        <v>0</v>
      </c>
      <c r="BC68" s="62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</row>
    <row r="69" spans="1:88" x14ac:dyDescent="0.3">
      <c r="A69" s="89"/>
      <c r="B69" s="24" t="s">
        <v>28</v>
      </c>
      <c r="C69" s="13"/>
      <c r="D69" s="13"/>
      <c r="E69" s="13"/>
      <c r="F69" s="62"/>
      <c r="G69" s="62"/>
      <c r="H69" s="62"/>
      <c r="I69" s="62"/>
      <c r="J69" s="58"/>
      <c r="K69" s="58"/>
      <c r="L69" s="58"/>
      <c r="M69" s="58"/>
      <c r="N69" s="58"/>
      <c r="O69" s="58"/>
      <c r="P69" s="58"/>
      <c r="Q69" s="13"/>
      <c r="R69" s="13"/>
      <c r="S69" s="13"/>
      <c r="T69" s="13"/>
      <c r="U69" s="60"/>
      <c r="V69" s="60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67">
        <v>0</v>
      </c>
      <c r="AP69" s="67">
        <v>0</v>
      </c>
      <c r="AQ69" s="67">
        <v>44767.714939897727</v>
      </c>
      <c r="AR69" s="67">
        <v>0</v>
      </c>
      <c r="AS69" s="67">
        <v>0</v>
      </c>
      <c r="AT69" s="67">
        <v>0</v>
      </c>
      <c r="AU69" s="67">
        <v>0</v>
      </c>
      <c r="AV69" s="67">
        <v>34075.882172533042</v>
      </c>
      <c r="AW69" s="67">
        <v>0</v>
      </c>
      <c r="AX69" s="67">
        <v>0</v>
      </c>
      <c r="AY69" s="67">
        <v>0</v>
      </c>
      <c r="AZ69" s="62">
        <v>0</v>
      </c>
      <c r="BA69" s="62">
        <v>0</v>
      </c>
      <c r="BB69" s="62">
        <v>0</v>
      </c>
      <c r="BC69" s="62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</row>
    <row r="70" spans="1:88" x14ac:dyDescent="0.3">
      <c r="A70" s="89"/>
      <c r="B70" s="24" t="s">
        <v>29</v>
      </c>
      <c r="C70" s="13"/>
      <c r="D70" s="13"/>
      <c r="E70" s="13"/>
      <c r="F70" s="62"/>
      <c r="G70" s="62"/>
      <c r="H70" s="62"/>
      <c r="I70" s="62"/>
      <c r="J70" s="58"/>
      <c r="K70" s="58"/>
      <c r="L70" s="58"/>
      <c r="M70" s="58"/>
      <c r="N70" s="58"/>
      <c r="O70" s="58"/>
      <c r="P70" s="58"/>
      <c r="Q70" s="13"/>
      <c r="R70" s="13"/>
      <c r="S70" s="13"/>
      <c r="T70" s="13"/>
      <c r="U70" s="61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2">
        <v>0</v>
      </c>
      <c r="BA70" s="62">
        <v>0</v>
      </c>
      <c r="BB70" s="62">
        <v>0</v>
      </c>
      <c r="BC70" s="62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</row>
    <row r="71" spans="1:88" x14ac:dyDescent="0.3">
      <c r="A71" s="89"/>
      <c r="B71" s="24" t="s">
        <v>18</v>
      </c>
      <c r="C71" s="13"/>
      <c r="D71" s="13"/>
      <c r="E71" s="13"/>
      <c r="F71" s="62"/>
      <c r="G71" s="62"/>
      <c r="H71" s="62"/>
      <c r="I71" s="62"/>
      <c r="J71" s="58"/>
      <c r="K71" s="58"/>
      <c r="L71" s="58"/>
      <c r="M71" s="58"/>
      <c r="N71" s="58"/>
      <c r="O71" s="58"/>
      <c r="P71" s="58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2">
        <v>0</v>
      </c>
      <c r="BA71" s="62">
        <v>0</v>
      </c>
      <c r="BB71" s="62">
        <v>0</v>
      </c>
      <c r="BC71" s="62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</row>
    <row r="72" spans="1:88" x14ac:dyDescent="0.3">
      <c r="A72" s="89"/>
      <c r="B72" s="24" t="s">
        <v>19</v>
      </c>
      <c r="C72" s="13"/>
      <c r="D72" s="13"/>
      <c r="E72" s="13"/>
      <c r="F72" s="62"/>
      <c r="G72" s="62"/>
      <c r="H72" s="62"/>
      <c r="I72" s="62"/>
      <c r="J72" s="59"/>
      <c r="K72" s="58"/>
      <c r="L72" s="58"/>
      <c r="M72" s="58"/>
      <c r="N72" s="58"/>
      <c r="O72" s="58"/>
      <c r="P72" s="58"/>
      <c r="Q72" s="13"/>
      <c r="R72" s="13"/>
      <c r="S72" s="13"/>
      <c r="T72" s="64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8538.1348046657513</v>
      </c>
      <c r="AW72" s="67">
        <v>20740.293897567179</v>
      </c>
      <c r="AX72" s="67">
        <v>0</v>
      </c>
      <c r="AY72" s="67">
        <v>0</v>
      </c>
      <c r="AZ72" s="62">
        <v>0</v>
      </c>
      <c r="BA72" s="62">
        <v>0</v>
      </c>
      <c r="BB72" s="62">
        <v>0</v>
      </c>
      <c r="BC72" s="62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2566.1858775887231</v>
      </c>
      <c r="BK72" s="67">
        <v>0</v>
      </c>
      <c r="BL72" s="67">
        <v>0</v>
      </c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</row>
    <row r="73" spans="1:88" x14ac:dyDescent="0.3">
      <c r="A73" s="89"/>
      <c r="B73" s="24" t="s">
        <v>20</v>
      </c>
      <c r="C73" s="13"/>
      <c r="D73" s="13"/>
      <c r="E73" s="13"/>
      <c r="F73" s="62"/>
      <c r="G73" s="62"/>
      <c r="H73" s="62"/>
      <c r="I73" s="62"/>
      <c r="J73" s="58"/>
      <c r="K73" s="58"/>
      <c r="L73" s="58"/>
      <c r="M73" s="58"/>
      <c r="N73" s="58"/>
      <c r="O73" s="58"/>
      <c r="P73" s="58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2">
        <v>0</v>
      </c>
      <c r="BA73" s="62">
        <v>0</v>
      </c>
      <c r="BB73" s="62">
        <v>0</v>
      </c>
      <c r="BC73" s="62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</row>
    <row r="74" spans="1:88" x14ac:dyDescent="0.3">
      <c r="A74" s="90"/>
      <c r="B74" s="24" t="s">
        <v>30</v>
      </c>
      <c r="C74" s="13"/>
      <c r="D74" s="13"/>
      <c r="E74" s="13"/>
      <c r="F74" s="62"/>
      <c r="G74" s="62"/>
      <c r="H74" s="62"/>
      <c r="I74" s="62"/>
      <c r="J74" s="58"/>
      <c r="K74" s="58"/>
      <c r="L74" s="58"/>
      <c r="M74" s="58"/>
      <c r="N74" s="58"/>
      <c r="O74" s="58"/>
      <c r="P74" s="58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67">
        <v>0</v>
      </c>
      <c r="AP74" s="67">
        <v>0</v>
      </c>
      <c r="AQ74" s="67">
        <v>139547.79972295987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2">
        <v>0</v>
      </c>
      <c r="BA74" s="62">
        <v>0</v>
      </c>
      <c r="BB74" s="62">
        <v>0</v>
      </c>
      <c r="BC74" s="62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</row>
    <row r="75" spans="1:88" x14ac:dyDescent="0.3">
      <c r="A75" s="90"/>
      <c r="B75" s="24" t="s">
        <v>31</v>
      </c>
      <c r="C75" s="13"/>
      <c r="D75" s="13"/>
      <c r="E75" s="13"/>
      <c r="F75" s="62"/>
      <c r="G75" s="62"/>
      <c r="H75" s="62"/>
      <c r="I75" s="62"/>
      <c r="J75" s="58"/>
      <c r="K75" s="58"/>
      <c r="L75" s="58"/>
      <c r="M75" s="58"/>
      <c r="N75" s="58"/>
      <c r="O75" s="58"/>
      <c r="P75" s="58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2">
        <v>0</v>
      </c>
      <c r="BA75" s="62">
        <v>0</v>
      </c>
      <c r="BB75" s="62">
        <v>0</v>
      </c>
      <c r="BC75" s="62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</row>
    <row r="76" spans="1:88" x14ac:dyDescent="0.3">
      <c r="A76" s="90"/>
      <c r="B76" s="24" t="s">
        <v>22</v>
      </c>
      <c r="C76" s="13"/>
      <c r="D76" s="13"/>
      <c r="E76" s="13"/>
      <c r="F76" s="62"/>
      <c r="G76" s="62"/>
      <c r="H76" s="62"/>
      <c r="I76" s="62"/>
      <c r="J76" s="58"/>
      <c r="K76" s="58"/>
      <c r="L76" s="58"/>
      <c r="M76" s="58"/>
      <c r="N76" s="58"/>
      <c r="O76" s="58"/>
      <c r="P76" s="58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2">
        <v>0</v>
      </c>
      <c r="BA76" s="62">
        <v>0</v>
      </c>
      <c r="BB76" s="62">
        <v>0</v>
      </c>
      <c r="BC76" s="62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</row>
    <row r="77" spans="1:88" ht="15" thickBot="1" x14ac:dyDescent="0.35">
      <c r="A77" s="91"/>
      <c r="B77" s="24" t="s">
        <v>23</v>
      </c>
      <c r="C77" s="13"/>
      <c r="D77" s="13"/>
      <c r="E77" s="13"/>
      <c r="F77" s="62"/>
      <c r="G77" s="62"/>
      <c r="H77" s="62"/>
      <c r="I77" s="62"/>
      <c r="J77" s="58"/>
      <c r="K77" s="58"/>
      <c r="L77" s="58"/>
      <c r="M77" s="58"/>
      <c r="N77" s="58"/>
      <c r="O77" s="58"/>
      <c r="P77" s="58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2">
        <v>0</v>
      </c>
      <c r="BA77" s="62">
        <v>0</v>
      </c>
      <c r="BB77" s="62">
        <v>0</v>
      </c>
      <c r="BC77" s="62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</row>
    <row r="78" spans="1:88" ht="15" thickBot="1" x14ac:dyDescent="0.35">
      <c r="F78" s="81"/>
      <c r="G78" s="81"/>
      <c r="H78" s="81"/>
      <c r="I78" s="81"/>
    </row>
    <row r="79" spans="1:88" ht="15.6" x14ac:dyDescent="0.3">
      <c r="A79" s="30"/>
      <c r="B79" s="23" t="s">
        <v>34</v>
      </c>
      <c r="C79" s="8">
        <v>42370</v>
      </c>
      <c r="D79" s="8">
        <v>42401</v>
      </c>
      <c r="E79" s="9">
        <v>42430</v>
      </c>
      <c r="F79" s="85"/>
      <c r="G79" s="85"/>
      <c r="H79" s="85"/>
      <c r="I79" s="85"/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89" t="s">
        <v>25</v>
      </c>
      <c r="B80" s="24" t="s">
        <v>26</v>
      </c>
      <c r="C80" s="13"/>
      <c r="D80" s="13"/>
      <c r="E80" s="13"/>
      <c r="F80" s="62"/>
      <c r="G80" s="62"/>
      <c r="H80" s="62"/>
      <c r="I80" s="62"/>
      <c r="J80" s="58"/>
      <c r="K80" s="58"/>
      <c r="L80" s="58"/>
      <c r="M80" s="58"/>
      <c r="N80" s="58"/>
      <c r="O80" s="58"/>
      <c r="P80" s="58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2">
        <v>0</v>
      </c>
      <c r="BA80" s="62">
        <v>0</v>
      </c>
      <c r="BB80" s="62">
        <v>0</v>
      </c>
      <c r="BC80" s="62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</row>
    <row r="81" spans="1:88" x14ac:dyDescent="0.3">
      <c r="A81" s="89"/>
      <c r="B81" s="24" t="s">
        <v>15</v>
      </c>
      <c r="C81" s="13"/>
      <c r="D81" s="13"/>
      <c r="E81" s="13"/>
      <c r="F81" s="62"/>
      <c r="G81" s="62"/>
      <c r="H81" s="62"/>
      <c r="I81" s="62"/>
      <c r="J81" s="58"/>
      <c r="K81" s="58"/>
      <c r="L81" s="58"/>
      <c r="M81" s="58"/>
      <c r="N81" s="58"/>
      <c r="O81" s="58"/>
      <c r="P81" s="58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2">
        <v>0</v>
      </c>
      <c r="BA81" s="62">
        <v>0</v>
      </c>
      <c r="BB81" s="62">
        <v>0</v>
      </c>
      <c r="BC81" s="62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</row>
    <row r="82" spans="1:88" x14ac:dyDescent="0.3">
      <c r="A82" s="89"/>
      <c r="B82" s="24" t="s">
        <v>27</v>
      </c>
      <c r="C82" s="13"/>
      <c r="D82" s="13"/>
      <c r="E82" s="13"/>
      <c r="F82" s="62"/>
      <c r="G82" s="62"/>
      <c r="H82" s="62"/>
      <c r="I82" s="62"/>
      <c r="J82" s="58"/>
      <c r="K82" s="58"/>
      <c r="L82" s="58"/>
      <c r="M82" s="58"/>
      <c r="N82" s="58"/>
      <c r="O82" s="58"/>
      <c r="P82" s="58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2">
        <v>0</v>
      </c>
      <c r="BA82" s="62">
        <v>0</v>
      </c>
      <c r="BB82" s="62">
        <v>0</v>
      </c>
      <c r="BC82" s="62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</row>
    <row r="83" spans="1:88" x14ac:dyDescent="0.3">
      <c r="A83" s="89"/>
      <c r="B83" s="24" t="s">
        <v>16</v>
      </c>
      <c r="C83" s="13"/>
      <c r="D83" s="13"/>
      <c r="E83" s="13"/>
      <c r="F83" s="62"/>
      <c r="G83" s="62"/>
      <c r="H83" s="62"/>
      <c r="I83" s="62"/>
      <c r="J83" s="58"/>
      <c r="K83" s="58"/>
      <c r="L83" s="58"/>
      <c r="M83" s="58"/>
      <c r="N83" s="58"/>
      <c r="O83" s="58"/>
      <c r="P83" s="58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2">
        <v>0</v>
      </c>
      <c r="BA83" s="62">
        <v>0</v>
      </c>
      <c r="BB83" s="62">
        <v>0</v>
      </c>
      <c r="BC83" s="62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</row>
    <row r="84" spans="1:88" x14ac:dyDescent="0.3">
      <c r="A84" s="89"/>
      <c r="B84" s="24" t="s">
        <v>28</v>
      </c>
      <c r="C84" s="13"/>
      <c r="D84" s="13"/>
      <c r="E84" s="13"/>
      <c r="F84" s="62"/>
      <c r="G84" s="62"/>
      <c r="H84" s="62"/>
      <c r="I84" s="62"/>
      <c r="J84" s="58"/>
      <c r="K84" s="58"/>
      <c r="L84" s="58"/>
      <c r="M84" s="58"/>
      <c r="N84" s="58"/>
      <c r="O84" s="58"/>
      <c r="P84" s="58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2">
        <v>0</v>
      </c>
      <c r="BA84" s="62">
        <v>0</v>
      </c>
      <c r="BB84" s="62">
        <v>0</v>
      </c>
      <c r="BC84" s="62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</row>
    <row r="85" spans="1:88" x14ac:dyDescent="0.3">
      <c r="A85" s="89"/>
      <c r="B85" s="24" t="s">
        <v>29</v>
      </c>
      <c r="C85" s="13"/>
      <c r="D85" s="13"/>
      <c r="E85" s="13"/>
      <c r="F85" s="62"/>
      <c r="G85" s="62"/>
      <c r="H85" s="62"/>
      <c r="I85" s="62"/>
      <c r="J85" s="58"/>
      <c r="K85" s="58"/>
      <c r="L85" s="58"/>
      <c r="M85" s="58"/>
      <c r="N85" s="58"/>
      <c r="O85" s="58"/>
      <c r="P85" s="58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2">
        <v>0</v>
      </c>
      <c r="BA85" s="62">
        <v>0</v>
      </c>
      <c r="BB85" s="62">
        <v>0</v>
      </c>
      <c r="BC85" s="62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</row>
    <row r="86" spans="1:88" x14ac:dyDescent="0.3">
      <c r="A86" s="89"/>
      <c r="B86" s="24" t="s">
        <v>18</v>
      </c>
      <c r="C86" s="13"/>
      <c r="D86" s="13"/>
      <c r="E86" s="13"/>
      <c r="F86" s="62"/>
      <c r="G86" s="62"/>
      <c r="H86" s="62"/>
      <c r="I86" s="62"/>
      <c r="J86" s="58"/>
      <c r="K86" s="58"/>
      <c r="L86" s="58"/>
      <c r="M86" s="58"/>
      <c r="N86" s="58"/>
      <c r="O86" s="58"/>
      <c r="P86" s="58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2">
        <v>0</v>
      </c>
      <c r="BA86" s="62">
        <v>0</v>
      </c>
      <c r="BB86" s="62">
        <v>0</v>
      </c>
      <c r="BC86" s="62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</row>
    <row r="87" spans="1:88" x14ac:dyDescent="0.3">
      <c r="A87" s="89"/>
      <c r="B87" s="24" t="s">
        <v>19</v>
      </c>
      <c r="C87" s="13"/>
      <c r="D87" s="13"/>
      <c r="E87" s="13"/>
      <c r="F87" s="62"/>
      <c r="G87" s="62"/>
      <c r="H87" s="62"/>
      <c r="I87" s="62"/>
      <c r="J87" s="58"/>
      <c r="K87" s="58"/>
      <c r="L87" s="58"/>
      <c r="M87" s="58"/>
      <c r="N87" s="58"/>
      <c r="O87" s="58"/>
      <c r="P87" s="58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2">
        <v>0</v>
      </c>
      <c r="BA87" s="62">
        <v>0</v>
      </c>
      <c r="BB87" s="62">
        <v>0</v>
      </c>
      <c r="BC87" s="62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</row>
    <row r="88" spans="1:88" x14ac:dyDescent="0.3">
      <c r="A88" s="89"/>
      <c r="B88" s="24" t="s">
        <v>20</v>
      </c>
      <c r="C88" s="13"/>
      <c r="D88" s="13"/>
      <c r="E88" s="13"/>
      <c r="F88" s="62"/>
      <c r="G88" s="62"/>
      <c r="H88" s="62"/>
      <c r="I88" s="62"/>
      <c r="J88" s="58"/>
      <c r="K88" s="58"/>
      <c r="L88" s="58"/>
      <c r="M88" s="58"/>
      <c r="N88" s="58"/>
      <c r="O88" s="58"/>
      <c r="P88" s="58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2">
        <v>0</v>
      </c>
      <c r="BA88" s="62">
        <v>0</v>
      </c>
      <c r="BB88" s="62">
        <v>0</v>
      </c>
      <c r="BC88" s="62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</row>
    <row r="89" spans="1:88" x14ac:dyDescent="0.3">
      <c r="A89" s="90"/>
      <c r="B89" s="24" t="s">
        <v>30</v>
      </c>
      <c r="C89" s="13"/>
      <c r="D89" s="13"/>
      <c r="E89" s="13"/>
      <c r="F89" s="62"/>
      <c r="G89" s="62"/>
      <c r="H89" s="62"/>
      <c r="I89" s="62"/>
      <c r="J89" s="58"/>
      <c r="K89" s="58"/>
      <c r="L89" s="58"/>
      <c r="M89" s="58"/>
      <c r="N89" s="58"/>
      <c r="O89" s="58"/>
      <c r="P89" s="58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2">
        <v>0</v>
      </c>
      <c r="BA89" s="62">
        <v>0</v>
      </c>
      <c r="BB89" s="62">
        <v>0</v>
      </c>
      <c r="BC89" s="62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</row>
    <row r="90" spans="1:88" x14ac:dyDescent="0.3">
      <c r="A90" s="90"/>
      <c r="B90" s="24" t="s">
        <v>31</v>
      </c>
      <c r="C90" s="13"/>
      <c r="D90" s="13"/>
      <c r="E90" s="13"/>
      <c r="F90" s="62"/>
      <c r="G90" s="62"/>
      <c r="H90" s="62"/>
      <c r="I90" s="62"/>
      <c r="J90" s="58"/>
      <c r="K90" s="58"/>
      <c r="L90" s="58"/>
      <c r="M90" s="58"/>
      <c r="N90" s="58"/>
      <c r="O90" s="58"/>
      <c r="P90" s="58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2">
        <v>0</v>
      </c>
      <c r="BA90" s="62">
        <v>0</v>
      </c>
      <c r="BB90" s="62">
        <v>0</v>
      </c>
      <c r="BC90" s="62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</row>
    <row r="91" spans="1:88" x14ac:dyDescent="0.3">
      <c r="A91" s="90"/>
      <c r="B91" s="24" t="s">
        <v>22</v>
      </c>
      <c r="C91" s="13"/>
      <c r="D91" s="13"/>
      <c r="E91" s="13"/>
      <c r="F91" s="62"/>
      <c r="G91" s="62"/>
      <c r="H91" s="62"/>
      <c r="I91" s="62"/>
      <c r="J91" s="58"/>
      <c r="K91" s="58"/>
      <c r="L91" s="58"/>
      <c r="M91" s="58"/>
      <c r="N91" s="58"/>
      <c r="O91" s="58"/>
      <c r="P91" s="58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2">
        <v>0</v>
      </c>
      <c r="BA91" s="62">
        <v>0</v>
      </c>
      <c r="BB91" s="62">
        <v>0</v>
      </c>
      <c r="BC91" s="62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</row>
    <row r="92" spans="1:88" ht="15" thickBot="1" x14ac:dyDescent="0.35">
      <c r="A92" s="91"/>
      <c r="B92" s="24" t="s">
        <v>23</v>
      </c>
      <c r="C92" s="13"/>
      <c r="D92" s="13"/>
      <c r="E92" s="13"/>
      <c r="F92" s="62"/>
      <c r="G92" s="62"/>
      <c r="H92" s="62"/>
      <c r="I92" s="62"/>
      <c r="J92" s="58"/>
      <c r="K92" s="58"/>
      <c r="L92" s="58"/>
      <c r="M92" s="58"/>
      <c r="N92" s="58"/>
      <c r="O92" s="58"/>
      <c r="P92" s="58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2">
        <v>0</v>
      </c>
      <c r="BA92" s="62">
        <v>0</v>
      </c>
      <c r="BB92" s="62">
        <v>0</v>
      </c>
      <c r="BC92" s="62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</row>
    <row r="94" spans="1:88" s="36" customFormat="1" x14ac:dyDescent="0.3">
      <c r="B94" s="39" t="s">
        <v>40</v>
      </c>
      <c r="C94" s="8">
        <v>42370</v>
      </c>
      <c r="D94" s="8">
        <v>42401</v>
      </c>
      <c r="E94" s="9">
        <v>42430</v>
      </c>
      <c r="F94" s="9">
        <v>42461</v>
      </c>
      <c r="G94" s="9">
        <v>42491</v>
      </c>
      <c r="H94" s="9">
        <v>42522</v>
      </c>
      <c r="I94" s="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34" customFormat="1" x14ac:dyDescent="0.3">
      <c r="B95" s="35" t="s">
        <v>41</v>
      </c>
      <c r="C95" s="40">
        <f>SUM(C97:C109)</f>
        <v>0</v>
      </c>
      <c r="D95" s="40">
        <f t="shared" ref="D95:AM95" si="71">SUM(D97:D109)</f>
        <v>0</v>
      </c>
      <c r="E95" s="40">
        <f t="shared" si="71"/>
        <v>0</v>
      </c>
      <c r="F95" s="40">
        <f t="shared" si="71"/>
        <v>0</v>
      </c>
      <c r="G95" s="40">
        <f t="shared" si="71"/>
        <v>0</v>
      </c>
      <c r="H95" s="40">
        <f t="shared" si="71"/>
        <v>0</v>
      </c>
      <c r="I95" s="40">
        <f t="shared" si="71"/>
        <v>0</v>
      </c>
      <c r="J95" s="40">
        <f t="shared" si="71"/>
        <v>0</v>
      </c>
      <c r="K95" s="40">
        <f t="shared" si="71"/>
        <v>0</v>
      </c>
      <c r="L95" s="40">
        <f t="shared" si="71"/>
        <v>0</v>
      </c>
      <c r="M95" s="40">
        <f t="shared" si="71"/>
        <v>0</v>
      </c>
      <c r="N95" s="40">
        <f t="shared" si="71"/>
        <v>0</v>
      </c>
      <c r="O95" s="40">
        <f t="shared" si="71"/>
        <v>0</v>
      </c>
      <c r="P95" s="40">
        <f t="shared" si="71"/>
        <v>0</v>
      </c>
      <c r="Q95" s="40">
        <f t="shared" si="71"/>
        <v>0</v>
      </c>
      <c r="R95" s="40">
        <f t="shared" si="71"/>
        <v>0</v>
      </c>
      <c r="S95" s="40">
        <f t="shared" si="71"/>
        <v>0</v>
      </c>
      <c r="T95" s="40">
        <f t="shared" si="71"/>
        <v>0</v>
      </c>
      <c r="U95" s="40">
        <f t="shared" si="71"/>
        <v>0</v>
      </c>
      <c r="V95" s="40">
        <f t="shared" si="71"/>
        <v>0</v>
      </c>
      <c r="W95" s="40">
        <f t="shared" si="71"/>
        <v>0</v>
      </c>
      <c r="X95" s="40">
        <f t="shared" si="71"/>
        <v>0</v>
      </c>
      <c r="Y95" s="40">
        <f t="shared" si="71"/>
        <v>0</v>
      </c>
      <c r="Z95" s="40">
        <f t="shared" si="71"/>
        <v>0</v>
      </c>
      <c r="AA95" s="40">
        <f t="shared" si="71"/>
        <v>0</v>
      </c>
      <c r="AB95" s="40">
        <f t="shared" si="71"/>
        <v>0</v>
      </c>
      <c r="AC95" s="40">
        <f t="shared" si="71"/>
        <v>0</v>
      </c>
      <c r="AD95" s="40">
        <f t="shared" si="71"/>
        <v>0</v>
      </c>
      <c r="AE95" s="40">
        <f t="shared" si="71"/>
        <v>0</v>
      </c>
      <c r="AF95" s="40">
        <f t="shared" si="71"/>
        <v>0</v>
      </c>
      <c r="AG95" s="40">
        <f t="shared" si="71"/>
        <v>0</v>
      </c>
      <c r="AH95" s="40">
        <f t="shared" si="71"/>
        <v>0</v>
      </c>
      <c r="AI95" s="40">
        <f t="shared" si="71"/>
        <v>0</v>
      </c>
      <c r="AJ95" s="40">
        <f t="shared" si="71"/>
        <v>0</v>
      </c>
      <c r="AK95" s="40">
        <f t="shared" si="71"/>
        <v>0</v>
      </c>
      <c r="AL95" s="40">
        <f t="shared" si="71"/>
        <v>0</v>
      </c>
      <c r="AM95" s="40">
        <f t="shared" si="71"/>
        <v>0</v>
      </c>
      <c r="AN95" s="40">
        <f t="shared" ref="AN95:AO95" si="72">SUM(AN97:AN109)</f>
        <v>0</v>
      </c>
      <c r="AO95" s="40">
        <f t="shared" si="72"/>
        <v>0</v>
      </c>
      <c r="AP95" s="40">
        <f t="shared" ref="AP95:AR95" si="73">SUM(AP97:AP109)</f>
        <v>150.60561779955756</v>
      </c>
      <c r="AQ95" s="40">
        <f t="shared" si="73"/>
        <v>416.26469121654566</v>
      </c>
      <c r="AR95" s="40">
        <f t="shared" si="73"/>
        <v>94.942880519777475</v>
      </c>
      <c r="AS95" s="40">
        <f>SUM(AS97:AS109)</f>
        <v>210.43561351678272</v>
      </c>
      <c r="AT95" s="40">
        <f t="shared" ref="AT95:AU95" si="74">SUM(AT97:AT109)</f>
        <v>14.118663981606398</v>
      </c>
      <c r="AU95" s="40">
        <f t="shared" si="74"/>
        <v>26.180347249041475</v>
      </c>
      <c r="AV95" s="40">
        <f t="shared" ref="AV95:CJ95" si="75">SUM(AV97:AV109)</f>
        <v>204.39885351834502</v>
      </c>
      <c r="AW95" s="40">
        <f t="shared" si="75"/>
        <v>321.59734054701158</v>
      </c>
      <c r="AX95" s="40">
        <f t="shared" si="75"/>
        <v>0.25395239728910374</v>
      </c>
      <c r="AY95" s="40">
        <f t="shared" si="75"/>
        <v>0</v>
      </c>
      <c r="AZ95" s="40">
        <f t="shared" si="75"/>
        <v>0</v>
      </c>
      <c r="BA95" s="40">
        <f t="shared" si="75"/>
        <v>49.089436878583292</v>
      </c>
      <c r="BB95" s="40">
        <f t="shared" si="75"/>
        <v>0</v>
      </c>
      <c r="BC95" s="40">
        <f t="shared" si="75"/>
        <v>0</v>
      </c>
      <c r="BD95" s="40">
        <f t="shared" si="75"/>
        <v>0</v>
      </c>
      <c r="BE95" s="40">
        <f t="shared" si="75"/>
        <v>0</v>
      </c>
      <c r="BF95" s="40">
        <f t="shared" si="75"/>
        <v>479.3203653831892</v>
      </c>
      <c r="BG95" s="40">
        <f t="shared" si="75"/>
        <v>0</v>
      </c>
      <c r="BH95" s="40">
        <f t="shared" si="75"/>
        <v>45.98313108370678</v>
      </c>
      <c r="BI95" s="40">
        <f t="shared" si="75"/>
        <v>0</v>
      </c>
      <c r="BJ95" s="40">
        <f t="shared" si="75"/>
        <v>0.48748165095732543</v>
      </c>
      <c r="BK95" s="40">
        <f t="shared" si="75"/>
        <v>0</v>
      </c>
      <c r="BL95" s="40">
        <f t="shared" si="75"/>
        <v>49.226603822498681</v>
      </c>
      <c r="BM95" s="40">
        <f t="shared" si="75"/>
        <v>0</v>
      </c>
      <c r="BN95" s="40">
        <f t="shared" si="75"/>
        <v>0</v>
      </c>
      <c r="BO95" s="40">
        <f t="shared" si="75"/>
        <v>0</v>
      </c>
      <c r="BP95" s="40">
        <f t="shared" si="75"/>
        <v>0</v>
      </c>
      <c r="BQ95" s="40">
        <f t="shared" si="75"/>
        <v>0</v>
      </c>
      <c r="BR95" s="40">
        <f t="shared" si="75"/>
        <v>0</v>
      </c>
      <c r="BS95" s="40">
        <f t="shared" si="75"/>
        <v>0</v>
      </c>
      <c r="BT95" s="40">
        <f t="shared" si="75"/>
        <v>0</v>
      </c>
      <c r="BU95" s="40">
        <f t="shared" si="75"/>
        <v>0</v>
      </c>
      <c r="BV95" s="40">
        <f t="shared" si="75"/>
        <v>0</v>
      </c>
      <c r="BW95" s="40">
        <f t="shared" si="75"/>
        <v>0</v>
      </c>
      <c r="BX95" s="40">
        <f t="shared" si="75"/>
        <v>0</v>
      </c>
      <c r="BY95" s="40">
        <f t="shared" si="75"/>
        <v>0</v>
      </c>
      <c r="BZ95" s="40">
        <f t="shared" si="75"/>
        <v>0</v>
      </c>
      <c r="CA95" s="40">
        <f t="shared" si="75"/>
        <v>0</v>
      </c>
      <c r="CB95" s="40">
        <f t="shared" si="75"/>
        <v>0</v>
      </c>
      <c r="CC95" s="40">
        <f t="shared" si="75"/>
        <v>0</v>
      </c>
      <c r="CD95" s="40">
        <f t="shared" si="75"/>
        <v>0</v>
      </c>
      <c r="CE95" s="40">
        <f t="shared" si="75"/>
        <v>0</v>
      </c>
      <c r="CF95" s="40">
        <f t="shared" si="75"/>
        <v>0</v>
      </c>
      <c r="CG95" s="40">
        <f t="shared" si="75"/>
        <v>0</v>
      </c>
      <c r="CH95" s="40">
        <f t="shared" si="75"/>
        <v>0</v>
      </c>
      <c r="CI95" s="40">
        <f t="shared" si="75"/>
        <v>0</v>
      </c>
      <c r="CJ95" s="40">
        <f t="shared" si="75"/>
        <v>0</v>
      </c>
    </row>
    <row r="96" spans="1:88" s="36" customFormat="1" ht="16.5" customHeight="1" x14ac:dyDescent="0.3">
      <c r="B96" s="35" t="s">
        <v>43</v>
      </c>
      <c r="C96" s="41">
        <f>C95/1000</f>
        <v>0</v>
      </c>
      <c r="D96" s="41">
        <f t="shared" ref="D96:AM96" si="76">D95/1000</f>
        <v>0</v>
      </c>
      <c r="E96" s="41">
        <f t="shared" si="76"/>
        <v>0</v>
      </c>
      <c r="F96" s="41">
        <f t="shared" si="76"/>
        <v>0</v>
      </c>
      <c r="G96" s="41">
        <f t="shared" si="76"/>
        <v>0</v>
      </c>
      <c r="H96" s="41">
        <f t="shared" si="76"/>
        <v>0</v>
      </c>
      <c r="I96" s="41">
        <f t="shared" si="76"/>
        <v>0</v>
      </c>
      <c r="J96" s="41">
        <f t="shared" si="76"/>
        <v>0</v>
      </c>
      <c r="K96" s="41">
        <f t="shared" si="76"/>
        <v>0</v>
      </c>
      <c r="L96" s="41">
        <f t="shared" si="76"/>
        <v>0</v>
      </c>
      <c r="M96" s="41">
        <f t="shared" si="76"/>
        <v>0</v>
      </c>
      <c r="N96" s="41">
        <f t="shared" si="76"/>
        <v>0</v>
      </c>
      <c r="O96" s="41">
        <f t="shared" si="76"/>
        <v>0</v>
      </c>
      <c r="P96" s="41">
        <f t="shared" si="76"/>
        <v>0</v>
      </c>
      <c r="Q96" s="41">
        <f t="shared" si="76"/>
        <v>0</v>
      </c>
      <c r="R96" s="41">
        <f t="shared" si="76"/>
        <v>0</v>
      </c>
      <c r="S96" s="41">
        <f t="shared" si="76"/>
        <v>0</v>
      </c>
      <c r="T96" s="41">
        <f t="shared" si="76"/>
        <v>0</v>
      </c>
      <c r="U96" s="41">
        <f t="shared" si="76"/>
        <v>0</v>
      </c>
      <c r="V96" s="41">
        <f t="shared" si="76"/>
        <v>0</v>
      </c>
      <c r="W96" s="41">
        <f t="shared" si="76"/>
        <v>0</v>
      </c>
      <c r="X96" s="41">
        <f t="shared" si="76"/>
        <v>0</v>
      </c>
      <c r="Y96" s="41">
        <f t="shared" si="76"/>
        <v>0</v>
      </c>
      <c r="Z96" s="41">
        <f t="shared" si="76"/>
        <v>0</v>
      </c>
      <c r="AA96" s="41">
        <f t="shared" si="76"/>
        <v>0</v>
      </c>
      <c r="AB96" s="41">
        <f t="shared" si="76"/>
        <v>0</v>
      </c>
      <c r="AC96" s="41">
        <f t="shared" si="76"/>
        <v>0</v>
      </c>
      <c r="AD96" s="41">
        <f t="shared" si="76"/>
        <v>0</v>
      </c>
      <c r="AE96" s="41">
        <f t="shared" si="76"/>
        <v>0</v>
      </c>
      <c r="AF96" s="41">
        <f t="shared" si="76"/>
        <v>0</v>
      </c>
      <c r="AG96" s="41">
        <f t="shared" si="76"/>
        <v>0</v>
      </c>
      <c r="AH96" s="41">
        <f t="shared" si="76"/>
        <v>0</v>
      </c>
      <c r="AI96" s="41">
        <f t="shared" si="76"/>
        <v>0</v>
      </c>
      <c r="AJ96" s="41">
        <f t="shared" si="76"/>
        <v>0</v>
      </c>
      <c r="AK96" s="41">
        <f t="shared" si="76"/>
        <v>0</v>
      </c>
      <c r="AL96" s="41">
        <f t="shared" si="76"/>
        <v>0</v>
      </c>
      <c r="AM96" s="41">
        <f t="shared" si="76"/>
        <v>0</v>
      </c>
      <c r="AN96" s="41">
        <f t="shared" ref="AN96:AO96" si="77">AN95/1000</f>
        <v>0</v>
      </c>
      <c r="AO96" s="41">
        <f t="shared" si="77"/>
        <v>0</v>
      </c>
      <c r="AP96" s="41">
        <f t="shared" ref="AP96:AS96" si="78">AP95/1000</f>
        <v>0.15060561779955756</v>
      </c>
      <c r="AQ96" s="41">
        <f t="shared" si="78"/>
        <v>0.41626469121654563</v>
      </c>
      <c r="AR96" s="41">
        <f t="shared" si="78"/>
        <v>9.4942880519777478E-2</v>
      </c>
      <c r="AS96" s="41">
        <f t="shared" si="78"/>
        <v>0.21043561351678272</v>
      </c>
      <c r="AT96" s="41">
        <f t="shared" ref="AT96:AU96" si="79">AT95/1000</f>
        <v>1.4118663981606397E-2</v>
      </c>
      <c r="AU96" s="41">
        <f t="shared" si="79"/>
        <v>2.6180347249041475E-2</v>
      </c>
      <c r="AV96" s="41">
        <f t="shared" ref="AV96:CJ96" si="80">AV95/1000</f>
        <v>0.20439885351834503</v>
      </c>
      <c r="AW96" s="41">
        <f t="shared" si="80"/>
        <v>0.32159734054701156</v>
      </c>
      <c r="AX96" s="41">
        <f t="shared" si="80"/>
        <v>2.5395239728910374E-4</v>
      </c>
      <c r="AY96" s="41">
        <f t="shared" si="80"/>
        <v>0</v>
      </c>
      <c r="AZ96" s="41">
        <f t="shared" si="80"/>
        <v>0</v>
      </c>
      <c r="BA96" s="41">
        <f t="shared" si="80"/>
        <v>4.908943687858329E-2</v>
      </c>
      <c r="BB96" s="41">
        <f t="shared" si="80"/>
        <v>0</v>
      </c>
      <c r="BC96" s="41">
        <f t="shared" si="80"/>
        <v>0</v>
      </c>
      <c r="BD96" s="41">
        <f t="shared" si="80"/>
        <v>0</v>
      </c>
      <c r="BE96" s="41">
        <f t="shared" si="80"/>
        <v>0</v>
      </c>
      <c r="BF96" s="41">
        <f t="shared" si="80"/>
        <v>0.47932036538318917</v>
      </c>
      <c r="BG96" s="41">
        <f t="shared" si="80"/>
        <v>0</v>
      </c>
      <c r="BH96" s="41">
        <f t="shared" si="80"/>
        <v>4.5983131083706781E-2</v>
      </c>
      <c r="BI96" s="41">
        <f t="shared" si="80"/>
        <v>0</v>
      </c>
      <c r="BJ96" s="41">
        <f t="shared" si="80"/>
        <v>4.8748165095732543E-4</v>
      </c>
      <c r="BK96" s="41">
        <f t="shared" si="80"/>
        <v>0</v>
      </c>
      <c r="BL96" s="41">
        <f t="shared" si="80"/>
        <v>4.9226603822498681E-2</v>
      </c>
      <c r="BM96" s="41">
        <f t="shared" si="80"/>
        <v>0</v>
      </c>
      <c r="BN96" s="41">
        <f t="shared" si="80"/>
        <v>0</v>
      </c>
      <c r="BO96" s="41">
        <f t="shared" si="80"/>
        <v>0</v>
      </c>
      <c r="BP96" s="41">
        <f t="shared" si="80"/>
        <v>0</v>
      </c>
      <c r="BQ96" s="41">
        <f t="shared" si="80"/>
        <v>0</v>
      </c>
      <c r="BR96" s="41">
        <f t="shared" si="80"/>
        <v>0</v>
      </c>
      <c r="BS96" s="41">
        <f t="shared" si="80"/>
        <v>0</v>
      </c>
      <c r="BT96" s="41">
        <f t="shared" si="80"/>
        <v>0</v>
      </c>
      <c r="BU96" s="41">
        <f t="shared" si="80"/>
        <v>0</v>
      </c>
      <c r="BV96" s="41">
        <f t="shared" si="80"/>
        <v>0</v>
      </c>
      <c r="BW96" s="41">
        <f t="shared" si="80"/>
        <v>0</v>
      </c>
      <c r="BX96" s="41">
        <f t="shared" si="80"/>
        <v>0</v>
      </c>
      <c r="BY96" s="41">
        <f t="shared" si="80"/>
        <v>0</v>
      </c>
      <c r="BZ96" s="41">
        <f t="shared" si="80"/>
        <v>0</v>
      </c>
      <c r="CA96" s="41">
        <f t="shared" si="80"/>
        <v>0</v>
      </c>
      <c r="CB96" s="41">
        <f t="shared" si="80"/>
        <v>0</v>
      </c>
      <c r="CC96" s="41">
        <f t="shared" si="80"/>
        <v>0</v>
      </c>
      <c r="CD96" s="41">
        <f t="shared" si="80"/>
        <v>0</v>
      </c>
      <c r="CE96" s="41">
        <f t="shared" si="80"/>
        <v>0</v>
      </c>
      <c r="CF96" s="41">
        <f t="shared" si="80"/>
        <v>0</v>
      </c>
      <c r="CG96" s="41">
        <f t="shared" si="80"/>
        <v>0</v>
      </c>
      <c r="CH96" s="41">
        <f t="shared" si="80"/>
        <v>0</v>
      </c>
      <c r="CI96" s="41">
        <f t="shared" si="80"/>
        <v>0</v>
      </c>
      <c r="CJ96" s="41">
        <f t="shared" si="80"/>
        <v>0</v>
      </c>
    </row>
    <row r="97" spans="1:88" ht="15" customHeight="1" x14ac:dyDescent="0.3">
      <c r="A97" s="24" t="s">
        <v>26</v>
      </c>
      <c r="B97" s="32">
        <v>1.379439E-4</v>
      </c>
      <c r="C97" s="24">
        <f>(C80+C65+C50+C35)*$B97</f>
        <v>0</v>
      </c>
      <c r="D97" s="24">
        <f t="shared" ref="D97:AO97" si="81">(D80+D65+D50+D35)*$B97</f>
        <v>0</v>
      </c>
      <c r="E97" s="24">
        <f t="shared" si="81"/>
        <v>0</v>
      </c>
      <c r="F97" s="24">
        <f t="shared" si="81"/>
        <v>0</v>
      </c>
      <c r="G97" s="24">
        <f t="shared" si="81"/>
        <v>0</v>
      </c>
      <c r="H97" s="24">
        <f t="shared" si="81"/>
        <v>0</v>
      </c>
      <c r="I97" s="24">
        <f t="shared" si="81"/>
        <v>0</v>
      </c>
      <c r="J97" s="24">
        <f t="shared" si="81"/>
        <v>0</v>
      </c>
      <c r="K97" s="24">
        <f t="shared" si="81"/>
        <v>0</v>
      </c>
      <c r="L97" s="24">
        <f t="shared" si="81"/>
        <v>0</v>
      </c>
      <c r="M97" s="24">
        <f t="shared" si="81"/>
        <v>0</v>
      </c>
      <c r="N97" s="24">
        <f t="shared" si="81"/>
        <v>0</v>
      </c>
      <c r="O97" s="24">
        <f t="shared" si="81"/>
        <v>0</v>
      </c>
      <c r="P97" s="24">
        <f t="shared" si="81"/>
        <v>0</v>
      </c>
      <c r="Q97" s="24">
        <f t="shared" si="81"/>
        <v>0</v>
      </c>
      <c r="R97" s="24">
        <f t="shared" si="81"/>
        <v>0</v>
      </c>
      <c r="S97" s="24">
        <f t="shared" si="81"/>
        <v>0</v>
      </c>
      <c r="T97" s="24">
        <f t="shared" si="81"/>
        <v>0</v>
      </c>
      <c r="U97" s="24">
        <f t="shared" si="81"/>
        <v>0</v>
      </c>
      <c r="V97" s="24">
        <f t="shared" si="81"/>
        <v>0</v>
      </c>
      <c r="W97" s="24">
        <f t="shared" si="81"/>
        <v>0</v>
      </c>
      <c r="X97" s="24">
        <f t="shared" si="81"/>
        <v>0</v>
      </c>
      <c r="Y97" s="24">
        <f t="shared" si="81"/>
        <v>0</v>
      </c>
      <c r="Z97" s="24">
        <f t="shared" si="81"/>
        <v>0</v>
      </c>
      <c r="AA97" s="24">
        <f t="shared" si="81"/>
        <v>0</v>
      </c>
      <c r="AB97" s="24">
        <f t="shared" si="81"/>
        <v>0</v>
      </c>
      <c r="AC97" s="24">
        <f t="shared" si="81"/>
        <v>0</v>
      </c>
      <c r="AD97" s="24">
        <f t="shared" si="81"/>
        <v>0</v>
      </c>
      <c r="AE97" s="24">
        <f t="shared" si="81"/>
        <v>0</v>
      </c>
      <c r="AF97" s="24">
        <f t="shared" si="81"/>
        <v>0</v>
      </c>
      <c r="AG97" s="24">
        <f t="shared" si="81"/>
        <v>0</v>
      </c>
      <c r="AH97" s="24">
        <f t="shared" si="81"/>
        <v>0</v>
      </c>
      <c r="AI97" s="24">
        <f t="shared" si="81"/>
        <v>0</v>
      </c>
      <c r="AJ97" s="24">
        <f t="shared" si="81"/>
        <v>0</v>
      </c>
      <c r="AK97" s="24">
        <f t="shared" si="81"/>
        <v>0</v>
      </c>
      <c r="AL97" s="24">
        <f t="shared" si="81"/>
        <v>0</v>
      </c>
      <c r="AM97" s="24">
        <f t="shared" si="81"/>
        <v>0</v>
      </c>
      <c r="AN97" s="24">
        <f t="shared" si="81"/>
        <v>0</v>
      </c>
      <c r="AO97" s="24">
        <f t="shared" si="81"/>
        <v>0</v>
      </c>
      <c r="AP97" s="24">
        <f t="shared" ref="AP97:CJ97" si="82">(AP80+AP65+AP50+AP35)*$B97</f>
        <v>0</v>
      </c>
      <c r="AQ97" s="24">
        <f t="shared" si="82"/>
        <v>0</v>
      </c>
      <c r="AR97" s="24">
        <f t="shared" ref="AR97:BD97" si="83">(AR80+AR65+AR50+AR35)*$B97</f>
        <v>0</v>
      </c>
      <c r="AS97" s="24">
        <f t="shared" si="83"/>
        <v>0</v>
      </c>
      <c r="AT97" s="24">
        <f t="shared" si="83"/>
        <v>0</v>
      </c>
      <c r="AU97" s="24">
        <f t="shared" ref="AU97:AY97" si="84">(AU80+AU65+AU50+AU35)*$B97</f>
        <v>0</v>
      </c>
      <c r="AV97" s="24">
        <f t="shared" si="84"/>
        <v>0</v>
      </c>
      <c r="AW97" s="24">
        <f t="shared" si="84"/>
        <v>0</v>
      </c>
      <c r="AX97" s="24">
        <f t="shared" si="84"/>
        <v>0</v>
      </c>
      <c r="AY97" s="24">
        <f t="shared" si="84"/>
        <v>0</v>
      </c>
      <c r="AZ97" s="24">
        <f t="shared" si="83"/>
        <v>0</v>
      </c>
      <c r="BA97" s="24">
        <f t="shared" si="83"/>
        <v>49.089436878583292</v>
      </c>
      <c r="BB97" s="24">
        <f t="shared" si="83"/>
        <v>0</v>
      </c>
      <c r="BC97" s="24">
        <f t="shared" si="83"/>
        <v>0</v>
      </c>
      <c r="BD97" s="24">
        <f t="shared" si="83"/>
        <v>0</v>
      </c>
      <c r="BE97" s="24">
        <f t="shared" si="82"/>
        <v>0</v>
      </c>
      <c r="BF97" s="24">
        <f t="shared" si="82"/>
        <v>0</v>
      </c>
      <c r="BG97" s="24">
        <f t="shared" si="82"/>
        <v>0</v>
      </c>
      <c r="BH97" s="24">
        <f t="shared" si="82"/>
        <v>0</v>
      </c>
      <c r="BI97" s="24">
        <f t="shared" si="82"/>
        <v>0</v>
      </c>
      <c r="BJ97" s="24">
        <f t="shared" si="82"/>
        <v>0</v>
      </c>
      <c r="BK97" s="24">
        <f t="shared" si="82"/>
        <v>0</v>
      </c>
      <c r="BL97" s="24">
        <f t="shared" si="82"/>
        <v>0</v>
      </c>
      <c r="BM97" s="24">
        <f t="shared" si="82"/>
        <v>0</v>
      </c>
      <c r="BN97" s="24">
        <f t="shared" si="82"/>
        <v>0</v>
      </c>
      <c r="BO97" s="24">
        <f t="shared" si="82"/>
        <v>0</v>
      </c>
      <c r="BP97" s="24">
        <f t="shared" si="82"/>
        <v>0</v>
      </c>
      <c r="BQ97" s="24">
        <f t="shared" si="82"/>
        <v>0</v>
      </c>
      <c r="BR97" s="24">
        <f t="shared" si="82"/>
        <v>0</v>
      </c>
      <c r="BS97" s="24">
        <f t="shared" si="82"/>
        <v>0</v>
      </c>
      <c r="BT97" s="24">
        <f t="shared" si="82"/>
        <v>0</v>
      </c>
      <c r="BU97" s="24">
        <f t="shared" si="82"/>
        <v>0</v>
      </c>
      <c r="BV97" s="24">
        <f t="shared" si="82"/>
        <v>0</v>
      </c>
      <c r="BW97" s="24">
        <f t="shared" si="82"/>
        <v>0</v>
      </c>
      <c r="BX97" s="24">
        <f t="shared" si="82"/>
        <v>0</v>
      </c>
      <c r="BY97" s="24">
        <f t="shared" si="82"/>
        <v>0</v>
      </c>
      <c r="BZ97" s="24">
        <f t="shared" si="82"/>
        <v>0</v>
      </c>
      <c r="CA97" s="24">
        <f t="shared" si="82"/>
        <v>0</v>
      </c>
      <c r="CB97" s="24">
        <f t="shared" si="82"/>
        <v>0</v>
      </c>
      <c r="CC97" s="24">
        <f t="shared" si="82"/>
        <v>0</v>
      </c>
      <c r="CD97" s="24">
        <f t="shared" si="82"/>
        <v>0</v>
      </c>
      <c r="CE97" s="24">
        <f t="shared" si="82"/>
        <v>0</v>
      </c>
      <c r="CF97" s="24">
        <f t="shared" si="82"/>
        <v>0</v>
      </c>
      <c r="CG97" s="24">
        <f t="shared" si="82"/>
        <v>0</v>
      </c>
      <c r="CH97" s="24">
        <f t="shared" si="82"/>
        <v>0</v>
      </c>
      <c r="CI97" s="24">
        <f t="shared" si="82"/>
        <v>0</v>
      </c>
      <c r="CJ97" s="24">
        <f t="shared" si="82"/>
        <v>0</v>
      </c>
    </row>
    <row r="98" spans="1:88" x14ac:dyDescent="0.3">
      <c r="A98" s="24" t="s">
        <v>15</v>
      </c>
      <c r="B98" s="32">
        <v>4.4398300000000001E-4</v>
      </c>
      <c r="C98" s="24">
        <f t="shared" ref="C98:C109" si="85">(C81+C66+C51+C36)*$B98</f>
        <v>0</v>
      </c>
      <c r="D98" s="24">
        <f t="shared" ref="D98:AO98" si="86">(D81+D66+D51+D36)*$B98</f>
        <v>0</v>
      </c>
      <c r="E98" s="24">
        <f t="shared" si="86"/>
        <v>0</v>
      </c>
      <c r="F98" s="24">
        <f t="shared" si="86"/>
        <v>0</v>
      </c>
      <c r="G98" s="24">
        <f t="shared" si="86"/>
        <v>0</v>
      </c>
      <c r="H98" s="24">
        <f t="shared" si="86"/>
        <v>0</v>
      </c>
      <c r="I98" s="24">
        <f t="shared" si="86"/>
        <v>0</v>
      </c>
      <c r="J98" s="24">
        <f t="shared" si="86"/>
        <v>0</v>
      </c>
      <c r="K98" s="24">
        <f t="shared" si="86"/>
        <v>0</v>
      </c>
      <c r="L98" s="24">
        <f t="shared" si="86"/>
        <v>0</v>
      </c>
      <c r="M98" s="24">
        <f t="shared" si="86"/>
        <v>0</v>
      </c>
      <c r="N98" s="24">
        <f t="shared" si="86"/>
        <v>0</v>
      </c>
      <c r="O98" s="24">
        <f t="shared" si="86"/>
        <v>0</v>
      </c>
      <c r="P98" s="24">
        <f t="shared" si="86"/>
        <v>0</v>
      </c>
      <c r="Q98" s="24">
        <f t="shared" si="86"/>
        <v>0</v>
      </c>
      <c r="R98" s="24">
        <f t="shared" si="86"/>
        <v>0</v>
      </c>
      <c r="S98" s="24">
        <f t="shared" si="86"/>
        <v>0</v>
      </c>
      <c r="T98" s="24">
        <f t="shared" si="86"/>
        <v>0</v>
      </c>
      <c r="U98" s="24">
        <f t="shared" si="86"/>
        <v>0</v>
      </c>
      <c r="V98" s="24">
        <f t="shared" si="86"/>
        <v>0</v>
      </c>
      <c r="W98" s="24">
        <f t="shared" si="86"/>
        <v>0</v>
      </c>
      <c r="X98" s="24">
        <f t="shared" si="86"/>
        <v>0</v>
      </c>
      <c r="Y98" s="24">
        <f t="shared" si="86"/>
        <v>0</v>
      </c>
      <c r="Z98" s="24">
        <f t="shared" si="86"/>
        <v>0</v>
      </c>
      <c r="AA98" s="24">
        <f t="shared" si="86"/>
        <v>0</v>
      </c>
      <c r="AB98" s="24">
        <f t="shared" si="86"/>
        <v>0</v>
      </c>
      <c r="AC98" s="24">
        <f t="shared" si="86"/>
        <v>0</v>
      </c>
      <c r="AD98" s="24">
        <f t="shared" si="86"/>
        <v>0</v>
      </c>
      <c r="AE98" s="24">
        <f t="shared" si="86"/>
        <v>0</v>
      </c>
      <c r="AF98" s="24">
        <f t="shared" si="86"/>
        <v>0</v>
      </c>
      <c r="AG98" s="24">
        <f t="shared" si="86"/>
        <v>0</v>
      </c>
      <c r="AH98" s="24">
        <f t="shared" si="86"/>
        <v>0</v>
      </c>
      <c r="AI98" s="24">
        <f t="shared" si="86"/>
        <v>0</v>
      </c>
      <c r="AJ98" s="24">
        <f t="shared" si="86"/>
        <v>0</v>
      </c>
      <c r="AK98" s="24">
        <f t="shared" si="86"/>
        <v>0</v>
      </c>
      <c r="AL98" s="24">
        <f t="shared" si="86"/>
        <v>0</v>
      </c>
      <c r="AM98" s="24">
        <f t="shared" si="86"/>
        <v>0</v>
      </c>
      <c r="AN98" s="24">
        <f t="shared" si="86"/>
        <v>0</v>
      </c>
      <c r="AO98" s="24">
        <f t="shared" si="86"/>
        <v>0</v>
      </c>
      <c r="AP98" s="24">
        <f t="shared" ref="AP98:CJ98" si="87">(AP81+AP66+AP51+AP36)*$B98</f>
        <v>0</v>
      </c>
      <c r="AQ98" s="24">
        <f t="shared" si="87"/>
        <v>0</v>
      </c>
      <c r="AR98" s="24">
        <f t="shared" ref="AR98:BD98" si="88">(AR81+AR66+AR51+AR36)*$B98</f>
        <v>0</v>
      </c>
      <c r="AS98" s="24">
        <f t="shared" si="88"/>
        <v>0</v>
      </c>
      <c r="AT98" s="24">
        <f t="shared" si="88"/>
        <v>0</v>
      </c>
      <c r="AU98" s="24">
        <f t="shared" ref="AU98:AY98" si="89">(AU81+AU66+AU51+AU36)*$B98</f>
        <v>0</v>
      </c>
      <c r="AV98" s="24">
        <f t="shared" si="89"/>
        <v>0</v>
      </c>
      <c r="AW98" s="24">
        <f t="shared" si="89"/>
        <v>0</v>
      </c>
      <c r="AX98" s="24">
        <f t="shared" si="89"/>
        <v>0</v>
      </c>
      <c r="AY98" s="24">
        <f t="shared" si="89"/>
        <v>0</v>
      </c>
      <c r="AZ98" s="24">
        <f t="shared" si="88"/>
        <v>0</v>
      </c>
      <c r="BA98" s="24">
        <f t="shared" si="88"/>
        <v>0</v>
      </c>
      <c r="BB98" s="24">
        <f t="shared" si="88"/>
        <v>0</v>
      </c>
      <c r="BC98" s="24">
        <f t="shared" si="88"/>
        <v>0</v>
      </c>
      <c r="BD98" s="24">
        <f t="shared" si="88"/>
        <v>0</v>
      </c>
      <c r="BE98" s="24">
        <f t="shared" si="87"/>
        <v>0</v>
      </c>
      <c r="BF98" s="24">
        <f t="shared" si="87"/>
        <v>0</v>
      </c>
      <c r="BG98" s="24">
        <f t="shared" si="87"/>
        <v>0</v>
      </c>
      <c r="BH98" s="24">
        <f t="shared" si="87"/>
        <v>0</v>
      </c>
      <c r="BI98" s="24">
        <f t="shared" si="87"/>
        <v>0</v>
      </c>
      <c r="BJ98" s="24">
        <f t="shared" si="87"/>
        <v>0</v>
      </c>
      <c r="BK98" s="24">
        <f t="shared" si="87"/>
        <v>0</v>
      </c>
      <c r="BL98" s="24">
        <f t="shared" si="87"/>
        <v>0</v>
      </c>
      <c r="BM98" s="24">
        <f t="shared" si="87"/>
        <v>0</v>
      </c>
      <c r="BN98" s="24">
        <f t="shared" si="87"/>
        <v>0</v>
      </c>
      <c r="BO98" s="24">
        <f t="shared" si="87"/>
        <v>0</v>
      </c>
      <c r="BP98" s="24">
        <f t="shared" si="87"/>
        <v>0</v>
      </c>
      <c r="BQ98" s="24">
        <f t="shared" si="87"/>
        <v>0</v>
      </c>
      <c r="BR98" s="24">
        <f t="shared" si="87"/>
        <v>0</v>
      </c>
      <c r="BS98" s="24">
        <f t="shared" si="87"/>
        <v>0</v>
      </c>
      <c r="BT98" s="24">
        <f t="shared" si="87"/>
        <v>0</v>
      </c>
      <c r="BU98" s="24">
        <f t="shared" si="87"/>
        <v>0</v>
      </c>
      <c r="BV98" s="24">
        <f t="shared" si="87"/>
        <v>0</v>
      </c>
      <c r="BW98" s="24">
        <f t="shared" si="87"/>
        <v>0</v>
      </c>
      <c r="BX98" s="24">
        <f t="shared" si="87"/>
        <v>0</v>
      </c>
      <c r="BY98" s="24">
        <f t="shared" si="87"/>
        <v>0</v>
      </c>
      <c r="BZ98" s="24">
        <f t="shared" si="87"/>
        <v>0</v>
      </c>
      <c r="CA98" s="24">
        <f t="shared" si="87"/>
        <v>0</v>
      </c>
      <c r="CB98" s="24">
        <f t="shared" si="87"/>
        <v>0</v>
      </c>
      <c r="CC98" s="24">
        <f t="shared" si="87"/>
        <v>0</v>
      </c>
      <c r="CD98" s="24">
        <f t="shared" si="87"/>
        <v>0</v>
      </c>
      <c r="CE98" s="24">
        <f t="shared" si="87"/>
        <v>0</v>
      </c>
      <c r="CF98" s="24">
        <f t="shared" si="87"/>
        <v>0</v>
      </c>
      <c r="CG98" s="24">
        <f t="shared" si="87"/>
        <v>0</v>
      </c>
      <c r="CH98" s="24">
        <f t="shared" si="87"/>
        <v>0</v>
      </c>
      <c r="CI98" s="24">
        <f t="shared" si="87"/>
        <v>0</v>
      </c>
      <c r="CJ98" s="24">
        <f t="shared" si="87"/>
        <v>0</v>
      </c>
    </row>
    <row r="99" spans="1:88" x14ac:dyDescent="0.3">
      <c r="A99" s="24" t="s">
        <v>27</v>
      </c>
      <c r="B99" s="32">
        <v>1.998949E-4</v>
      </c>
      <c r="C99" s="24">
        <f t="shared" si="85"/>
        <v>0</v>
      </c>
      <c r="D99" s="24">
        <f t="shared" ref="D99:AO99" si="90">(D82+D67+D52+D37)*$B99</f>
        <v>0</v>
      </c>
      <c r="E99" s="24">
        <f t="shared" si="90"/>
        <v>0</v>
      </c>
      <c r="F99" s="24">
        <f t="shared" si="90"/>
        <v>0</v>
      </c>
      <c r="G99" s="24">
        <f t="shared" si="90"/>
        <v>0</v>
      </c>
      <c r="H99" s="24">
        <f t="shared" si="90"/>
        <v>0</v>
      </c>
      <c r="I99" s="24">
        <f t="shared" si="90"/>
        <v>0</v>
      </c>
      <c r="J99" s="24">
        <f t="shared" si="90"/>
        <v>0</v>
      </c>
      <c r="K99" s="24">
        <f t="shared" si="90"/>
        <v>0</v>
      </c>
      <c r="L99" s="24">
        <f t="shared" si="90"/>
        <v>0</v>
      </c>
      <c r="M99" s="24">
        <f t="shared" si="90"/>
        <v>0</v>
      </c>
      <c r="N99" s="24">
        <f t="shared" si="90"/>
        <v>0</v>
      </c>
      <c r="O99" s="24">
        <f t="shared" si="90"/>
        <v>0</v>
      </c>
      <c r="P99" s="24">
        <f t="shared" si="90"/>
        <v>0</v>
      </c>
      <c r="Q99" s="24">
        <f t="shared" si="90"/>
        <v>0</v>
      </c>
      <c r="R99" s="24">
        <f t="shared" si="90"/>
        <v>0</v>
      </c>
      <c r="S99" s="24">
        <f t="shared" si="90"/>
        <v>0</v>
      </c>
      <c r="T99" s="24">
        <f t="shared" si="90"/>
        <v>0</v>
      </c>
      <c r="U99" s="24">
        <f t="shared" si="90"/>
        <v>0</v>
      </c>
      <c r="V99" s="24">
        <f t="shared" si="90"/>
        <v>0</v>
      </c>
      <c r="W99" s="24">
        <f t="shared" si="90"/>
        <v>0</v>
      </c>
      <c r="X99" s="24">
        <f t="shared" si="90"/>
        <v>0</v>
      </c>
      <c r="Y99" s="24">
        <f t="shared" si="90"/>
        <v>0</v>
      </c>
      <c r="Z99" s="24">
        <f t="shared" si="90"/>
        <v>0</v>
      </c>
      <c r="AA99" s="24">
        <f t="shared" si="90"/>
        <v>0</v>
      </c>
      <c r="AB99" s="24">
        <f t="shared" si="90"/>
        <v>0</v>
      </c>
      <c r="AC99" s="24">
        <f t="shared" si="90"/>
        <v>0</v>
      </c>
      <c r="AD99" s="24">
        <f t="shared" si="90"/>
        <v>0</v>
      </c>
      <c r="AE99" s="24">
        <f t="shared" si="90"/>
        <v>0</v>
      </c>
      <c r="AF99" s="24">
        <f t="shared" si="90"/>
        <v>0</v>
      </c>
      <c r="AG99" s="24">
        <f t="shared" si="90"/>
        <v>0</v>
      </c>
      <c r="AH99" s="24">
        <f t="shared" si="90"/>
        <v>0</v>
      </c>
      <c r="AI99" s="24">
        <f t="shared" si="90"/>
        <v>0</v>
      </c>
      <c r="AJ99" s="24">
        <f t="shared" si="90"/>
        <v>0</v>
      </c>
      <c r="AK99" s="24">
        <f t="shared" si="90"/>
        <v>0</v>
      </c>
      <c r="AL99" s="24">
        <f t="shared" si="90"/>
        <v>0</v>
      </c>
      <c r="AM99" s="24">
        <f t="shared" si="90"/>
        <v>0</v>
      </c>
      <c r="AN99" s="24">
        <f t="shared" si="90"/>
        <v>0</v>
      </c>
      <c r="AO99" s="24">
        <f t="shared" si="90"/>
        <v>0</v>
      </c>
      <c r="AP99" s="24">
        <f t="shared" ref="AP99:CJ99" si="91">(AP82+AP67+AP52+AP37)*$B99</f>
        <v>0</v>
      </c>
      <c r="AQ99" s="24">
        <f t="shared" si="91"/>
        <v>0</v>
      </c>
      <c r="AR99" s="24">
        <f t="shared" ref="AR99:BD99" si="92">(AR82+AR67+AR52+AR37)*$B99</f>
        <v>0</v>
      </c>
      <c r="AS99" s="24">
        <f t="shared" si="92"/>
        <v>0</v>
      </c>
      <c r="AT99" s="24">
        <f t="shared" si="92"/>
        <v>0</v>
      </c>
      <c r="AU99" s="24">
        <f t="shared" ref="AU99:AY99" si="93">(AU82+AU67+AU52+AU37)*$B99</f>
        <v>0</v>
      </c>
      <c r="AV99" s="24">
        <f t="shared" si="93"/>
        <v>0</v>
      </c>
      <c r="AW99" s="24">
        <f t="shared" si="93"/>
        <v>0</v>
      </c>
      <c r="AX99" s="24">
        <f t="shared" si="93"/>
        <v>0</v>
      </c>
      <c r="AY99" s="24">
        <f t="shared" si="93"/>
        <v>0</v>
      </c>
      <c r="AZ99" s="24">
        <f t="shared" si="92"/>
        <v>0</v>
      </c>
      <c r="BA99" s="24">
        <f t="shared" si="92"/>
        <v>0</v>
      </c>
      <c r="BB99" s="24">
        <f t="shared" si="92"/>
        <v>0</v>
      </c>
      <c r="BC99" s="24">
        <f t="shared" si="92"/>
        <v>0</v>
      </c>
      <c r="BD99" s="24">
        <f t="shared" si="92"/>
        <v>0</v>
      </c>
      <c r="BE99" s="24">
        <f t="shared" si="91"/>
        <v>0</v>
      </c>
      <c r="BF99" s="24">
        <f t="shared" si="91"/>
        <v>0</v>
      </c>
      <c r="BG99" s="24">
        <f t="shared" si="91"/>
        <v>0</v>
      </c>
      <c r="BH99" s="24">
        <f t="shared" si="91"/>
        <v>0</v>
      </c>
      <c r="BI99" s="24">
        <f t="shared" si="91"/>
        <v>0</v>
      </c>
      <c r="BJ99" s="24">
        <f t="shared" si="91"/>
        <v>0</v>
      </c>
      <c r="BK99" s="24">
        <f t="shared" si="91"/>
        <v>0</v>
      </c>
      <c r="BL99" s="24">
        <f t="shared" si="91"/>
        <v>0</v>
      </c>
      <c r="BM99" s="24">
        <f t="shared" si="91"/>
        <v>0</v>
      </c>
      <c r="BN99" s="24">
        <f t="shared" si="91"/>
        <v>0</v>
      </c>
      <c r="BO99" s="24">
        <f t="shared" si="91"/>
        <v>0</v>
      </c>
      <c r="BP99" s="24">
        <f t="shared" si="91"/>
        <v>0</v>
      </c>
      <c r="BQ99" s="24">
        <f t="shared" si="91"/>
        <v>0</v>
      </c>
      <c r="BR99" s="24">
        <f t="shared" si="91"/>
        <v>0</v>
      </c>
      <c r="BS99" s="24">
        <f t="shared" si="91"/>
        <v>0</v>
      </c>
      <c r="BT99" s="24">
        <f t="shared" si="91"/>
        <v>0</v>
      </c>
      <c r="BU99" s="24">
        <f t="shared" si="91"/>
        <v>0</v>
      </c>
      <c r="BV99" s="24">
        <f t="shared" si="91"/>
        <v>0</v>
      </c>
      <c r="BW99" s="24">
        <f t="shared" si="91"/>
        <v>0</v>
      </c>
      <c r="BX99" s="24">
        <f t="shared" si="91"/>
        <v>0</v>
      </c>
      <c r="BY99" s="24">
        <f t="shared" si="91"/>
        <v>0</v>
      </c>
      <c r="BZ99" s="24">
        <f t="shared" si="91"/>
        <v>0</v>
      </c>
      <c r="CA99" s="24">
        <f t="shared" si="91"/>
        <v>0</v>
      </c>
      <c r="CB99" s="24">
        <f t="shared" si="91"/>
        <v>0</v>
      </c>
      <c r="CC99" s="24">
        <f t="shared" si="91"/>
        <v>0</v>
      </c>
      <c r="CD99" s="24">
        <f t="shared" si="91"/>
        <v>0</v>
      </c>
      <c r="CE99" s="24">
        <f t="shared" si="91"/>
        <v>0</v>
      </c>
      <c r="CF99" s="24">
        <f t="shared" si="91"/>
        <v>0</v>
      </c>
      <c r="CG99" s="24">
        <f t="shared" si="91"/>
        <v>0</v>
      </c>
      <c r="CH99" s="24">
        <f t="shared" si="91"/>
        <v>0</v>
      </c>
      <c r="CI99" s="24">
        <f t="shared" si="91"/>
        <v>0</v>
      </c>
      <c r="CJ99" s="24">
        <f t="shared" si="91"/>
        <v>0</v>
      </c>
    </row>
    <row r="100" spans="1:88" x14ac:dyDescent="0.3">
      <c r="A100" s="24" t="s">
        <v>16</v>
      </c>
      <c r="B100" s="32">
        <v>9.1068400000000004E-4</v>
      </c>
      <c r="C100" s="24">
        <f t="shared" si="85"/>
        <v>0</v>
      </c>
      <c r="D100" s="24">
        <f t="shared" ref="D100:AO100" si="94">(D83+D68+D53+D38)*$B100</f>
        <v>0</v>
      </c>
      <c r="E100" s="24">
        <f t="shared" si="94"/>
        <v>0</v>
      </c>
      <c r="F100" s="24">
        <f t="shared" si="94"/>
        <v>0</v>
      </c>
      <c r="G100" s="24">
        <f t="shared" si="94"/>
        <v>0</v>
      </c>
      <c r="H100" s="24">
        <f t="shared" si="94"/>
        <v>0</v>
      </c>
      <c r="I100" s="24">
        <f t="shared" si="94"/>
        <v>0</v>
      </c>
      <c r="J100" s="24">
        <f t="shared" si="94"/>
        <v>0</v>
      </c>
      <c r="K100" s="24">
        <f t="shared" si="94"/>
        <v>0</v>
      </c>
      <c r="L100" s="24">
        <f t="shared" si="94"/>
        <v>0</v>
      </c>
      <c r="M100" s="24">
        <f t="shared" si="94"/>
        <v>0</v>
      </c>
      <c r="N100" s="24">
        <f t="shared" si="94"/>
        <v>0</v>
      </c>
      <c r="O100" s="24">
        <f t="shared" si="94"/>
        <v>0</v>
      </c>
      <c r="P100" s="24">
        <f t="shared" si="94"/>
        <v>0</v>
      </c>
      <c r="Q100" s="24">
        <f t="shared" si="94"/>
        <v>0</v>
      </c>
      <c r="R100" s="24">
        <f t="shared" si="94"/>
        <v>0</v>
      </c>
      <c r="S100" s="24">
        <f t="shared" si="94"/>
        <v>0</v>
      </c>
      <c r="T100" s="24">
        <f t="shared" si="94"/>
        <v>0</v>
      </c>
      <c r="U100" s="24">
        <f t="shared" si="94"/>
        <v>0</v>
      </c>
      <c r="V100" s="24">
        <f t="shared" si="94"/>
        <v>0</v>
      </c>
      <c r="W100" s="24">
        <f t="shared" si="94"/>
        <v>0</v>
      </c>
      <c r="X100" s="24">
        <f t="shared" si="94"/>
        <v>0</v>
      </c>
      <c r="Y100" s="24">
        <f t="shared" si="94"/>
        <v>0</v>
      </c>
      <c r="Z100" s="24">
        <f t="shared" si="94"/>
        <v>0</v>
      </c>
      <c r="AA100" s="24">
        <f t="shared" si="94"/>
        <v>0</v>
      </c>
      <c r="AB100" s="24">
        <f t="shared" si="94"/>
        <v>0</v>
      </c>
      <c r="AC100" s="24">
        <f t="shared" si="94"/>
        <v>0</v>
      </c>
      <c r="AD100" s="24">
        <f t="shared" si="94"/>
        <v>0</v>
      </c>
      <c r="AE100" s="24">
        <f t="shared" si="94"/>
        <v>0</v>
      </c>
      <c r="AF100" s="24">
        <f t="shared" si="94"/>
        <v>0</v>
      </c>
      <c r="AG100" s="24">
        <f t="shared" si="94"/>
        <v>0</v>
      </c>
      <c r="AH100" s="24">
        <f t="shared" si="94"/>
        <v>0</v>
      </c>
      <c r="AI100" s="24">
        <f t="shared" si="94"/>
        <v>0</v>
      </c>
      <c r="AJ100" s="24">
        <f t="shared" si="94"/>
        <v>0</v>
      </c>
      <c r="AK100" s="24">
        <f t="shared" si="94"/>
        <v>0</v>
      </c>
      <c r="AL100" s="24">
        <f t="shared" si="94"/>
        <v>0</v>
      </c>
      <c r="AM100" s="24">
        <f t="shared" si="94"/>
        <v>0</v>
      </c>
      <c r="AN100" s="24">
        <f t="shared" si="94"/>
        <v>0</v>
      </c>
      <c r="AO100" s="24">
        <f t="shared" si="94"/>
        <v>0</v>
      </c>
      <c r="AP100" s="24">
        <f t="shared" ref="AP100:CJ100" si="95">(AP83+AP68+AP53+AP38)*$B100</f>
        <v>120.8577769498707</v>
      </c>
      <c r="AQ100" s="24">
        <f t="shared" si="95"/>
        <v>396.76350799923921</v>
      </c>
      <c r="AR100" s="24">
        <f t="shared" ref="AR100:BD100" si="96">(AR83+AR68+AR53+AR38)*$B100</f>
        <v>83.110008880590357</v>
      </c>
      <c r="AS100" s="24">
        <f t="shared" si="96"/>
        <v>93.483544569998472</v>
      </c>
      <c r="AT100" s="24">
        <f t="shared" si="96"/>
        <v>1.7743462788612123</v>
      </c>
      <c r="AU100" s="24">
        <f t="shared" ref="AU100:AY100" si="97">(AU83+AU68+AU53+AU38)*$B100</f>
        <v>0</v>
      </c>
      <c r="AV100" s="24">
        <f t="shared" si="97"/>
        <v>202.58554939309795</v>
      </c>
      <c r="AW100" s="24">
        <f t="shared" si="97"/>
        <v>197.62284270604863</v>
      </c>
      <c r="AX100" s="24">
        <f t="shared" si="97"/>
        <v>0</v>
      </c>
      <c r="AY100" s="24">
        <f t="shared" si="97"/>
        <v>0</v>
      </c>
      <c r="AZ100" s="24">
        <f t="shared" si="96"/>
        <v>0</v>
      </c>
      <c r="BA100" s="24">
        <f t="shared" si="96"/>
        <v>0</v>
      </c>
      <c r="BB100" s="24">
        <f t="shared" si="96"/>
        <v>0</v>
      </c>
      <c r="BC100" s="24">
        <f t="shared" si="96"/>
        <v>0</v>
      </c>
      <c r="BD100" s="24">
        <f t="shared" si="96"/>
        <v>0</v>
      </c>
      <c r="BE100" s="24">
        <f t="shared" si="95"/>
        <v>0</v>
      </c>
      <c r="BF100" s="24">
        <f t="shared" si="95"/>
        <v>405.82913886152028</v>
      </c>
      <c r="BG100" s="24">
        <f t="shared" si="95"/>
        <v>0</v>
      </c>
      <c r="BH100" s="24">
        <f t="shared" si="95"/>
        <v>2.3611313912123051</v>
      </c>
      <c r="BI100" s="24">
        <f t="shared" si="95"/>
        <v>0</v>
      </c>
      <c r="BJ100" s="24">
        <f t="shared" si="95"/>
        <v>0</v>
      </c>
      <c r="BK100" s="24">
        <f t="shared" si="95"/>
        <v>0</v>
      </c>
      <c r="BL100" s="24">
        <f t="shared" si="95"/>
        <v>45.942686951628417</v>
      </c>
      <c r="BM100" s="24">
        <f t="shared" si="95"/>
        <v>0</v>
      </c>
      <c r="BN100" s="24">
        <f t="shared" si="95"/>
        <v>0</v>
      </c>
      <c r="BO100" s="24">
        <f t="shared" si="95"/>
        <v>0</v>
      </c>
      <c r="BP100" s="24">
        <f t="shared" si="95"/>
        <v>0</v>
      </c>
      <c r="BQ100" s="24">
        <f t="shared" si="95"/>
        <v>0</v>
      </c>
      <c r="BR100" s="24">
        <f t="shared" si="95"/>
        <v>0</v>
      </c>
      <c r="BS100" s="24">
        <f t="shared" si="95"/>
        <v>0</v>
      </c>
      <c r="BT100" s="24">
        <f t="shared" si="95"/>
        <v>0</v>
      </c>
      <c r="BU100" s="24">
        <f t="shared" si="95"/>
        <v>0</v>
      </c>
      <c r="BV100" s="24">
        <f t="shared" si="95"/>
        <v>0</v>
      </c>
      <c r="BW100" s="24">
        <f t="shared" si="95"/>
        <v>0</v>
      </c>
      <c r="BX100" s="24">
        <f t="shared" si="95"/>
        <v>0</v>
      </c>
      <c r="BY100" s="24">
        <f t="shared" si="95"/>
        <v>0</v>
      </c>
      <c r="BZ100" s="24">
        <f t="shared" si="95"/>
        <v>0</v>
      </c>
      <c r="CA100" s="24">
        <f t="shared" si="95"/>
        <v>0</v>
      </c>
      <c r="CB100" s="24">
        <f t="shared" si="95"/>
        <v>0</v>
      </c>
      <c r="CC100" s="24">
        <f t="shared" si="95"/>
        <v>0</v>
      </c>
      <c r="CD100" s="24">
        <f t="shared" si="95"/>
        <v>0</v>
      </c>
      <c r="CE100" s="24">
        <f t="shared" si="95"/>
        <v>0</v>
      </c>
      <c r="CF100" s="24">
        <f t="shared" si="95"/>
        <v>0</v>
      </c>
      <c r="CG100" s="24">
        <f t="shared" si="95"/>
        <v>0</v>
      </c>
      <c r="CH100" s="24">
        <f t="shared" si="95"/>
        <v>0</v>
      </c>
      <c r="CI100" s="24">
        <f t="shared" si="95"/>
        <v>0</v>
      </c>
      <c r="CJ100" s="24">
        <f t="shared" si="95"/>
        <v>0</v>
      </c>
    </row>
    <row r="101" spans="1:88" x14ac:dyDescent="0.3">
      <c r="A101" s="24" t="s">
        <v>28</v>
      </c>
      <c r="B101" s="32">
        <v>5.6160000000000001E-6</v>
      </c>
      <c r="C101" s="24">
        <f t="shared" si="85"/>
        <v>0</v>
      </c>
      <c r="D101" s="24">
        <f t="shared" ref="D101:AO101" si="98">(D84+D69+D54+D39)*$B101</f>
        <v>0</v>
      </c>
      <c r="E101" s="24">
        <f t="shared" si="98"/>
        <v>0</v>
      </c>
      <c r="F101" s="24">
        <f t="shared" si="98"/>
        <v>0</v>
      </c>
      <c r="G101" s="24">
        <f t="shared" si="98"/>
        <v>0</v>
      </c>
      <c r="H101" s="24">
        <f t="shared" si="98"/>
        <v>0</v>
      </c>
      <c r="I101" s="24">
        <f t="shared" si="98"/>
        <v>0</v>
      </c>
      <c r="J101" s="24">
        <f t="shared" si="98"/>
        <v>0</v>
      </c>
      <c r="K101" s="24">
        <f t="shared" si="98"/>
        <v>0</v>
      </c>
      <c r="L101" s="24">
        <f t="shared" si="98"/>
        <v>0</v>
      </c>
      <c r="M101" s="24">
        <f t="shared" si="98"/>
        <v>0</v>
      </c>
      <c r="N101" s="24">
        <f t="shared" si="98"/>
        <v>0</v>
      </c>
      <c r="O101" s="24">
        <f t="shared" si="98"/>
        <v>0</v>
      </c>
      <c r="P101" s="24">
        <f t="shared" si="98"/>
        <v>0</v>
      </c>
      <c r="Q101" s="24">
        <f t="shared" si="98"/>
        <v>0</v>
      </c>
      <c r="R101" s="24">
        <f t="shared" si="98"/>
        <v>0</v>
      </c>
      <c r="S101" s="24">
        <f t="shared" si="98"/>
        <v>0</v>
      </c>
      <c r="T101" s="24">
        <f t="shared" si="98"/>
        <v>0</v>
      </c>
      <c r="U101" s="24">
        <f t="shared" si="98"/>
        <v>0</v>
      </c>
      <c r="V101" s="24">
        <f t="shared" si="98"/>
        <v>0</v>
      </c>
      <c r="W101" s="24">
        <f t="shared" si="98"/>
        <v>0</v>
      </c>
      <c r="X101" s="24">
        <f t="shared" si="98"/>
        <v>0</v>
      </c>
      <c r="Y101" s="24">
        <f t="shared" si="98"/>
        <v>0</v>
      </c>
      <c r="Z101" s="24">
        <f t="shared" si="98"/>
        <v>0</v>
      </c>
      <c r="AA101" s="24">
        <f t="shared" si="98"/>
        <v>0</v>
      </c>
      <c r="AB101" s="24">
        <f t="shared" si="98"/>
        <v>0</v>
      </c>
      <c r="AC101" s="24">
        <f t="shared" si="98"/>
        <v>0</v>
      </c>
      <c r="AD101" s="24">
        <f t="shared" si="98"/>
        <v>0</v>
      </c>
      <c r="AE101" s="24">
        <f t="shared" si="98"/>
        <v>0</v>
      </c>
      <c r="AF101" s="24">
        <f t="shared" si="98"/>
        <v>0</v>
      </c>
      <c r="AG101" s="24">
        <f t="shared" si="98"/>
        <v>0</v>
      </c>
      <c r="AH101" s="24">
        <f t="shared" si="98"/>
        <v>0</v>
      </c>
      <c r="AI101" s="24">
        <f t="shared" si="98"/>
        <v>0</v>
      </c>
      <c r="AJ101" s="24">
        <f t="shared" si="98"/>
        <v>0</v>
      </c>
      <c r="AK101" s="24">
        <f t="shared" si="98"/>
        <v>0</v>
      </c>
      <c r="AL101" s="24">
        <f t="shared" si="98"/>
        <v>0</v>
      </c>
      <c r="AM101" s="24">
        <f t="shared" si="98"/>
        <v>0</v>
      </c>
      <c r="AN101" s="24">
        <f t="shared" si="98"/>
        <v>0</v>
      </c>
      <c r="AO101" s="24">
        <f t="shared" si="98"/>
        <v>0</v>
      </c>
      <c r="AP101" s="24">
        <f t="shared" ref="AP101:CJ101" si="99">(AP84+AP69+AP54+AP39)*$B101</f>
        <v>8.449192189276028E-2</v>
      </c>
      <c r="AQ101" s="24">
        <f t="shared" si="99"/>
        <v>0.25141548710246564</v>
      </c>
      <c r="AR101" s="24">
        <f t="shared" ref="AR101:BD101" si="100">(AR84+AR69+AR54+AR39)*$B101</f>
        <v>0</v>
      </c>
      <c r="AS101" s="24">
        <f t="shared" si="100"/>
        <v>4.7367234897647066</v>
      </c>
      <c r="AT101" s="24">
        <f t="shared" si="100"/>
        <v>5.8635938273387748E-2</v>
      </c>
      <c r="AU101" s="24">
        <f t="shared" ref="AU101:AY101" si="101">(AU84+AU69+AU54+AU39)*$B101</f>
        <v>0</v>
      </c>
      <c r="AV101" s="24">
        <f t="shared" si="101"/>
        <v>0.19137015428094556</v>
      </c>
      <c r="AW101" s="24">
        <f t="shared" si="101"/>
        <v>0</v>
      </c>
      <c r="AX101" s="24">
        <f t="shared" si="101"/>
        <v>0.25395239728910374</v>
      </c>
      <c r="AY101" s="24">
        <f t="shared" si="101"/>
        <v>0</v>
      </c>
      <c r="AZ101" s="24">
        <f t="shared" si="100"/>
        <v>0</v>
      </c>
      <c r="BA101" s="24">
        <f t="shared" si="100"/>
        <v>0</v>
      </c>
      <c r="BB101" s="24">
        <f t="shared" si="100"/>
        <v>0</v>
      </c>
      <c r="BC101" s="24">
        <f t="shared" si="100"/>
        <v>0</v>
      </c>
      <c r="BD101" s="24">
        <f t="shared" si="100"/>
        <v>0</v>
      </c>
      <c r="BE101" s="24">
        <f t="shared" si="99"/>
        <v>0</v>
      </c>
      <c r="BF101" s="24">
        <f t="shared" si="99"/>
        <v>0</v>
      </c>
      <c r="BG101" s="24">
        <f t="shared" si="99"/>
        <v>0</v>
      </c>
      <c r="BH101" s="24">
        <f t="shared" si="99"/>
        <v>0</v>
      </c>
      <c r="BI101" s="24">
        <f t="shared" si="99"/>
        <v>0</v>
      </c>
      <c r="BJ101" s="24">
        <f t="shared" si="99"/>
        <v>0</v>
      </c>
      <c r="BK101" s="24">
        <f t="shared" si="99"/>
        <v>0</v>
      </c>
      <c r="BL101" s="24">
        <f t="shared" si="99"/>
        <v>0</v>
      </c>
      <c r="BM101" s="24">
        <f t="shared" si="99"/>
        <v>0</v>
      </c>
      <c r="BN101" s="24">
        <f t="shared" si="99"/>
        <v>0</v>
      </c>
      <c r="BO101" s="24">
        <f t="shared" si="99"/>
        <v>0</v>
      </c>
      <c r="BP101" s="24">
        <f t="shared" si="99"/>
        <v>0</v>
      </c>
      <c r="BQ101" s="24">
        <f t="shared" si="99"/>
        <v>0</v>
      </c>
      <c r="BR101" s="24">
        <f t="shared" si="99"/>
        <v>0</v>
      </c>
      <c r="BS101" s="24">
        <f t="shared" si="99"/>
        <v>0</v>
      </c>
      <c r="BT101" s="24">
        <f t="shared" si="99"/>
        <v>0</v>
      </c>
      <c r="BU101" s="24">
        <f t="shared" si="99"/>
        <v>0</v>
      </c>
      <c r="BV101" s="24">
        <f t="shared" si="99"/>
        <v>0</v>
      </c>
      <c r="BW101" s="24">
        <f t="shared" si="99"/>
        <v>0</v>
      </c>
      <c r="BX101" s="24">
        <f t="shared" si="99"/>
        <v>0</v>
      </c>
      <c r="BY101" s="24">
        <f t="shared" si="99"/>
        <v>0</v>
      </c>
      <c r="BZ101" s="24">
        <f t="shared" si="99"/>
        <v>0</v>
      </c>
      <c r="CA101" s="24">
        <f t="shared" si="99"/>
        <v>0</v>
      </c>
      <c r="CB101" s="24">
        <f t="shared" si="99"/>
        <v>0</v>
      </c>
      <c r="CC101" s="24">
        <f t="shared" si="99"/>
        <v>0</v>
      </c>
      <c r="CD101" s="24">
        <f t="shared" si="99"/>
        <v>0</v>
      </c>
      <c r="CE101" s="24">
        <f t="shared" si="99"/>
        <v>0</v>
      </c>
      <c r="CF101" s="24">
        <f t="shared" si="99"/>
        <v>0</v>
      </c>
      <c r="CG101" s="24">
        <f t="shared" si="99"/>
        <v>0</v>
      </c>
      <c r="CH101" s="24">
        <f t="shared" si="99"/>
        <v>0</v>
      </c>
      <c r="CI101" s="24">
        <f t="shared" si="99"/>
        <v>0</v>
      </c>
      <c r="CJ101" s="24">
        <f t="shared" si="99"/>
        <v>0</v>
      </c>
    </row>
    <row r="102" spans="1:88" x14ac:dyDescent="0.3">
      <c r="A102" s="24" t="s">
        <v>29</v>
      </c>
      <c r="B102" s="32">
        <v>0</v>
      </c>
      <c r="C102" s="24">
        <f t="shared" si="85"/>
        <v>0</v>
      </c>
      <c r="D102" s="24">
        <f t="shared" ref="D102:AO102" si="102">(D85+D70+D55+D40)*$B102</f>
        <v>0</v>
      </c>
      <c r="E102" s="24">
        <f t="shared" si="102"/>
        <v>0</v>
      </c>
      <c r="F102" s="24">
        <f t="shared" si="102"/>
        <v>0</v>
      </c>
      <c r="G102" s="24">
        <f t="shared" si="102"/>
        <v>0</v>
      </c>
      <c r="H102" s="24">
        <f t="shared" si="102"/>
        <v>0</v>
      </c>
      <c r="I102" s="24">
        <f t="shared" si="102"/>
        <v>0</v>
      </c>
      <c r="J102" s="24">
        <f t="shared" si="102"/>
        <v>0</v>
      </c>
      <c r="K102" s="24">
        <f t="shared" si="102"/>
        <v>0</v>
      </c>
      <c r="L102" s="24">
        <f t="shared" si="102"/>
        <v>0</v>
      </c>
      <c r="M102" s="24">
        <f t="shared" si="102"/>
        <v>0</v>
      </c>
      <c r="N102" s="24">
        <f t="shared" si="102"/>
        <v>0</v>
      </c>
      <c r="O102" s="24">
        <f t="shared" si="102"/>
        <v>0</v>
      </c>
      <c r="P102" s="24">
        <f t="shared" si="102"/>
        <v>0</v>
      </c>
      <c r="Q102" s="24">
        <f t="shared" si="102"/>
        <v>0</v>
      </c>
      <c r="R102" s="24">
        <f t="shared" si="102"/>
        <v>0</v>
      </c>
      <c r="S102" s="24">
        <f t="shared" si="102"/>
        <v>0</v>
      </c>
      <c r="T102" s="24">
        <f t="shared" si="102"/>
        <v>0</v>
      </c>
      <c r="U102" s="24">
        <f t="shared" si="102"/>
        <v>0</v>
      </c>
      <c r="V102" s="24">
        <f t="shared" si="102"/>
        <v>0</v>
      </c>
      <c r="W102" s="24">
        <f t="shared" si="102"/>
        <v>0</v>
      </c>
      <c r="X102" s="24">
        <f t="shared" si="102"/>
        <v>0</v>
      </c>
      <c r="Y102" s="24">
        <f t="shared" si="102"/>
        <v>0</v>
      </c>
      <c r="Z102" s="24">
        <f t="shared" si="102"/>
        <v>0</v>
      </c>
      <c r="AA102" s="24">
        <f t="shared" si="102"/>
        <v>0</v>
      </c>
      <c r="AB102" s="24">
        <f t="shared" si="102"/>
        <v>0</v>
      </c>
      <c r="AC102" s="24">
        <f t="shared" si="102"/>
        <v>0</v>
      </c>
      <c r="AD102" s="24">
        <f t="shared" si="102"/>
        <v>0</v>
      </c>
      <c r="AE102" s="24">
        <f t="shared" si="102"/>
        <v>0</v>
      </c>
      <c r="AF102" s="24">
        <f t="shared" si="102"/>
        <v>0</v>
      </c>
      <c r="AG102" s="24">
        <f t="shared" si="102"/>
        <v>0</v>
      </c>
      <c r="AH102" s="24">
        <f t="shared" si="102"/>
        <v>0</v>
      </c>
      <c r="AI102" s="24">
        <f t="shared" si="102"/>
        <v>0</v>
      </c>
      <c r="AJ102" s="24">
        <f t="shared" si="102"/>
        <v>0</v>
      </c>
      <c r="AK102" s="24">
        <f t="shared" si="102"/>
        <v>0</v>
      </c>
      <c r="AL102" s="24">
        <f t="shared" si="102"/>
        <v>0</v>
      </c>
      <c r="AM102" s="24">
        <f t="shared" si="102"/>
        <v>0</v>
      </c>
      <c r="AN102" s="24">
        <f t="shared" si="102"/>
        <v>0</v>
      </c>
      <c r="AO102" s="24">
        <f t="shared" si="102"/>
        <v>0</v>
      </c>
      <c r="AP102" s="24">
        <f t="shared" ref="AP102:CJ102" si="103">(AP85+AP70+AP55+AP40)*$B102</f>
        <v>0</v>
      </c>
      <c r="AQ102" s="24">
        <f t="shared" si="103"/>
        <v>0</v>
      </c>
      <c r="AR102" s="24">
        <f t="shared" ref="AR102:BD102" si="104">(AR85+AR70+AR55+AR40)*$B102</f>
        <v>0</v>
      </c>
      <c r="AS102" s="24">
        <f t="shared" si="104"/>
        <v>0</v>
      </c>
      <c r="AT102" s="24">
        <f t="shared" si="104"/>
        <v>0</v>
      </c>
      <c r="AU102" s="24">
        <f t="shared" ref="AU102:AY102" si="105">(AU85+AU70+AU55+AU40)*$B102</f>
        <v>0</v>
      </c>
      <c r="AV102" s="24">
        <f t="shared" si="105"/>
        <v>0</v>
      </c>
      <c r="AW102" s="24">
        <f t="shared" si="105"/>
        <v>0</v>
      </c>
      <c r="AX102" s="24">
        <f t="shared" si="105"/>
        <v>0</v>
      </c>
      <c r="AY102" s="24">
        <f t="shared" si="105"/>
        <v>0</v>
      </c>
      <c r="AZ102" s="24">
        <f t="shared" si="104"/>
        <v>0</v>
      </c>
      <c r="BA102" s="24">
        <f t="shared" si="104"/>
        <v>0</v>
      </c>
      <c r="BB102" s="24">
        <f t="shared" si="104"/>
        <v>0</v>
      </c>
      <c r="BC102" s="24">
        <f t="shared" si="104"/>
        <v>0</v>
      </c>
      <c r="BD102" s="24">
        <f t="shared" si="104"/>
        <v>0</v>
      </c>
      <c r="BE102" s="24">
        <f t="shared" si="103"/>
        <v>0</v>
      </c>
      <c r="BF102" s="24">
        <f t="shared" si="103"/>
        <v>0</v>
      </c>
      <c r="BG102" s="24">
        <f t="shared" si="103"/>
        <v>0</v>
      </c>
      <c r="BH102" s="24">
        <f t="shared" si="103"/>
        <v>0</v>
      </c>
      <c r="BI102" s="24">
        <f t="shared" si="103"/>
        <v>0</v>
      </c>
      <c r="BJ102" s="24">
        <f t="shared" si="103"/>
        <v>0</v>
      </c>
      <c r="BK102" s="24">
        <f t="shared" si="103"/>
        <v>0</v>
      </c>
      <c r="BL102" s="24">
        <f t="shared" si="103"/>
        <v>0</v>
      </c>
      <c r="BM102" s="24">
        <f t="shared" si="103"/>
        <v>0</v>
      </c>
      <c r="BN102" s="24">
        <f t="shared" si="103"/>
        <v>0</v>
      </c>
      <c r="BO102" s="24">
        <f t="shared" si="103"/>
        <v>0</v>
      </c>
      <c r="BP102" s="24">
        <f t="shared" si="103"/>
        <v>0</v>
      </c>
      <c r="BQ102" s="24">
        <f t="shared" si="103"/>
        <v>0</v>
      </c>
      <c r="BR102" s="24">
        <f t="shared" si="103"/>
        <v>0</v>
      </c>
      <c r="BS102" s="24">
        <f t="shared" si="103"/>
        <v>0</v>
      </c>
      <c r="BT102" s="24">
        <f t="shared" si="103"/>
        <v>0</v>
      </c>
      <c r="BU102" s="24">
        <f t="shared" si="103"/>
        <v>0</v>
      </c>
      <c r="BV102" s="24">
        <f t="shared" si="103"/>
        <v>0</v>
      </c>
      <c r="BW102" s="24">
        <f t="shared" si="103"/>
        <v>0</v>
      </c>
      <c r="BX102" s="24">
        <f t="shared" si="103"/>
        <v>0</v>
      </c>
      <c r="BY102" s="24">
        <f t="shared" si="103"/>
        <v>0</v>
      </c>
      <c r="BZ102" s="24">
        <f t="shared" si="103"/>
        <v>0</v>
      </c>
      <c r="CA102" s="24">
        <f t="shared" si="103"/>
        <v>0</v>
      </c>
      <c r="CB102" s="24">
        <f t="shared" si="103"/>
        <v>0</v>
      </c>
      <c r="CC102" s="24">
        <f t="shared" si="103"/>
        <v>0</v>
      </c>
      <c r="CD102" s="24">
        <f t="shared" si="103"/>
        <v>0</v>
      </c>
      <c r="CE102" s="24">
        <f t="shared" si="103"/>
        <v>0</v>
      </c>
      <c r="CF102" s="24">
        <f t="shared" si="103"/>
        <v>0</v>
      </c>
      <c r="CG102" s="24">
        <f t="shared" si="103"/>
        <v>0</v>
      </c>
      <c r="CH102" s="24">
        <f t="shared" si="103"/>
        <v>0</v>
      </c>
      <c r="CI102" s="24">
        <f t="shared" si="103"/>
        <v>0</v>
      </c>
      <c r="CJ102" s="24">
        <f t="shared" si="103"/>
        <v>0</v>
      </c>
    </row>
    <row r="103" spans="1:88" x14ac:dyDescent="0.3">
      <c r="A103" s="24" t="s">
        <v>18</v>
      </c>
      <c r="B103" s="32">
        <v>4.4398300000000001E-4</v>
      </c>
      <c r="C103" s="24">
        <f t="shared" si="85"/>
        <v>0</v>
      </c>
      <c r="D103" s="24">
        <f t="shared" ref="D103:AO103" si="106">(D86+D71+D56+D41)*$B103</f>
        <v>0</v>
      </c>
      <c r="E103" s="24">
        <f t="shared" si="106"/>
        <v>0</v>
      </c>
      <c r="F103" s="24">
        <f t="shared" si="106"/>
        <v>0</v>
      </c>
      <c r="G103" s="24">
        <f t="shared" si="106"/>
        <v>0</v>
      </c>
      <c r="H103" s="24">
        <f t="shared" si="106"/>
        <v>0</v>
      </c>
      <c r="I103" s="24">
        <f t="shared" si="106"/>
        <v>0</v>
      </c>
      <c r="J103" s="24">
        <f t="shared" si="106"/>
        <v>0</v>
      </c>
      <c r="K103" s="24">
        <f t="shared" si="106"/>
        <v>0</v>
      </c>
      <c r="L103" s="24">
        <f t="shared" si="106"/>
        <v>0</v>
      </c>
      <c r="M103" s="24">
        <f t="shared" si="106"/>
        <v>0</v>
      </c>
      <c r="N103" s="24">
        <f t="shared" si="106"/>
        <v>0</v>
      </c>
      <c r="O103" s="24">
        <f t="shared" si="106"/>
        <v>0</v>
      </c>
      <c r="P103" s="24">
        <f t="shared" si="106"/>
        <v>0</v>
      </c>
      <c r="Q103" s="24">
        <f t="shared" si="106"/>
        <v>0</v>
      </c>
      <c r="R103" s="24">
        <f t="shared" si="106"/>
        <v>0</v>
      </c>
      <c r="S103" s="24">
        <f t="shared" si="106"/>
        <v>0</v>
      </c>
      <c r="T103" s="24">
        <f t="shared" si="106"/>
        <v>0</v>
      </c>
      <c r="U103" s="24">
        <f t="shared" si="106"/>
        <v>0</v>
      </c>
      <c r="V103" s="24">
        <f t="shared" si="106"/>
        <v>0</v>
      </c>
      <c r="W103" s="24">
        <f t="shared" si="106"/>
        <v>0</v>
      </c>
      <c r="X103" s="24">
        <f t="shared" si="106"/>
        <v>0</v>
      </c>
      <c r="Y103" s="24">
        <f t="shared" si="106"/>
        <v>0</v>
      </c>
      <c r="Z103" s="24">
        <f t="shared" si="106"/>
        <v>0</v>
      </c>
      <c r="AA103" s="24">
        <f t="shared" si="106"/>
        <v>0</v>
      </c>
      <c r="AB103" s="24">
        <f t="shared" si="106"/>
        <v>0</v>
      </c>
      <c r="AC103" s="24">
        <f t="shared" si="106"/>
        <v>0</v>
      </c>
      <c r="AD103" s="24">
        <f t="shared" si="106"/>
        <v>0</v>
      </c>
      <c r="AE103" s="24">
        <f t="shared" si="106"/>
        <v>0</v>
      </c>
      <c r="AF103" s="24">
        <f t="shared" si="106"/>
        <v>0</v>
      </c>
      <c r="AG103" s="24">
        <f t="shared" si="106"/>
        <v>0</v>
      </c>
      <c r="AH103" s="24">
        <f t="shared" si="106"/>
        <v>0</v>
      </c>
      <c r="AI103" s="24">
        <f t="shared" si="106"/>
        <v>0</v>
      </c>
      <c r="AJ103" s="24">
        <f t="shared" si="106"/>
        <v>0</v>
      </c>
      <c r="AK103" s="24">
        <f t="shared" si="106"/>
        <v>0</v>
      </c>
      <c r="AL103" s="24">
        <f t="shared" si="106"/>
        <v>0</v>
      </c>
      <c r="AM103" s="24">
        <f t="shared" si="106"/>
        <v>0</v>
      </c>
      <c r="AN103" s="24">
        <f t="shared" si="106"/>
        <v>0</v>
      </c>
      <c r="AO103" s="24">
        <f t="shared" si="106"/>
        <v>0</v>
      </c>
      <c r="AP103" s="24">
        <f t="shared" ref="AP103:CJ103" si="107">(AP86+AP71+AP56+AP41)*$B103</f>
        <v>6.4926099461024886</v>
      </c>
      <c r="AQ103" s="24">
        <f t="shared" si="107"/>
        <v>0</v>
      </c>
      <c r="AR103" s="24">
        <f t="shared" ref="AR103:BD103" si="108">(AR86+AR71+AR56+AR41)*$B103</f>
        <v>0</v>
      </c>
      <c r="AS103" s="24">
        <f t="shared" si="108"/>
        <v>104.56091163369454</v>
      </c>
      <c r="AT103" s="24">
        <f t="shared" si="108"/>
        <v>0</v>
      </c>
      <c r="AU103" s="24">
        <f t="shared" ref="AU103:AY103" si="109">(AU86+AU71+AU56+AU41)*$B103</f>
        <v>0</v>
      </c>
      <c r="AV103" s="24">
        <f t="shared" si="109"/>
        <v>0</v>
      </c>
      <c r="AW103" s="24">
        <f t="shared" si="109"/>
        <v>120.03459902115249</v>
      </c>
      <c r="AX103" s="24">
        <f t="shared" si="109"/>
        <v>0</v>
      </c>
      <c r="AY103" s="24">
        <f t="shared" si="109"/>
        <v>0</v>
      </c>
      <c r="AZ103" s="24">
        <f t="shared" si="108"/>
        <v>0</v>
      </c>
      <c r="BA103" s="24">
        <f t="shared" si="108"/>
        <v>0</v>
      </c>
      <c r="BB103" s="24">
        <f t="shared" si="108"/>
        <v>0</v>
      </c>
      <c r="BC103" s="24">
        <f t="shared" si="108"/>
        <v>0</v>
      </c>
      <c r="BD103" s="24">
        <f t="shared" si="108"/>
        <v>0</v>
      </c>
      <c r="BE103" s="24">
        <f t="shared" si="107"/>
        <v>0</v>
      </c>
      <c r="BF103" s="24">
        <f t="shared" si="107"/>
        <v>73.491226521668906</v>
      </c>
      <c r="BG103" s="24">
        <f t="shared" si="107"/>
        <v>0</v>
      </c>
      <c r="BH103" s="24">
        <f t="shared" si="107"/>
        <v>43.621999692494477</v>
      </c>
      <c r="BI103" s="24">
        <f t="shared" si="107"/>
        <v>0</v>
      </c>
      <c r="BJ103" s="24">
        <f t="shared" si="107"/>
        <v>0</v>
      </c>
      <c r="BK103" s="24">
        <f t="shared" si="107"/>
        <v>0</v>
      </c>
      <c r="BL103" s="24">
        <f t="shared" si="107"/>
        <v>3.2839168708702657</v>
      </c>
      <c r="BM103" s="24">
        <f t="shared" si="107"/>
        <v>0</v>
      </c>
      <c r="BN103" s="24">
        <f t="shared" si="107"/>
        <v>0</v>
      </c>
      <c r="BO103" s="24">
        <f t="shared" si="107"/>
        <v>0</v>
      </c>
      <c r="BP103" s="24">
        <f t="shared" si="107"/>
        <v>0</v>
      </c>
      <c r="BQ103" s="24">
        <f t="shared" si="107"/>
        <v>0</v>
      </c>
      <c r="BR103" s="24">
        <f t="shared" si="107"/>
        <v>0</v>
      </c>
      <c r="BS103" s="24">
        <f t="shared" si="107"/>
        <v>0</v>
      </c>
      <c r="BT103" s="24">
        <f t="shared" si="107"/>
        <v>0</v>
      </c>
      <c r="BU103" s="24">
        <f t="shared" si="107"/>
        <v>0</v>
      </c>
      <c r="BV103" s="24">
        <f t="shared" si="107"/>
        <v>0</v>
      </c>
      <c r="BW103" s="24">
        <f t="shared" si="107"/>
        <v>0</v>
      </c>
      <c r="BX103" s="24">
        <f t="shared" si="107"/>
        <v>0</v>
      </c>
      <c r="BY103" s="24">
        <f t="shared" si="107"/>
        <v>0</v>
      </c>
      <c r="BZ103" s="24">
        <f t="shared" si="107"/>
        <v>0</v>
      </c>
      <c r="CA103" s="24">
        <f t="shared" si="107"/>
        <v>0</v>
      </c>
      <c r="CB103" s="24">
        <f t="shared" si="107"/>
        <v>0</v>
      </c>
      <c r="CC103" s="24">
        <f t="shared" si="107"/>
        <v>0</v>
      </c>
      <c r="CD103" s="24">
        <f t="shared" si="107"/>
        <v>0</v>
      </c>
      <c r="CE103" s="24">
        <f t="shared" si="107"/>
        <v>0</v>
      </c>
      <c r="CF103" s="24">
        <f t="shared" si="107"/>
        <v>0</v>
      </c>
      <c r="CG103" s="24">
        <f t="shared" si="107"/>
        <v>0</v>
      </c>
      <c r="CH103" s="24">
        <f t="shared" si="107"/>
        <v>0</v>
      </c>
      <c r="CI103" s="24">
        <f t="shared" si="107"/>
        <v>0</v>
      </c>
      <c r="CJ103" s="24">
        <f t="shared" si="107"/>
        <v>0</v>
      </c>
    </row>
    <row r="104" spans="1:88" x14ac:dyDescent="0.3">
      <c r="A104" s="24" t="s">
        <v>19</v>
      </c>
      <c r="B104" s="32">
        <v>1.899635E-4</v>
      </c>
      <c r="C104" s="24">
        <f t="shared" si="85"/>
        <v>0</v>
      </c>
      <c r="D104" s="24">
        <f t="shared" ref="D104:AO104" si="110">(D87+D72+D57+D42)*$B104</f>
        <v>0</v>
      </c>
      <c r="E104" s="24">
        <f t="shared" si="110"/>
        <v>0</v>
      </c>
      <c r="F104" s="24">
        <f t="shared" si="110"/>
        <v>0</v>
      </c>
      <c r="G104" s="24">
        <f t="shared" si="110"/>
        <v>0</v>
      </c>
      <c r="H104" s="24">
        <f t="shared" si="110"/>
        <v>0</v>
      </c>
      <c r="I104" s="24">
        <f t="shared" si="110"/>
        <v>0</v>
      </c>
      <c r="J104" s="24">
        <f t="shared" si="110"/>
        <v>0</v>
      </c>
      <c r="K104" s="24">
        <f t="shared" si="110"/>
        <v>0</v>
      </c>
      <c r="L104" s="24">
        <f t="shared" si="110"/>
        <v>0</v>
      </c>
      <c r="M104" s="24">
        <f t="shared" si="110"/>
        <v>0</v>
      </c>
      <c r="N104" s="24">
        <f t="shared" si="110"/>
        <v>0</v>
      </c>
      <c r="O104" s="24">
        <f t="shared" si="110"/>
        <v>0</v>
      </c>
      <c r="P104" s="24">
        <f t="shared" si="110"/>
        <v>0</v>
      </c>
      <c r="Q104" s="24">
        <f t="shared" si="110"/>
        <v>0</v>
      </c>
      <c r="R104" s="24">
        <f t="shared" si="110"/>
        <v>0</v>
      </c>
      <c r="S104" s="24">
        <f t="shared" si="110"/>
        <v>0</v>
      </c>
      <c r="T104" s="24">
        <f t="shared" si="110"/>
        <v>0</v>
      </c>
      <c r="U104" s="24">
        <f t="shared" si="110"/>
        <v>0</v>
      </c>
      <c r="V104" s="24">
        <f t="shared" si="110"/>
        <v>0</v>
      </c>
      <c r="W104" s="24">
        <f t="shared" si="110"/>
        <v>0</v>
      </c>
      <c r="X104" s="24">
        <f t="shared" si="110"/>
        <v>0</v>
      </c>
      <c r="Y104" s="24">
        <f t="shared" si="110"/>
        <v>0</v>
      </c>
      <c r="Z104" s="24">
        <f t="shared" si="110"/>
        <v>0</v>
      </c>
      <c r="AA104" s="24">
        <f t="shared" si="110"/>
        <v>0</v>
      </c>
      <c r="AB104" s="24">
        <f t="shared" si="110"/>
        <v>0</v>
      </c>
      <c r="AC104" s="24">
        <f t="shared" si="110"/>
        <v>0</v>
      </c>
      <c r="AD104" s="24">
        <f t="shared" si="110"/>
        <v>0</v>
      </c>
      <c r="AE104" s="24">
        <f t="shared" si="110"/>
        <v>0</v>
      </c>
      <c r="AF104" s="24">
        <f t="shared" si="110"/>
        <v>0</v>
      </c>
      <c r="AG104" s="24">
        <f t="shared" si="110"/>
        <v>0</v>
      </c>
      <c r="AH104" s="24">
        <f t="shared" si="110"/>
        <v>0</v>
      </c>
      <c r="AI104" s="24">
        <f t="shared" si="110"/>
        <v>0</v>
      </c>
      <c r="AJ104" s="24">
        <f t="shared" si="110"/>
        <v>0</v>
      </c>
      <c r="AK104" s="24">
        <f t="shared" si="110"/>
        <v>0</v>
      </c>
      <c r="AL104" s="24">
        <f t="shared" si="110"/>
        <v>0</v>
      </c>
      <c r="AM104" s="24">
        <f t="shared" si="110"/>
        <v>0</v>
      </c>
      <c r="AN104" s="24">
        <f t="shared" si="110"/>
        <v>0</v>
      </c>
      <c r="AO104" s="24">
        <f t="shared" si="110"/>
        <v>0</v>
      </c>
      <c r="AP104" s="24">
        <f t="shared" ref="AP104:CJ104" si="111">(AP87+AP72+AP57+AP42)*$B104</f>
        <v>16.60821718320954</v>
      </c>
      <c r="AQ104" s="24">
        <f t="shared" si="111"/>
        <v>0</v>
      </c>
      <c r="AR104" s="24">
        <f t="shared" ref="AR104:AT104" si="112">(AR87+AR72+AR57+AR42)*$B104</f>
        <v>11.832871639187113</v>
      </c>
      <c r="AS104" s="24">
        <f t="shared" si="112"/>
        <v>2.2820798197731977</v>
      </c>
      <c r="AT104" s="24">
        <f t="shared" si="112"/>
        <v>12.285681764471798</v>
      </c>
      <c r="AU104" s="24">
        <f t="shared" ref="AU104:AY104" si="113">(AU87+AU72+AU57+AU42)*$B104</f>
        <v>26.180347249041475</v>
      </c>
      <c r="AV104" s="24">
        <f t="shared" si="113"/>
        <v>1.6219339709661225</v>
      </c>
      <c r="AW104" s="24">
        <f t="shared" si="113"/>
        <v>3.9398988198105029</v>
      </c>
      <c r="AX104" s="24">
        <f t="shared" si="113"/>
        <v>0</v>
      </c>
      <c r="AY104" s="24">
        <f t="shared" si="113"/>
        <v>0</v>
      </c>
      <c r="AZ104" s="24">
        <f t="shared" ref="AZ104:BD104" si="114">(AZ87+AZ72+AZ57+AZ42)*$B104</f>
        <v>0</v>
      </c>
      <c r="BA104" s="24">
        <f t="shared" si="114"/>
        <v>0</v>
      </c>
      <c r="BB104" s="24">
        <f t="shared" si="114"/>
        <v>0</v>
      </c>
      <c r="BC104" s="24">
        <f t="shared" si="114"/>
        <v>0</v>
      </c>
      <c r="BD104" s="24">
        <f t="shared" si="114"/>
        <v>0</v>
      </c>
      <c r="BE104" s="24">
        <f t="shared" si="111"/>
        <v>0</v>
      </c>
      <c r="BF104" s="24">
        <f t="shared" si="111"/>
        <v>0</v>
      </c>
      <c r="BG104" s="24">
        <f t="shared" si="111"/>
        <v>0</v>
      </c>
      <c r="BH104" s="24">
        <f t="shared" si="111"/>
        <v>0</v>
      </c>
      <c r="BI104" s="24">
        <f t="shared" si="111"/>
        <v>0</v>
      </c>
      <c r="BJ104" s="24">
        <f t="shared" si="111"/>
        <v>0.48748165095732543</v>
      </c>
      <c r="BK104" s="24">
        <f t="shared" si="111"/>
        <v>0</v>
      </c>
      <c r="BL104" s="24">
        <f t="shared" si="111"/>
        <v>0</v>
      </c>
      <c r="BM104" s="24">
        <f t="shared" si="111"/>
        <v>0</v>
      </c>
      <c r="BN104" s="24">
        <f t="shared" si="111"/>
        <v>0</v>
      </c>
      <c r="BO104" s="24">
        <f t="shared" si="111"/>
        <v>0</v>
      </c>
      <c r="BP104" s="24">
        <f t="shared" si="111"/>
        <v>0</v>
      </c>
      <c r="BQ104" s="24">
        <f t="shared" si="111"/>
        <v>0</v>
      </c>
      <c r="BR104" s="24">
        <f t="shared" si="111"/>
        <v>0</v>
      </c>
      <c r="BS104" s="24">
        <f t="shared" si="111"/>
        <v>0</v>
      </c>
      <c r="BT104" s="24">
        <f t="shared" si="111"/>
        <v>0</v>
      </c>
      <c r="BU104" s="24">
        <f t="shared" si="111"/>
        <v>0</v>
      </c>
      <c r="BV104" s="24">
        <f t="shared" si="111"/>
        <v>0</v>
      </c>
      <c r="BW104" s="24">
        <f t="shared" si="111"/>
        <v>0</v>
      </c>
      <c r="BX104" s="24">
        <f t="shared" si="111"/>
        <v>0</v>
      </c>
      <c r="BY104" s="24">
        <f t="shared" si="111"/>
        <v>0</v>
      </c>
      <c r="BZ104" s="24">
        <f t="shared" si="111"/>
        <v>0</v>
      </c>
      <c r="CA104" s="24">
        <f t="shared" si="111"/>
        <v>0</v>
      </c>
      <c r="CB104" s="24">
        <f t="shared" si="111"/>
        <v>0</v>
      </c>
      <c r="CC104" s="24">
        <f t="shared" si="111"/>
        <v>0</v>
      </c>
      <c r="CD104" s="24">
        <f t="shared" si="111"/>
        <v>0</v>
      </c>
      <c r="CE104" s="24">
        <f t="shared" si="111"/>
        <v>0</v>
      </c>
      <c r="CF104" s="24">
        <f t="shared" si="111"/>
        <v>0</v>
      </c>
      <c r="CG104" s="24">
        <f t="shared" si="111"/>
        <v>0</v>
      </c>
      <c r="CH104" s="24">
        <f t="shared" si="111"/>
        <v>0</v>
      </c>
      <c r="CI104" s="24">
        <f t="shared" si="111"/>
        <v>0</v>
      </c>
      <c r="CJ104" s="24">
        <f t="shared" si="111"/>
        <v>0</v>
      </c>
    </row>
    <row r="105" spans="1:88" x14ac:dyDescent="0.3">
      <c r="A105" s="24" t="s">
        <v>20</v>
      </c>
      <c r="B105" s="32">
        <v>1.379439E-4</v>
      </c>
      <c r="C105" s="24">
        <f t="shared" si="85"/>
        <v>0</v>
      </c>
      <c r="D105" s="24">
        <f t="shared" ref="D105:AO105" si="115">(D88+D73+D58+D43)*$B105</f>
        <v>0</v>
      </c>
      <c r="E105" s="24">
        <f t="shared" si="115"/>
        <v>0</v>
      </c>
      <c r="F105" s="24">
        <f t="shared" si="115"/>
        <v>0</v>
      </c>
      <c r="G105" s="24">
        <f t="shared" si="115"/>
        <v>0</v>
      </c>
      <c r="H105" s="24">
        <f t="shared" si="115"/>
        <v>0</v>
      </c>
      <c r="I105" s="24">
        <f t="shared" si="115"/>
        <v>0</v>
      </c>
      <c r="J105" s="24">
        <f t="shared" si="115"/>
        <v>0</v>
      </c>
      <c r="K105" s="24">
        <f t="shared" si="115"/>
        <v>0</v>
      </c>
      <c r="L105" s="24">
        <f t="shared" si="115"/>
        <v>0</v>
      </c>
      <c r="M105" s="24">
        <f t="shared" si="115"/>
        <v>0</v>
      </c>
      <c r="N105" s="24">
        <f t="shared" si="115"/>
        <v>0</v>
      </c>
      <c r="O105" s="24">
        <f t="shared" si="115"/>
        <v>0</v>
      </c>
      <c r="P105" s="24">
        <f t="shared" si="115"/>
        <v>0</v>
      </c>
      <c r="Q105" s="24">
        <f t="shared" si="115"/>
        <v>0</v>
      </c>
      <c r="R105" s="24">
        <f t="shared" si="115"/>
        <v>0</v>
      </c>
      <c r="S105" s="24">
        <f t="shared" si="115"/>
        <v>0</v>
      </c>
      <c r="T105" s="24">
        <f t="shared" si="115"/>
        <v>0</v>
      </c>
      <c r="U105" s="24">
        <f t="shared" si="115"/>
        <v>0</v>
      </c>
      <c r="V105" s="24">
        <f t="shared" si="115"/>
        <v>0</v>
      </c>
      <c r="W105" s="24">
        <f t="shared" si="115"/>
        <v>0</v>
      </c>
      <c r="X105" s="24">
        <f t="shared" si="115"/>
        <v>0</v>
      </c>
      <c r="Y105" s="24">
        <f t="shared" si="115"/>
        <v>0</v>
      </c>
      <c r="Z105" s="24">
        <f t="shared" si="115"/>
        <v>0</v>
      </c>
      <c r="AA105" s="24">
        <f t="shared" si="115"/>
        <v>0</v>
      </c>
      <c r="AB105" s="24">
        <f t="shared" si="115"/>
        <v>0</v>
      </c>
      <c r="AC105" s="24">
        <f t="shared" si="115"/>
        <v>0</v>
      </c>
      <c r="AD105" s="24">
        <f t="shared" si="115"/>
        <v>0</v>
      </c>
      <c r="AE105" s="24">
        <f t="shared" si="115"/>
        <v>0</v>
      </c>
      <c r="AF105" s="24">
        <f t="shared" si="115"/>
        <v>0</v>
      </c>
      <c r="AG105" s="24">
        <f t="shared" si="115"/>
        <v>0</v>
      </c>
      <c r="AH105" s="24">
        <f t="shared" si="115"/>
        <v>0</v>
      </c>
      <c r="AI105" s="24">
        <f t="shared" si="115"/>
        <v>0</v>
      </c>
      <c r="AJ105" s="24">
        <f t="shared" si="115"/>
        <v>0</v>
      </c>
      <c r="AK105" s="24">
        <f t="shared" si="115"/>
        <v>0</v>
      </c>
      <c r="AL105" s="24">
        <f t="shared" si="115"/>
        <v>0</v>
      </c>
      <c r="AM105" s="24">
        <f t="shared" si="115"/>
        <v>0</v>
      </c>
      <c r="AN105" s="24">
        <f t="shared" si="115"/>
        <v>0</v>
      </c>
      <c r="AO105" s="24">
        <f t="shared" si="115"/>
        <v>0</v>
      </c>
      <c r="AP105" s="24">
        <f t="shared" ref="AP105:CJ105" si="116">(AP88+AP73+AP58+AP43)*$B105</f>
        <v>0</v>
      </c>
      <c r="AQ105" s="24">
        <f t="shared" si="116"/>
        <v>0</v>
      </c>
      <c r="AR105" s="24">
        <f t="shared" ref="AR105:AT105" si="117">(AR88+AR73+AR58+AR43)*$B105</f>
        <v>0</v>
      </c>
      <c r="AS105" s="24">
        <f t="shared" si="117"/>
        <v>0</v>
      </c>
      <c r="AT105" s="24">
        <f t="shared" si="117"/>
        <v>0</v>
      </c>
      <c r="AU105" s="24">
        <f t="shared" ref="AU105:AY105" si="118">(AU88+AU73+AU58+AU43)*$B105</f>
        <v>0</v>
      </c>
      <c r="AV105" s="24">
        <f t="shared" si="118"/>
        <v>0</v>
      </c>
      <c r="AW105" s="24">
        <f t="shared" si="118"/>
        <v>0</v>
      </c>
      <c r="AX105" s="24">
        <f t="shared" si="118"/>
        <v>0</v>
      </c>
      <c r="AY105" s="24">
        <f t="shared" si="118"/>
        <v>0</v>
      </c>
      <c r="AZ105" s="24">
        <f t="shared" ref="AZ105:BD105" si="119">(AZ88+AZ73+AZ58+AZ43)*$B105</f>
        <v>0</v>
      </c>
      <c r="BA105" s="24">
        <f t="shared" si="119"/>
        <v>0</v>
      </c>
      <c r="BB105" s="24">
        <f t="shared" si="119"/>
        <v>0</v>
      </c>
      <c r="BC105" s="24">
        <f t="shared" si="119"/>
        <v>0</v>
      </c>
      <c r="BD105" s="24">
        <f t="shared" si="119"/>
        <v>0</v>
      </c>
      <c r="BE105" s="24">
        <f t="shared" si="116"/>
        <v>0</v>
      </c>
      <c r="BF105" s="24">
        <f t="shared" si="116"/>
        <v>0</v>
      </c>
      <c r="BG105" s="24">
        <f t="shared" si="116"/>
        <v>0</v>
      </c>
      <c r="BH105" s="24">
        <f t="shared" si="116"/>
        <v>0</v>
      </c>
      <c r="BI105" s="24">
        <f t="shared" si="116"/>
        <v>0</v>
      </c>
      <c r="BJ105" s="24">
        <f t="shared" si="116"/>
        <v>0</v>
      </c>
      <c r="BK105" s="24">
        <f t="shared" si="116"/>
        <v>0</v>
      </c>
      <c r="BL105" s="24">
        <f t="shared" si="116"/>
        <v>0</v>
      </c>
      <c r="BM105" s="24">
        <f t="shared" si="116"/>
        <v>0</v>
      </c>
      <c r="BN105" s="24">
        <f t="shared" si="116"/>
        <v>0</v>
      </c>
      <c r="BO105" s="24">
        <f t="shared" si="116"/>
        <v>0</v>
      </c>
      <c r="BP105" s="24">
        <f t="shared" si="116"/>
        <v>0</v>
      </c>
      <c r="BQ105" s="24">
        <f t="shared" si="116"/>
        <v>0</v>
      </c>
      <c r="BR105" s="24">
        <f t="shared" si="116"/>
        <v>0</v>
      </c>
      <c r="BS105" s="24">
        <f t="shared" si="116"/>
        <v>0</v>
      </c>
      <c r="BT105" s="24">
        <f t="shared" si="116"/>
        <v>0</v>
      </c>
      <c r="BU105" s="24">
        <f t="shared" si="116"/>
        <v>0</v>
      </c>
      <c r="BV105" s="24">
        <f t="shared" si="116"/>
        <v>0</v>
      </c>
      <c r="BW105" s="24">
        <f t="shared" si="116"/>
        <v>0</v>
      </c>
      <c r="BX105" s="24">
        <f t="shared" si="116"/>
        <v>0</v>
      </c>
      <c r="BY105" s="24">
        <f t="shared" si="116"/>
        <v>0</v>
      </c>
      <c r="BZ105" s="24">
        <f t="shared" si="116"/>
        <v>0</v>
      </c>
      <c r="CA105" s="24">
        <f t="shared" si="116"/>
        <v>0</v>
      </c>
      <c r="CB105" s="24">
        <f t="shared" si="116"/>
        <v>0</v>
      </c>
      <c r="CC105" s="24">
        <f t="shared" si="116"/>
        <v>0</v>
      </c>
      <c r="CD105" s="24">
        <f t="shared" si="116"/>
        <v>0</v>
      </c>
      <c r="CE105" s="24">
        <f t="shared" si="116"/>
        <v>0</v>
      </c>
      <c r="CF105" s="24">
        <f t="shared" si="116"/>
        <v>0</v>
      </c>
      <c r="CG105" s="24">
        <f t="shared" si="116"/>
        <v>0</v>
      </c>
      <c r="CH105" s="24">
        <f t="shared" si="116"/>
        <v>0</v>
      </c>
      <c r="CI105" s="24">
        <f t="shared" si="116"/>
        <v>0</v>
      </c>
      <c r="CJ105" s="24">
        <f t="shared" si="116"/>
        <v>0</v>
      </c>
    </row>
    <row r="106" spans="1:88" x14ac:dyDescent="0.3">
      <c r="A106" s="24" t="s">
        <v>30</v>
      </c>
      <c r="B106" s="32">
        <v>1.379439E-4</v>
      </c>
      <c r="C106" s="24">
        <f t="shared" si="85"/>
        <v>0</v>
      </c>
      <c r="D106" s="24">
        <f t="shared" ref="D106:AO106" si="120">(D89+D74+D59+D44)*$B106</f>
        <v>0</v>
      </c>
      <c r="E106" s="24">
        <f t="shared" si="120"/>
        <v>0</v>
      </c>
      <c r="F106" s="24">
        <f t="shared" si="120"/>
        <v>0</v>
      </c>
      <c r="G106" s="24">
        <f t="shared" si="120"/>
        <v>0</v>
      </c>
      <c r="H106" s="24">
        <f t="shared" si="120"/>
        <v>0</v>
      </c>
      <c r="I106" s="24">
        <f t="shared" si="120"/>
        <v>0</v>
      </c>
      <c r="J106" s="24">
        <f t="shared" si="120"/>
        <v>0</v>
      </c>
      <c r="K106" s="24">
        <f t="shared" si="120"/>
        <v>0</v>
      </c>
      <c r="L106" s="24">
        <f t="shared" si="120"/>
        <v>0</v>
      </c>
      <c r="M106" s="24">
        <f t="shared" si="120"/>
        <v>0</v>
      </c>
      <c r="N106" s="24">
        <f t="shared" si="120"/>
        <v>0</v>
      </c>
      <c r="O106" s="24">
        <f t="shared" si="120"/>
        <v>0</v>
      </c>
      <c r="P106" s="24">
        <f t="shared" si="120"/>
        <v>0</v>
      </c>
      <c r="Q106" s="24">
        <f t="shared" si="120"/>
        <v>0</v>
      </c>
      <c r="R106" s="24">
        <f t="shared" si="120"/>
        <v>0</v>
      </c>
      <c r="S106" s="24">
        <f t="shared" si="120"/>
        <v>0</v>
      </c>
      <c r="T106" s="24">
        <f t="shared" si="120"/>
        <v>0</v>
      </c>
      <c r="U106" s="24">
        <f t="shared" si="120"/>
        <v>0</v>
      </c>
      <c r="V106" s="24">
        <f t="shared" si="120"/>
        <v>0</v>
      </c>
      <c r="W106" s="24">
        <f t="shared" si="120"/>
        <v>0</v>
      </c>
      <c r="X106" s="24">
        <f t="shared" si="120"/>
        <v>0</v>
      </c>
      <c r="Y106" s="24">
        <f t="shared" si="120"/>
        <v>0</v>
      </c>
      <c r="Z106" s="24">
        <f t="shared" si="120"/>
        <v>0</v>
      </c>
      <c r="AA106" s="24">
        <f t="shared" si="120"/>
        <v>0</v>
      </c>
      <c r="AB106" s="24">
        <f t="shared" si="120"/>
        <v>0</v>
      </c>
      <c r="AC106" s="24">
        <f t="shared" si="120"/>
        <v>0</v>
      </c>
      <c r="AD106" s="24">
        <f t="shared" si="120"/>
        <v>0</v>
      </c>
      <c r="AE106" s="24">
        <f t="shared" si="120"/>
        <v>0</v>
      </c>
      <c r="AF106" s="24">
        <f t="shared" si="120"/>
        <v>0</v>
      </c>
      <c r="AG106" s="24">
        <f t="shared" si="120"/>
        <v>0</v>
      </c>
      <c r="AH106" s="24">
        <f t="shared" si="120"/>
        <v>0</v>
      </c>
      <c r="AI106" s="24">
        <f t="shared" si="120"/>
        <v>0</v>
      </c>
      <c r="AJ106" s="24">
        <f t="shared" si="120"/>
        <v>0</v>
      </c>
      <c r="AK106" s="24">
        <f t="shared" si="120"/>
        <v>0</v>
      </c>
      <c r="AL106" s="24">
        <f t="shared" si="120"/>
        <v>0</v>
      </c>
      <c r="AM106" s="24">
        <f t="shared" si="120"/>
        <v>0</v>
      </c>
      <c r="AN106" s="24">
        <f t="shared" si="120"/>
        <v>0</v>
      </c>
      <c r="AO106" s="24">
        <f t="shared" si="120"/>
        <v>0</v>
      </c>
      <c r="AP106" s="24">
        <f t="shared" ref="AP106:CJ106" si="121">(AP89+AP74+AP59+AP44)*$B106</f>
        <v>0</v>
      </c>
      <c r="AQ106" s="24">
        <f t="shared" si="121"/>
        <v>19.249767730204002</v>
      </c>
      <c r="AR106" s="24">
        <f>(AR89+AR74+AR59+AR44)*$B106</f>
        <v>0</v>
      </c>
      <c r="AS106" s="24">
        <f t="shared" ref="AS106" si="122">(AS89+AS74+AS59+AS44)*$B106</f>
        <v>0</v>
      </c>
      <c r="AT106" s="24">
        <f t="shared" ref="AT106:AY106" si="123">(AT89+AT74+AT59+AT44)*$B106</f>
        <v>0</v>
      </c>
      <c r="AU106" s="24">
        <f t="shared" si="123"/>
        <v>0</v>
      </c>
      <c r="AV106" s="24">
        <f t="shared" si="123"/>
        <v>0</v>
      </c>
      <c r="AW106" s="24">
        <f t="shared" si="123"/>
        <v>0</v>
      </c>
      <c r="AX106" s="24">
        <f t="shared" si="123"/>
        <v>0</v>
      </c>
      <c r="AY106" s="24">
        <f t="shared" si="123"/>
        <v>0</v>
      </c>
      <c r="AZ106" s="24">
        <f t="shared" ref="AZ106:BD106" si="124">(AZ89+AZ74+AZ59+AZ44)*$B106</f>
        <v>0</v>
      </c>
      <c r="BA106" s="24">
        <f t="shared" si="124"/>
        <v>0</v>
      </c>
      <c r="BB106" s="24">
        <f t="shared" si="124"/>
        <v>0</v>
      </c>
      <c r="BC106" s="24">
        <f t="shared" si="124"/>
        <v>0</v>
      </c>
      <c r="BD106" s="24">
        <f t="shared" si="124"/>
        <v>0</v>
      </c>
      <c r="BE106" s="24">
        <f t="shared" si="121"/>
        <v>0</v>
      </c>
      <c r="BF106" s="24">
        <f t="shared" si="121"/>
        <v>0</v>
      </c>
      <c r="BG106" s="24">
        <f t="shared" si="121"/>
        <v>0</v>
      </c>
      <c r="BH106" s="24">
        <f t="shared" si="121"/>
        <v>0</v>
      </c>
      <c r="BI106" s="24">
        <f t="shared" si="121"/>
        <v>0</v>
      </c>
      <c r="BJ106" s="24">
        <f t="shared" si="121"/>
        <v>0</v>
      </c>
      <c r="BK106" s="24">
        <f t="shared" si="121"/>
        <v>0</v>
      </c>
      <c r="BL106" s="24">
        <f t="shared" si="121"/>
        <v>0</v>
      </c>
      <c r="BM106" s="24">
        <f t="shared" si="121"/>
        <v>0</v>
      </c>
      <c r="BN106" s="24">
        <f t="shared" si="121"/>
        <v>0</v>
      </c>
      <c r="BO106" s="24">
        <f t="shared" si="121"/>
        <v>0</v>
      </c>
      <c r="BP106" s="24">
        <f t="shared" si="121"/>
        <v>0</v>
      </c>
      <c r="BQ106" s="24">
        <f t="shared" si="121"/>
        <v>0</v>
      </c>
      <c r="BR106" s="24">
        <f t="shared" si="121"/>
        <v>0</v>
      </c>
      <c r="BS106" s="24">
        <f t="shared" si="121"/>
        <v>0</v>
      </c>
      <c r="BT106" s="24">
        <f t="shared" si="121"/>
        <v>0</v>
      </c>
      <c r="BU106" s="24">
        <f t="shared" si="121"/>
        <v>0</v>
      </c>
      <c r="BV106" s="24">
        <f t="shared" si="121"/>
        <v>0</v>
      </c>
      <c r="BW106" s="24">
        <f t="shared" si="121"/>
        <v>0</v>
      </c>
      <c r="BX106" s="24">
        <f t="shared" si="121"/>
        <v>0</v>
      </c>
      <c r="BY106" s="24">
        <f t="shared" si="121"/>
        <v>0</v>
      </c>
      <c r="BZ106" s="24">
        <f t="shared" si="121"/>
        <v>0</v>
      </c>
      <c r="CA106" s="24">
        <f t="shared" si="121"/>
        <v>0</v>
      </c>
      <c r="CB106" s="24">
        <f t="shared" si="121"/>
        <v>0</v>
      </c>
      <c r="CC106" s="24">
        <f t="shared" si="121"/>
        <v>0</v>
      </c>
      <c r="CD106" s="24">
        <f t="shared" si="121"/>
        <v>0</v>
      </c>
      <c r="CE106" s="24">
        <f t="shared" si="121"/>
        <v>0</v>
      </c>
      <c r="CF106" s="24">
        <f t="shared" si="121"/>
        <v>0</v>
      </c>
      <c r="CG106" s="24">
        <f t="shared" si="121"/>
        <v>0</v>
      </c>
      <c r="CH106" s="24">
        <f t="shared" si="121"/>
        <v>0</v>
      </c>
      <c r="CI106" s="24">
        <f t="shared" si="121"/>
        <v>0</v>
      </c>
      <c r="CJ106" s="24">
        <f t="shared" si="121"/>
        <v>0</v>
      </c>
    </row>
    <row r="107" spans="1:88" ht="15" customHeight="1" x14ac:dyDescent="0.3">
      <c r="A107" s="24" t="s">
        <v>31</v>
      </c>
      <c r="B107" s="32">
        <v>1.379439E-4</v>
      </c>
      <c r="C107" s="24">
        <f t="shared" si="85"/>
        <v>0</v>
      </c>
      <c r="D107" s="24">
        <f t="shared" ref="D107:AO107" si="125">(D90+D75+D60+D45)*$B107</f>
        <v>0</v>
      </c>
      <c r="E107" s="24">
        <f t="shared" si="125"/>
        <v>0</v>
      </c>
      <c r="F107" s="24">
        <f t="shared" si="125"/>
        <v>0</v>
      </c>
      <c r="G107" s="24">
        <f t="shared" si="125"/>
        <v>0</v>
      </c>
      <c r="H107" s="24">
        <f t="shared" si="125"/>
        <v>0</v>
      </c>
      <c r="I107" s="24">
        <f t="shared" si="125"/>
        <v>0</v>
      </c>
      <c r="J107" s="24">
        <f t="shared" si="125"/>
        <v>0</v>
      </c>
      <c r="K107" s="24">
        <f t="shared" si="125"/>
        <v>0</v>
      </c>
      <c r="L107" s="24">
        <f t="shared" si="125"/>
        <v>0</v>
      </c>
      <c r="M107" s="24">
        <f t="shared" si="125"/>
        <v>0</v>
      </c>
      <c r="N107" s="24">
        <f t="shared" si="125"/>
        <v>0</v>
      </c>
      <c r="O107" s="24">
        <f t="shared" si="125"/>
        <v>0</v>
      </c>
      <c r="P107" s="24">
        <f t="shared" si="125"/>
        <v>0</v>
      </c>
      <c r="Q107" s="24">
        <f t="shared" si="125"/>
        <v>0</v>
      </c>
      <c r="R107" s="24">
        <f t="shared" si="125"/>
        <v>0</v>
      </c>
      <c r="S107" s="24">
        <f t="shared" si="125"/>
        <v>0</v>
      </c>
      <c r="T107" s="24">
        <f t="shared" si="125"/>
        <v>0</v>
      </c>
      <c r="U107" s="24">
        <f t="shared" si="125"/>
        <v>0</v>
      </c>
      <c r="V107" s="24">
        <f t="shared" si="125"/>
        <v>0</v>
      </c>
      <c r="W107" s="24">
        <f t="shared" si="125"/>
        <v>0</v>
      </c>
      <c r="X107" s="24">
        <f t="shared" si="125"/>
        <v>0</v>
      </c>
      <c r="Y107" s="24">
        <f t="shared" si="125"/>
        <v>0</v>
      </c>
      <c r="Z107" s="24">
        <f t="shared" si="125"/>
        <v>0</v>
      </c>
      <c r="AA107" s="24">
        <f t="shared" si="125"/>
        <v>0</v>
      </c>
      <c r="AB107" s="24">
        <f t="shared" si="125"/>
        <v>0</v>
      </c>
      <c r="AC107" s="24">
        <f t="shared" si="125"/>
        <v>0</v>
      </c>
      <c r="AD107" s="24">
        <f t="shared" si="125"/>
        <v>0</v>
      </c>
      <c r="AE107" s="24">
        <f t="shared" si="125"/>
        <v>0</v>
      </c>
      <c r="AF107" s="24">
        <f t="shared" si="125"/>
        <v>0</v>
      </c>
      <c r="AG107" s="24">
        <f t="shared" si="125"/>
        <v>0</v>
      </c>
      <c r="AH107" s="24">
        <f t="shared" si="125"/>
        <v>0</v>
      </c>
      <c r="AI107" s="24">
        <f t="shared" si="125"/>
        <v>0</v>
      </c>
      <c r="AJ107" s="24">
        <f t="shared" si="125"/>
        <v>0</v>
      </c>
      <c r="AK107" s="24">
        <f t="shared" si="125"/>
        <v>0</v>
      </c>
      <c r="AL107" s="24">
        <f t="shared" si="125"/>
        <v>0</v>
      </c>
      <c r="AM107" s="24">
        <f t="shared" si="125"/>
        <v>0</v>
      </c>
      <c r="AN107" s="24">
        <f t="shared" si="125"/>
        <v>0</v>
      </c>
      <c r="AO107" s="24">
        <f t="shared" si="125"/>
        <v>0</v>
      </c>
      <c r="AP107" s="24">
        <f t="shared" ref="AP107:CJ107" si="126">(AP90+AP75+AP60+AP45)*$B107</f>
        <v>0</v>
      </c>
      <c r="AQ107" s="24">
        <f t="shared" si="126"/>
        <v>0</v>
      </c>
      <c r="AR107" s="24">
        <f t="shared" ref="AR107:AT107" si="127">(AR90+AR75+AR60+AR45)*$B107</f>
        <v>0</v>
      </c>
      <c r="AS107" s="24">
        <f t="shared" si="127"/>
        <v>0</v>
      </c>
      <c r="AT107" s="24">
        <f t="shared" si="127"/>
        <v>0</v>
      </c>
      <c r="AU107" s="24">
        <f t="shared" ref="AU107:AY107" si="128">(AU90+AU75+AU60+AU45)*$B107</f>
        <v>0</v>
      </c>
      <c r="AV107" s="24">
        <f t="shared" si="128"/>
        <v>0</v>
      </c>
      <c r="AW107" s="24">
        <f t="shared" si="128"/>
        <v>0</v>
      </c>
      <c r="AX107" s="24">
        <f t="shared" si="128"/>
        <v>0</v>
      </c>
      <c r="AY107" s="24">
        <f t="shared" si="128"/>
        <v>0</v>
      </c>
      <c r="AZ107" s="24">
        <f t="shared" ref="AZ107:BD107" si="129">(AZ90+AZ75+AZ60+AZ45)*$B107</f>
        <v>0</v>
      </c>
      <c r="BA107" s="24">
        <f t="shared" si="129"/>
        <v>0</v>
      </c>
      <c r="BB107" s="24">
        <f t="shared" si="129"/>
        <v>0</v>
      </c>
      <c r="BC107" s="24">
        <f t="shared" si="129"/>
        <v>0</v>
      </c>
      <c r="BD107" s="24">
        <f t="shared" si="129"/>
        <v>0</v>
      </c>
      <c r="BE107" s="24">
        <f t="shared" si="126"/>
        <v>0</v>
      </c>
      <c r="BF107" s="24">
        <f t="shared" si="126"/>
        <v>0</v>
      </c>
      <c r="BG107" s="24">
        <f t="shared" si="126"/>
        <v>0</v>
      </c>
      <c r="BH107" s="24">
        <f t="shared" si="126"/>
        <v>0</v>
      </c>
      <c r="BI107" s="24">
        <f t="shared" si="126"/>
        <v>0</v>
      </c>
      <c r="BJ107" s="24">
        <f t="shared" si="126"/>
        <v>0</v>
      </c>
      <c r="BK107" s="24">
        <f t="shared" si="126"/>
        <v>0</v>
      </c>
      <c r="BL107" s="24">
        <f t="shared" si="126"/>
        <v>0</v>
      </c>
      <c r="BM107" s="24">
        <f t="shared" si="126"/>
        <v>0</v>
      </c>
      <c r="BN107" s="24">
        <f t="shared" si="126"/>
        <v>0</v>
      </c>
      <c r="BO107" s="24">
        <f t="shared" si="126"/>
        <v>0</v>
      </c>
      <c r="BP107" s="24">
        <f t="shared" si="126"/>
        <v>0</v>
      </c>
      <c r="BQ107" s="24">
        <f t="shared" si="126"/>
        <v>0</v>
      </c>
      <c r="BR107" s="24">
        <f t="shared" si="126"/>
        <v>0</v>
      </c>
      <c r="BS107" s="24">
        <f t="shared" si="126"/>
        <v>0</v>
      </c>
      <c r="BT107" s="24">
        <f t="shared" si="126"/>
        <v>0</v>
      </c>
      <c r="BU107" s="24">
        <f t="shared" si="126"/>
        <v>0</v>
      </c>
      <c r="BV107" s="24">
        <f t="shared" si="126"/>
        <v>0</v>
      </c>
      <c r="BW107" s="24">
        <f t="shared" si="126"/>
        <v>0</v>
      </c>
      <c r="BX107" s="24">
        <f t="shared" si="126"/>
        <v>0</v>
      </c>
      <c r="BY107" s="24">
        <f t="shared" si="126"/>
        <v>0</v>
      </c>
      <c r="BZ107" s="24">
        <f t="shared" si="126"/>
        <v>0</v>
      </c>
      <c r="CA107" s="24">
        <f t="shared" si="126"/>
        <v>0</v>
      </c>
      <c r="CB107" s="24">
        <f t="shared" si="126"/>
        <v>0</v>
      </c>
      <c r="CC107" s="24">
        <f t="shared" si="126"/>
        <v>0</v>
      </c>
      <c r="CD107" s="24">
        <f t="shared" si="126"/>
        <v>0</v>
      </c>
      <c r="CE107" s="24">
        <f t="shared" si="126"/>
        <v>0</v>
      </c>
      <c r="CF107" s="24">
        <f t="shared" si="126"/>
        <v>0</v>
      </c>
      <c r="CG107" s="24">
        <f t="shared" si="126"/>
        <v>0</v>
      </c>
      <c r="CH107" s="24">
        <f t="shared" si="126"/>
        <v>0</v>
      </c>
      <c r="CI107" s="24">
        <f t="shared" si="126"/>
        <v>0</v>
      </c>
      <c r="CJ107" s="24">
        <f t="shared" si="126"/>
        <v>0</v>
      </c>
    </row>
    <row r="108" spans="1:88" x14ac:dyDescent="0.3">
      <c r="A108" s="24" t="s">
        <v>22</v>
      </c>
      <c r="B108" s="32">
        <v>1.3573829999999999E-4</v>
      </c>
      <c r="C108" s="24">
        <f t="shared" si="85"/>
        <v>0</v>
      </c>
      <c r="D108" s="24">
        <f t="shared" ref="D108:AO108" si="130">(D91+D76+D61+D46)*$B108</f>
        <v>0</v>
      </c>
      <c r="E108" s="24">
        <f t="shared" si="130"/>
        <v>0</v>
      </c>
      <c r="F108" s="24">
        <f t="shared" si="130"/>
        <v>0</v>
      </c>
      <c r="G108" s="24">
        <f t="shared" si="130"/>
        <v>0</v>
      </c>
      <c r="H108" s="24">
        <f t="shared" si="130"/>
        <v>0</v>
      </c>
      <c r="I108" s="24">
        <f t="shared" si="130"/>
        <v>0</v>
      </c>
      <c r="J108" s="24">
        <f t="shared" si="130"/>
        <v>0</v>
      </c>
      <c r="K108" s="24">
        <f t="shared" si="130"/>
        <v>0</v>
      </c>
      <c r="L108" s="24">
        <f t="shared" si="130"/>
        <v>0</v>
      </c>
      <c r="M108" s="24">
        <f t="shared" si="130"/>
        <v>0</v>
      </c>
      <c r="N108" s="24">
        <f t="shared" si="130"/>
        <v>0</v>
      </c>
      <c r="O108" s="24">
        <f t="shared" si="130"/>
        <v>0</v>
      </c>
      <c r="P108" s="24">
        <f t="shared" si="130"/>
        <v>0</v>
      </c>
      <c r="Q108" s="24">
        <f t="shared" si="130"/>
        <v>0</v>
      </c>
      <c r="R108" s="24">
        <f t="shared" si="130"/>
        <v>0</v>
      </c>
      <c r="S108" s="24">
        <f t="shared" si="130"/>
        <v>0</v>
      </c>
      <c r="T108" s="24">
        <f t="shared" si="130"/>
        <v>0</v>
      </c>
      <c r="U108" s="24">
        <f t="shared" si="130"/>
        <v>0</v>
      </c>
      <c r="V108" s="24">
        <f t="shared" si="130"/>
        <v>0</v>
      </c>
      <c r="W108" s="24">
        <f t="shared" si="130"/>
        <v>0</v>
      </c>
      <c r="X108" s="24">
        <f t="shared" si="130"/>
        <v>0</v>
      </c>
      <c r="Y108" s="24">
        <f t="shared" si="130"/>
        <v>0</v>
      </c>
      <c r="Z108" s="24">
        <f t="shared" si="130"/>
        <v>0</v>
      </c>
      <c r="AA108" s="24">
        <f t="shared" si="130"/>
        <v>0</v>
      </c>
      <c r="AB108" s="24">
        <f t="shared" si="130"/>
        <v>0</v>
      </c>
      <c r="AC108" s="24">
        <f t="shared" si="130"/>
        <v>0</v>
      </c>
      <c r="AD108" s="24">
        <f t="shared" si="130"/>
        <v>0</v>
      </c>
      <c r="AE108" s="24">
        <f t="shared" si="130"/>
        <v>0</v>
      </c>
      <c r="AF108" s="24">
        <f t="shared" si="130"/>
        <v>0</v>
      </c>
      <c r="AG108" s="24">
        <f t="shared" si="130"/>
        <v>0</v>
      </c>
      <c r="AH108" s="24">
        <f t="shared" si="130"/>
        <v>0</v>
      </c>
      <c r="AI108" s="24">
        <f t="shared" si="130"/>
        <v>0</v>
      </c>
      <c r="AJ108" s="24">
        <f t="shared" si="130"/>
        <v>0</v>
      </c>
      <c r="AK108" s="24">
        <f t="shared" si="130"/>
        <v>0</v>
      </c>
      <c r="AL108" s="24">
        <f t="shared" si="130"/>
        <v>0</v>
      </c>
      <c r="AM108" s="24">
        <f t="shared" si="130"/>
        <v>0</v>
      </c>
      <c r="AN108" s="24">
        <f t="shared" si="130"/>
        <v>0</v>
      </c>
      <c r="AO108" s="24">
        <f t="shared" si="130"/>
        <v>0</v>
      </c>
      <c r="AP108" s="24">
        <f t="shared" ref="AP108:CJ108" si="131">(AP91+AP76+AP61+AP46)*$B108</f>
        <v>6.5625217984820754</v>
      </c>
      <c r="AQ108" s="24">
        <f t="shared" si="131"/>
        <v>0</v>
      </c>
      <c r="AR108" s="24">
        <f t="shared" ref="AR108:AT108" si="132">(AR91+AR76+AR61+AR46)*$B108</f>
        <v>0</v>
      </c>
      <c r="AS108" s="24">
        <f t="shared" si="132"/>
        <v>5.3723540035518065</v>
      </c>
      <c r="AT108" s="24">
        <f t="shared" si="132"/>
        <v>0</v>
      </c>
      <c r="AU108" s="24">
        <f t="shared" ref="AU108:AY108" si="133">(AU91+AU76+AU61+AU46)*$B108</f>
        <v>0</v>
      </c>
      <c r="AV108" s="24">
        <f t="shared" si="133"/>
        <v>0</v>
      </c>
      <c r="AW108" s="24">
        <f t="shared" si="133"/>
        <v>0</v>
      </c>
      <c r="AX108" s="24">
        <f t="shared" si="133"/>
        <v>0</v>
      </c>
      <c r="AY108" s="24">
        <f t="shared" si="133"/>
        <v>0</v>
      </c>
      <c r="AZ108" s="24">
        <f t="shared" ref="AZ108:BD108" si="134">(AZ91+AZ76+AZ61+AZ46)*$B108</f>
        <v>0</v>
      </c>
      <c r="BA108" s="24">
        <f t="shared" si="134"/>
        <v>0</v>
      </c>
      <c r="BB108" s="24">
        <f t="shared" si="134"/>
        <v>0</v>
      </c>
      <c r="BC108" s="24">
        <f t="shared" si="134"/>
        <v>0</v>
      </c>
      <c r="BD108" s="24">
        <f t="shared" si="134"/>
        <v>0</v>
      </c>
      <c r="BE108" s="24">
        <f t="shared" si="131"/>
        <v>0</v>
      </c>
      <c r="BF108" s="24">
        <f t="shared" si="131"/>
        <v>0</v>
      </c>
      <c r="BG108" s="24">
        <f t="shared" si="131"/>
        <v>0</v>
      </c>
      <c r="BH108" s="24">
        <f t="shared" si="131"/>
        <v>0</v>
      </c>
      <c r="BI108" s="24">
        <f t="shared" si="131"/>
        <v>0</v>
      </c>
      <c r="BJ108" s="24">
        <f t="shared" si="131"/>
        <v>0</v>
      </c>
      <c r="BK108" s="24">
        <f t="shared" si="131"/>
        <v>0</v>
      </c>
      <c r="BL108" s="24">
        <f t="shared" si="131"/>
        <v>0</v>
      </c>
      <c r="BM108" s="24">
        <f t="shared" si="131"/>
        <v>0</v>
      </c>
      <c r="BN108" s="24">
        <f t="shared" si="131"/>
        <v>0</v>
      </c>
      <c r="BO108" s="24">
        <f t="shared" si="131"/>
        <v>0</v>
      </c>
      <c r="BP108" s="24">
        <f t="shared" si="131"/>
        <v>0</v>
      </c>
      <c r="BQ108" s="24">
        <f t="shared" si="131"/>
        <v>0</v>
      </c>
      <c r="BR108" s="24">
        <f t="shared" si="131"/>
        <v>0</v>
      </c>
      <c r="BS108" s="24">
        <f t="shared" si="131"/>
        <v>0</v>
      </c>
      <c r="BT108" s="24">
        <f t="shared" si="131"/>
        <v>0</v>
      </c>
      <c r="BU108" s="24">
        <f t="shared" si="131"/>
        <v>0</v>
      </c>
      <c r="BV108" s="24">
        <f t="shared" si="131"/>
        <v>0</v>
      </c>
      <c r="BW108" s="24">
        <f t="shared" si="131"/>
        <v>0</v>
      </c>
      <c r="BX108" s="24">
        <f t="shared" si="131"/>
        <v>0</v>
      </c>
      <c r="BY108" s="24">
        <f t="shared" si="131"/>
        <v>0</v>
      </c>
      <c r="BZ108" s="24">
        <f t="shared" si="131"/>
        <v>0</v>
      </c>
      <c r="CA108" s="24">
        <f t="shared" si="131"/>
        <v>0</v>
      </c>
      <c r="CB108" s="24">
        <f t="shared" si="131"/>
        <v>0</v>
      </c>
      <c r="CC108" s="24">
        <f t="shared" si="131"/>
        <v>0</v>
      </c>
      <c r="CD108" s="24">
        <f t="shared" si="131"/>
        <v>0</v>
      </c>
      <c r="CE108" s="24">
        <f t="shared" si="131"/>
        <v>0</v>
      </c>
      <c r="CF108" s="24">
        <f t="shared" si="131"/>
        <v>0</v>
      </c>
      <c r="CG108" s="24">
        <f t="shared" si="131"/>
        <v>0</v>
      </c>
      <c r="CH108" s="24">
        <f t="shared" si="131"/>
        <v>0</v>
      </c>
      <c r="CI108" s="24">
        <f t="shared" si="131"/>
        <v>0</v>
      </c>
      <c r="CJ108" s="24">
        <f t="shared" si="131"/>
        <v>0</v>
      </c>
    </row>
    <row r="109" spans="1:88" x14ac:dyDescent="0.3">
      <c r="A109" s="24" t="s">
        <v>23</v>
      </c>
      <c r="B109" s="32">
        <v>1.811545E-4</v>
      </c>
      <c r="C109" s="24">
        <f t="shared" si="85"/>
        <v>0</v>
      </c>
      <c r="D109" s="24">
        <f t="shared" ref="D109:AO109" si="135">(D92+D77+D62+D47)*$B109</f>
        <v>0</v>
      </c>
      <c r="E109" s="24">
        <f t="shared" si="135"/>
        <v>0</v>
      </c>
      <c r="F109" s="24">
        <f t="shared" si="135"/>
        <v>0</v>
      </c>
      <c r="G109" s="24">
        <f t="shared" si="135"/>
        <v>0</v>
      </c>
      <c r="H109" s="24">
        <f t="shared" si="135"/>
        <v>0</v>
      </c>
      <c r="I109" s="24">
        <f t="shared" si="135"/>
        <v>0</v>
      </c>
      <c r="J109" s="24">
        <f t="shared" si="135"/>
        <v>0</v>
      </c>
      <c r="K109" s="24">
        <f t="shared" si="135"/>
        <v>0</v>
      </c>
      <c r="L109" s="24">
        <f t="shared" si="135"/>
        <v>0</v>
      </c>
      <c r="M109" s="24">
        <f t="shared" si="135"/>
        <v>0</v>
      </c>
      <c r="N109" s="24">
        <f t="shared" si="135"/>
        <v>0</v>
      </c>
      <c r="O109" s="24">
        <f t="shared" si="135"/>
        <v>0</v>
      </c>
      <c r="P109" s="24">
        <f t="shared" si="135"/>
        <v>0</v>
      </c>
      <c r="Q109" s="24">
        <f t="shared" si="135"/>
        <v>0</v>
      </c>
      <c r="R109" s="24">
        <f t="shared" si="135"/>
        <v>0</v>
      </c>
      <c r="S109" s="24">
        <f t="shared" si="135"/>
        <v>0</v>
      </c>
      <c r="T109" s="24">
        <f t="shared" si="135"/>
        <v>0</v>
      </c>
      <c r="U109" s="24">
        <f t="shared" si="135"/>
        <v>0</v>
      </c>
      <c r="V109" s="24">
        <f t="shared" si="135"/>
        <v>0</v>
      </c>
      <c r="W109" s="24">
        <f t="shared" si="135"/>
        <v>0</v>
      </c>
      <c r="X109" s="24">
        <f t="shared" si="135"/>
        <v>0</v>
      </c>
      <c r="Y109" s="24">
        <f t="shared" si="135"/>
        <v>0</v>
      </c>
      <c r="Z109" s="24">
        <f t="shared" si="135"/>
        <v>0</v>
      </c>
      <c r="AA109" s="24">
        <f t="shared" si="135"/>
        <v>0</v>
      </c>
      <c r="AB109" s="24">
        <f t="shared" si="135"/>
        <v>0</v>
      </c>
      <c r="AC109" s="24">
        <f t="shared" si="135"/>
        <v>0</v>
      </c>
      <c r="AD109" s="24">
        <f t="shared" si="135"/>
        <v>0</v>
      </c>
      <c r="AE109" s="24">
        <f t="shared" si="135"/>
        <v>0</v>
      </c>
      <c r="AF109" s="24">
        <f t="shared" si="135"/>
        <v>0</v>
      </c>
      <c r="AG109" s="24">
        <f t="shared" si="135"/>
        <v>0</v>
      </c>
      <c r="AH109" s="24">
        <f t="shared" si="135"/>
        <v>0</v>
      </c>
      <c r="AI109" s="24">
        <f t="shared" si="135"/>
        <v>0</v>
      </c>
      <c r="AJ109" s="24">
        <f t="shared" si="135"/>
        <v>0</v>
      </c>
      <c r="AK109" s="24">
        <f t="shared" si="135"/>
        <v>0</v>
      </c>
      <c r="AL109" s="24">
        <f t="shared" si="135"/>
        <v>0</v>
      </c>
      <c r="AM109" s="24">
        <f t="shared" si="135"/>
        <v>0</v>
      </c>
      <c r="AN109" s="24">
        <f t="shared" si="135"/>
        <v>0</v>
      </c>
      <c r="AO109" s="24">
        <f t="shared" si="135"/>
        <v>0</v>
      </c>
      <c r="AP109" s="24">
        <f t="shared" ref="AP109:CJ109" si="136">(AP92+AP77+AP62+AP47)*$B109</f>
        <v>0</v>
      </c>
      <c r="AQ109" s="24">
        <f t="shared" si="136"/>
        <v>0</v>
      </c>
      <c r="AR109" s="24">
        <f t="shared" ref="AR109:AT109" si="137">(AR92+AR77+AR62+AR47)*$B109</f>
        <v>0</v>
      </c>
      <c r="AS109" s="24">
        <f t="shared" si="137"/>
        <v>0</v>
      </c>
      <c r="AT109" s="24">
        <f t="shared" si="137"/>
        <v>0</v>
      </c>
      <c r="AU109" s="24">
        <f t="shared" ref="AU109:AY109" si="138">(AU92+AU77+AU62+AU47)*$B109</f>
        <v>0</v>
      </c>
      <c r="AV109" s="24">
        <f t="shared" si="138"/>
        <v>0</v>
      </c>
      <c r="AW109" s="24">
        <f t="shared" si="138"/>
        <v>0</v>
      </c>
      <c r="AX109" s="24">
        <f t="shared" si="138"/>
        <v>0</v>
      </c>
      <c r="AY109" s="24">
        <f t="shared" si="138"/>
        <v>0</v>
      </c>
      <c r="AZ109" s="24">
        <f t="shared" ref="AZ109:BD109" si="139">(AZ92+AZ77+AZ62+AZ47)*$B109</f>
        <v>0</v>
      </c>
      <c r="BA109" s="24">
        <f t="shared" si="139"/>
        <v>0</v>
      </c>
      <c r="BB109" s="24">
        <f t="shared" si="139"/>
        <v>0</v>
      </c>
      <c r="BC109" s="24">
        <f t="shared" si="139"/>
        <v>0</v>
      </c>
      <c r="BD109" s="24">
        <f t="shared" si="139"/>
        <v>0</v>
      </c>
      <c r="BE109" s="24">
        <f t="shared" si="136"/>
        <v>0</v>
      </c>
      <c r="BF109" s="24">
        <f t="shared" si="136"/>
        <v>0</v>
      </c>
      <c r="BG109" s="24">
        <f t="shared" si="136"/>
        <v>0</v>
      </c>
      <c r="BH109" s="24">
        <f t="shared" si="136"/>
        <v>0</v>
      </c>
      <c r="BI109" s="24">
        <f t="shared" si="136"/>
        <v>0</v>
      </c>
      <c r="BJ109" s="24">
        <f t="shared" si="136"/>
        <v>0</v>
      </c>
      <c r="BK109" s="24">
        <f t="shared" si="136"/>
        <v>0</v>
      </c>
      <c r="BL109" s="24">
        <f t="shared" si="136"/>
        <v>0</v>
      </c>
      <c r="BM109" s="24">
        <f t="shared" si="136"/>
        <v>0</v>
      </c>
      <c r="BN109" s="24">
        <f t="shared" si="136"/>
        <v>0</v>
      </c>
      <c r="BO109" s="24">
        <f t="shared" si="136"/>
        <v>0</v>
      </c>
      <c r="BP109" s="24">
        <f t="shared" si="136"/>
        <v>0</v>
      </c>
      <c r="BQ109" s="24">
        <f t="shared" si="136"/>
        <v>0</v>
      </c>
      <c r="BR109" s="24">
        <f t="shared" si="136"/>
        <v>0</v>
      </c>
      <c r="BS109" s="24">
        <f t="shared" si="136"/>
        <v>0</v>
      </c>
      <c r="BT109" s="24">
        <f t="shared" si="136"/>
        <v>0</v>
      </c>
      <c r="BU109" s="24">
        <f t="shared" si="136"/>
        <v>0</v>
      </c>
      <c r="BV109" s="24">
        <f t="shared" si="136"/>
        <v>0</v>
      </c>
      <c r="BW109" s="24">
        <f t="shared" si="136"/>
        <v>0</v>
      </c>
      <c r="BX109" s="24">
        <f t="shared" si="136"/>
        <v>0</v>
      </c>
      <c r="BY109" s="24">
        <f t="shared" si="136"/>
        <v>0</v>
      </c>
      <c r="BZ109" s="24">
        <f t="shared" si="136"/>
        <v>0</v>
      </c>
      <c r="CA109" s="24">
        <f t="shared" si="136"/>
        <v>0</v>
      </c>
      <c r="CB109" s="24">
        <f t="shared" si="136"/>
        <v>0</v>
      </c>
      <c r="CC109" s="24">
        <f t="shared" si="136"/>
        <v>0</v>
      </c>
      <c r="CD109" s="24">
        <f t="shared" si="136"/>
        <v>0</v>
      </c>
      <c r="CE109" s="24">
        <f t="shared" si="136"/>
        <v>0</v>
      </c>
      <c r="CF109" s="24">
        <f t="shared" si="136"/>
        <v>0</v>
      </c>
      <c r="CG109" s="24">
        <f t="shared" si="136"/>
        <v>0</v>
      </c>
      <c r="CH109" s="24">
        <f t="shared" si="136"/>
        <v>0</v>
      </c>
      <c r="CI109" s="24">
        <f t="shared" si="136"/>
        <v>0</v>
      </c>
      <c r="CJ109" s="24">
        <f t="shared" si="136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80" zoomScaleNormal="80" workbookViewId="0">
      <pane xSplit="2" ySplit="2" topLeftCell="F3" activePane="bottomRight" state="frozen"/>
      <selection activeCell="C20" sqref="C20"/>
      <selection pane="topRight" activeCell="C20" sqref="C20"/>
      <selection pane="bottomLeft" activeCell="C20" sqref="C20"/>
      <selection pane="bottomRight" activeCell="AQ35" sqref="AQ35"/>
    </sheetView>
  </sheetViews>
  <sheetFormatPr defaultRowHeight="14.4" x14ac:dyDescent="0.3"/>
  <cols>
    <col min="1" max="1" width="14.5546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1166091.1768470618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1166091.1768470618</v>
      </c>
      <c r="L2" s="48">
        <f>K2*C20</f>
        <v>1166091.1768470618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85"/>
      <c r="G4" s="85"/>
      <c r="H4" s="85"/>
      <c r="I4" s="85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86"/>
      <c r="G5" s="86"/>
      <c r="H5" s="86"/>
      <c r="I5" s="86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1166091.1768470618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62"/>
      <c r="G6" s="62"/>
      <c r="H6" s="62"/>
      <c r="I6" s="6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62"/>
      <c r="G7" s="62"/>
      <c r="H7" s="62"/>
      <c r="I7" s="6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1166091.1768470618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81"/>
      <c r="G8" s="81"/>
      <c r="H8" s="81"/>
      <c r="I8" s="81"/>
    </row>
    <row r="9" spans="1:88" x14ac:dyDescent="0.3">
      <c r="A9" s="92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87"/>
      <c r="G9" s="88"/>
      <c r="H9" s="87"/>
      <c r="I9" s="87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7">
        <v>42795</v>
      </c>
      <c r="R9" s="17">
        <v>42826</v>
      </c>
      <c r="S9" s="17">
        <v>42856</v>
      </c>
      <c r="T9" s="17">
        <v>42887</v>
      </c>
      <c r="U9" s="17">
        <v>42917</v>
      </c>
      <c r="V9" s="17">
        <v>42948</v>
      </c>
      <c r="W9" s="17">
        <v>42979</v>
      </c>
      <c r="X9" s="17">
        <v>43009</v>
      </c>
      <c r="Y9" s="17">
        <v>43040</v>
      </c>
      <c r="Z9" s="17">
        <v>43070</v>
      </c>
      <c r="AA9" s="17">
        <v>43101</v>
      </c>
      <c r="AB9" s="17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7">
        <v>43891</v>
      </c>
      <c r="BB9" s="17">
        <v>43922</v>
      </c>
      <c r="BC9" s="17">
        <v>43952</v>
      </c>
      <c r="BD9" s="17">
        <v>43983</v>
      </c>
      <c r="BE9" s="17">
        <v>44013</v>
      </c>
      <c r="BF9" s="17">
        <v>44044</v>
      </c>
      <c r="BG9" s="17">
        <v>44075</v>
      </c>
      <c r="BH9" s="17">
        <v>44105</v>
      </c>
      <c r="BI9" s="17">
        <v>44136</v>
      </c>
      <c r="BJ9" s="17">
        <v>44166</v>
      </c>
      <c r="BK9" s="17">
        <v>44197</v>
      </c>
      <c r="BL9" s="17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93"/>
      <c r="B10" s="18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62"/>
      <c r="G10" s="62"/>
      <c r="H10" s="62"/>
      <c r="I10" s="6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93"/>
      <c r="B11" s="18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62"/>
      <c r="G11" s="62"/>
      <c r="H11" s="62"/>
      <c r="I11" s="6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93"/>
      <c r="B12" s="18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62"/>
      <c r="G12" s="62"/>
      <c r="H12" s="62"/>
      <c r="I12" s="6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1166091.1768470618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93"/>
      <c r="B13" s="18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62"/>
      <c r="G13" s="62"/>
      <c r="H13" s="62"/>
      <c r="I13" s="6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93"/>
      <c r="B14" s="18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62"/>
      <c r="G14" s="62"/>
      <c r="H14" s="62"/>
      <c r="I14" s="6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94"/>
      <c r="B15" s="19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62"/>
      <c r="G15" s="62"/>
      <c r="H15" s="62"/>
      <c r="I15" s="62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1166091.1768470618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0" t="str">
        <f t="shared" ref="C16:BN16" si="18">IF(C15=C5,"Match", "ERROR")</f>
        <v>Match</v>
      </c>
      <c r="D16" s="20" t="str">
        <f t="shared" si="18"/>
        <v>Match</v>
      </c>
      <c r="E16" s="20" t="str">
        <f>IF(E15=E5,"Match", "ERROR")</f>
        <v>Match</v>
      </c>
      <c r="F16" s="20" t="str">
        <f t="shared" si="18"/>
        <v>Match</v>
      </c>
      <c r="G16" s="20" t="str">
        <f t="shared" si="18"/>
        <v>Match</v>
      </c>
      <c r="H16" s="20" t="str">
        <f t="shared" si="18"/>
        <v>Match</v>
      </c>
      <c r="I16" s="20" t="str">
        <f t="shared" si="18"/>
        <v>Match</v>
      </c>
      <c r="J16" s="20" t="str">
        <f t="shared" si="18"/>
        <v>Match</v>
      </c>
      <c r="K16" s="20" t="str">
        <f t="shared" si="18"/>
        <v>Match</v>
      </c>
      <c r="L16" s="20" t="str">
        <f t="shared" si="18"/>
        <v>Match</v>
      </c>
      <c r="M16" s="20" t="str">
        <f t="shared" si="18"/>
        <v>Match</v>
      </c>
      <c r="N16" s="20" t="str">
        <f t="shared" si="18"/>
        <v>Match</v>
      </c>
      <c r="O16" s="20" t="str">
        <f t="shared" si="18"/>
        <v>Match</v>
      </c>
      <c r="P16" s="20" t="str">
        <f t="shared" si="18"/>
        <v>Match</v>
      </c>
      <c r="Q16" s="20" t="str">
        <f t="shared" si="18"/>
        <v>Match</v>
      </c>
      <c r="R16" s="20" t="str">
        <f t="shared" si="18"/>
        <v>Match</v>
      </c>
      <c r="S16" s="20" t="str">
        <f t="shared" si="18"/>
        <v>Match</v>
      </c>
      <c r="T16" s="20" t="str">
        <f t="shared" si="18"/>
        <v>Match</v>
      </c>
      <c r="U16" s="20" t="str">
        <f t="shared" si="18"/>
        <v>Match</v>
      </c>
      <c r="V16" s="20" t="str">
        <f t="shared" si="18"/>
        <v>Match</v>
      </c>
      <c r="W16" s="20" t="str">
        <f t="shared" si="18"/>
        <v>Match</v>
      </c>
      <c r="X16" s="20" t="str">
        <f t="shared" si="18"/>
        <v>Match</v>
      </c>
      <c r="Y16" s="20" t="str">
        <f t="shared" si="18"/>
        <v>Match</v>
      </c>
      <c r="Z16" s="20" t="str">
        <f t="shared" si="18"/>
        <v>Match</v>
      </c>
      <c r="AA16" s="20" t="str">
        <f t="shared" si="18"/>
        <v>Match</v>
      </c>
      <c r="AB16" s="20" t="str">
        <f t="shared" si="18"/>
        <v>Match</v>
      </c>
      <c r="AC16" s="20" t="str">
        <f t="shared" si="18"/>
        <v>Match</v>
      </c>
      <c r="AD16" s="20" t="str">
        <f t="shared" si="18"/>
        <v>Match</v>
      </c>
      <c r="AE16" s="20" t="str">
        <f t="shared" si="18"/>
        <v>Match</v>
      </c>
      <c r="AF16" s="20" t="str">
        <f t="shared" si="18"/>
        <v>Match</v>
      </c>
      <c r="AG16" s="20" t="str">
        <f t="shared" si="18"/>
        <v>Match</v>
      </c>
      <c r="AH16" s="20" t="str">
        <f t="shared" si="18"/>
        <v>Match</v>
      </c>
      <c r="AI16" s="20" t="str">
        <f t="shared" si="18"/>
        <v>Match</v>
      </c>
      <c r="AJ16" s="20" t="str">
        <f t="shared" si="18"/>
        <v>Match</v>
      </c>
      <c r="AK16" s="20" t="str">
        <f t="shared" si="18"/>
        <v>Match</v>
      </c>
      <c r="AL16" s="20" t="str">
        <f t="shared" si="18"/>
        <v>Match</v>
      </c>
      <c r="AM16" s="20" t="str">
        <f t="shared" si="18"/>
        <v>Match</v>
      </c>
      <c r="AN16" s="20" t="str">
        <f t="shared" si="18"/>
        <v>Match</v>
      </c>
      <c r="AO16" s="20" t="str">
        <f t="shared" si="18"/>
        <v>Match</v>
      </c>
      <c r="AP16" s="20" t="str">
        <f t="shared" si="18"/>
        <v>Match</v>
      </c>
      <c r="AQ16" s="20" t="str">
        <f t="shared" si="18"/>
        <v>Match</v>
      </c>
      <c r="AR16" s="20" t="str">
        <f t="shared" si="18"/>
        <v>Match</v>
      </c>
      <c r="AS16" s="20" t="str">
        <f t="shared" si="18"/>
        <v>Match</v>
      </c>
      <c r="AT16" s="20" t="str">
        <f t="shared" si="18"/>
        <v>Match</v>
      </c>
      <c r="AU16" s="20" t="str">
        <f t="shared" si="18"/>
        <v>Match</v>
      </c>
      <c r="AV16" s="20" t="str">
        <f t="shared" si="18"/>
        <v>Match</v>
      </c>
      <c r="AW16" s="20" t="str">
        <f t="shared" si="18"/>
        <v>Match</v>
      </c>
      <c r="AX16" s="20" t="str">
        <f t="shared" si="18"/>
        <v>Match</v>
      </c>
      <c r="AY16" s="20" t="str">
        <f t="shared" si="18"/>
        <v>Match</v>
      </c>
      <c r="AZ16" s="20" t="str">
        <f t="shared" si="18"/>
        <v>Match</v>
      </c>
      <c r="BA16" s="20" t="str">
        <f t="shared" si="18"/>
        <v>Match</v>
      </c>
      <c r="BB16" s="20" t="str">
        <f t="shared" si="18"/>
        <v>Match</v>
      </c>
      <c r="BC16" s="20" t="str">
        <f t="shared" si="18"/>
        <v>Match</v>
      </c>
      <c r="BD16" s="20" t="str">
        <f t="shared" si="18"/>
        <v>Match</v>
      </c>
      <c r="BE16" s="20" t="str">
        <f t="shared" si="18"/>
        <v>Match</v>
      </c>
      <c r="BF16" s="20" t="str">
        <f t="shared" si="18"/>
        <v>Match</v>
      </c>
      <c r="BG16" s="20" t="str">
        <f t="shared" si="18"/>
        <v>Match</v>
      </c>
      <c r="BH16" s="20" t="str">
        <f t="shared" si="18"/>
        <v>Match</v>
      </c>
      <c r="BI16" s="20" t="str">
        <f t="shared" si="18"/>
        <v>Match</v>
      </c>
      <c r="BJ16" s="20" t="str">
        <f t="shared" si="18"/>
        <v>Match</v>
      </c>
      <c r="BK16" s="20" t="str">
        <f t="shared" si="18"/>
        <v>Match</v>
      </c>
      <c r="BL16" s="20" t="str">
        <f t="shared" si="18"/>
        <v>Match</v>
      </c>
      <c r="BM16" s="20" t="str">
        <f t="shared" si="18"/>
        <v>Match</v>
      </c>
      <c r="BN16" s="20" t="str">
        <f t="shared" si="18"/>
        <v>Match</v>
      </c>
      <c r="BO16" s="20" t="str">
        <f t="shared" ref="BO16:CJ16" si="19">IF(BO15=BO5,"Match", "ERROR")</f>
        <v>Match</v>
      </c>
      <c r="BP16" s="20" t="str">
        <f t="shared" si="19"/>
        <v>Match</v>
      </c>
      <c r="BQ16" s="20" t="str">
        <f t="shared" si="19"/>
        <v>Match</v>
      </c>
      <c r="BR16" s="20" t="str">
        <f t="shared" si="19"/>
        <v>Match</v>
      </c>
      <c r="BS16" s="20" t="str">
        <f t="shared" si="19"/>
        <v>Match</v>
      </c>
      <c r="BT16" s="20" t="str">
        <f t="shared" si="19"/>
        <v>Match</v>
      </c>
      <c r="BU16" s="20" t="str">
        <f t="shared" si="19"/>
        <v>Match</v>
      </c>
      <c r="BV16" s="20" t="str">
        <f t="shared" si="19"/>
        <v>Match</v>
      </c>
      <c r="BW16" s="20" t="str">
        <f t="shared" si="19"/>
        <v>Match</v>
      </c>
      <c r="BX16" s="20" t="str">
        <f t="shared" si="19"/>
        <v>Match</v>
      </c>
      <c r="BY16" s="20" t="str">
        <f t="shared" si="19"/>
        <v>Match</v>
      </c>
      <c r="BZ16" s="20" t="str">
        <f t="shared" si="19"/>
        <v>Match</v>
      </c>
      <c r="CA16" s="20" t="str">
        <f t="shared" si="19"/>
        <v>Match</v>
      </c>
      <c r="CB16" s="20" t="str">
        <f t="shared" si="19"/>
        <v>Match</v>
      </c>
      <c r="CC16" s="20" t="str">
        <f t="shared" si="19"/>
        <v>Match</v>
      </c>
      <c r="CD16" s="20" t="str">
        <f t="shared" si="19"/>
        <v>Match</v>
      </c>
      <c r="CE16" s="20" t="str">
        <f t="shared" si="19"/>
        <v>Match</v>
      </c>
      <c r="CF16" s="20" t="str">
        <f t="shared" si="19"/>
        <v>Match</v>
      </c>
      <c r="CG16" s="20" t="str">
        <f t="shared" si="19"/>
        <v>Match</v>
      </c>
      <c r="CH16" s="20" t="str">
        <f t="shared" si="19"/>
        <v>Match</v>
      </c>
      <c r="CI16" s="20" t="str">
        <f t="shared" si="19"/>
        <v>Match</v>
      </c>
      <c r="CJ16" s="20" t="str">
        <f t="shared" si="19"/>
        <v>Match</v>
      </c>
    </row>
    <row r="18" spans="1:88" x14ac:dyDescent="0.3">
      <c r="B18" s="6" t="s">
        <v>42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1166.0911768470619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50">
        <v>0.91</v>
      </c>
      <c r="D19" s="51" t="s">
        <v>48</v>
      </c>
    </row>
    <row r="20" spans="1:88" s="43" customFormat="1" x14ac:dyDescent="0.3">
      <c r="B20" s="44" t="s">
        <v>45</v>
      </c>
      <c r="C20" s="45">
        <v>1</v>
      </c>
      <c r="D20" s="46">
        <f>C20</f>
        <v>1</v>
      </c>
      <c r="E20" s="46">
        <f t="shared" ref="E20:AN20" si="22">D20</f>
        <v>1</v>
      </c>
      <c r="F20" s="46">
        <f t="shared" si="22"/>
        <v>1</v>
      </c>
      <c r="G20" s="46">
        <f t="shared" si="22"/>
        <v>1</v>
      </c>
      <c r="H20" s="46">
        <f t="shared" si="22"/>
        <v>1</v>
      </c>
      <c r="I20" s="46">
        <f t="shared" si="22"/>
        <v>1</v>
      </c>
      <c r="J20" s="46">
        <f t="shared" si="22"/>
        <v>1</v>
      </c>
      <c r="K20" s="46">
        <f t="shared" si="22"/>
        <v>1</v>
      </c>
      <c r="L20" s="46">
        <f t="shared" si="22"/>
        <v>1</v>
      </c>
      <c r="M20" s="46">
        <f t="shared" si="22"/>
        <v>1</v>
      </c>
      <c r="N20" s="46">
        <f t="shared" si="22"/>
        <v>1</v>
      </c>
      <c r="O20" s="46">
        <f t="shared" si="22"/>
        <v>1</v>
      </c>
      <c r="P20" s="46">
        <f t="shared" si="22"/>
        <v>1</v>
      </c>
      <c r="Q20" s="46">
        <f t="shared" si="22"/>
        <v>1</v>
      </c>
      <c r="R20" s="46">
        <f t="shared" si="22"/>
        <v>1</v>
      </c>
      <c r="S20" s="46">
        <f t="shared" si="22"/>
        <v>1</v>
      </c>
      <c r="T20" s="46">
        <f t="shared" si="22"/>
        <v>1</v>
      </c>
      <c r="U20" s="46">
        <f t="shared" si="22"/>
        <v>1</v>
      </c>
      <c r="V20" s="46">
        <f t="shared" si="22"/>
        <v>1</v>
      </c>
      <c r="W20" s="46">
        <f t="shared" si="22"/>
        <v>1</v>
      </c>
      <c r="X20" s="46">
        <f t="shared" si="22"/>
        <v>1</v>
      </c>
      <c r="Y20" s="46">
        <f t="shared" si="22"/>
        <v>1</v>
      </c>
      <c r="Z20" s="46">
        <f t="shared" si="22"/>
        <v>1</v>
      </c>
      <c r="AA20" s="46">
        <f t="shared" si="22"/>
        <v>1</v>
      </c>
      <c r="AB20" s="46">
        <f t="shared" si="22"/>
        <v>1</v>
      </c>
      <c r="AC20" s="46">
        <f t="shared" si="22"/>
        <v>1</v>
      </c>
      <c r="AD20" s="46">
        <f t="shared" si="22"/>
        <v>1</v>
      </c>
      <c r="AE20" s="46">
        <f t="shared" si="22"/>
        <v>1</v>
      </c>
      <c r="AF20" s="46">
        <f t="shared" si="22"/>
        <v>1</v>
      </c>
      <c r="AG20" s="46">
        <f t="shared" si="22"/>
        <v>1</v>
      </c>
      <c r="AH20" s="46">
        <f t="shared" si="22"/>
        <v>1</v>
      </c>
      <c r="AI20" s="46">
        <f t="shared" si="22"/>
        <v>1</v>
      </c>
      <c r="AJ20" s="46">
        <f t="shared" si="22"/>
        <v>1</v>
      </c>
      <c r="AK20" s="46">
        <f t="shared" si="22"/>
        <v>1</v>
      </c>
      <c r="AL20" s="46">
        <f t="shared" si="22"/>
        <v>1</v>
      </c>
      <c r="AM20" s="46">
        <f t="shared" si="22"/>
        <v>1</v>
      </c>
      <c r="AN20" s="46">
        <f t="shared" si="22"/>
        <v>1</v>
      </c>
      <c r="AO20" s="46">
        <f t="shared" ref="AO20" si="23">AN20</f>
        <v>1</v>
      </c>
      <c r="AP20" s="46">
        <f t="shared" ref="AP20" si="24">AO20</f>
        <v>1</v>
      </c>
      <c r="AQ20" s="46">
        <f t="shared" ref="AQ20" si="25">AP20</f>
        <v>1</v>
      </c>
      <c r="AR20" s="46">
        <f t="shared" ref="AR20" si="26">AQ20</f>
        <v>1</v>
      </c>
      <c r="AS20" s="46">
        <f t="shared" ref="AS20" si="27">AR20</f>
        <v>1</v>
      </c>
      <c r="AT20" s="46">
        <f t="shared" ref="AT20" si="28">AS20</f>
        <v>1</v>
      </c>
      <c r="AU20" s="46">
        <f t="shared" ref="AU20" si="29">AT20</f>
        <v>1</v>
      </c>
      <c r="AV20" s="46">
        <f t="shared" ref="AV20" si="30">AU20</f>
        <v>1</v>
      </c>
      <c r="AW20" s="46">
        <f t="shared" ref="AW20" si="31">AV20</f>
        <v>1</v>
      </c>
      <c r="AX20" s="46">
        <f t="shared" ref="AX20" si="32">AW20</f>
        <v>1</v>
      </c>
      <c r="AY20" s="46">
        <f t="shared" ref="AY20" si="33">AX20</f>
        <v>1</v>
      </c>
      <c r="AZ20" s="46">
        <f t="shared" ref="AZ20" si="34">AY20</f>
        <v>1</v>
      </c>
      <c r="BA20" s="46">
        <f t="shared" ref="BA20" si="35">AZ20</f>
        <v>1</v>
      </c>
      <c r="BB20" s="46">
        <f t="shared" ref="BB20" si="36">BA20</f>
        <v>1</v>
      </c>
      <c r="BC20" s="46">
        <f t="shared" ref="BC20" si="37">BB20</f>
        <v>1</v>
      </c>
      <c r="BD20" s="46">
        <f t="shared" ref="BD20" si="38">BC20</f>
        <v>1</v>
      </c>
      <c r="BE20" s="46">
        <f t="shared" ref="BE20" si="39">BD20</f>
        <v>1</v>
      </c>
      <c r="BF20" s="46">
        <f t="shared" ref="BF20" si="40">BE20</f>
        <v>1</v>
      </c>
      <c r="BG20" s="46">
        <f t="shared" ref="BG20" si="41">BF20</f>
        <v>1</v>
      </c>
      <c r="BH20" s="46">
        <f t="shared" ref="BH20" si="42">BG20</f>
        <v>1</v>
      </c>
      <c r="BI20" s="46">
        <f t="shared" ref="BI20" si="43">BH20</f>
        <v>1</v>
      </c>
      <c r="BJ20" s="46">
        <f t="shared" ref="BJ20" si="44">BI20</f>
        <v>1</v>
      </c>
      <c r="BK20" s="46">
        <f t="shared" ref="BK20" si="45">BJ20</f>
        <v>1</v>
      </c>
      <c r="BL20" s="46">
        <f t="shared" ref="BL20" si="46">BK20</f>
        <v>1</v>
      </c>
      <c r="BM20" s="46">
        <f t="shared" ref="BM20" si="47">BL20</f>
        <v>1</v>
      </c>
      <c r="BN20" s="46">
        <f t="shared" ref="BN20" si="48">BM20</f>
        <v>1</v>
      </c>
      <c r="BO20" s="46">
        <f t="shared" ref="BO20" si="49">BN20</f>
        <v>1</v>
      </c>
      <c r="BP20" s="46">
        <f t="shared" ref="BP20" si="50">BO20</f>
        <v>1</v>
      </c>
      <c r="BQ20" s="46">
        <f t="shared" ref="BQ20" si="51">BP20</f>
        <v>1</v>
      </c>
      <c r="BR20" s="46">
        <f t="shared" ref="BR20" si="52">BQ20</f>
        <v>1</v>
      </c>
      <c r="BS20" s="46">
        <f t="shared" ref="BS20" si="53">BR20</f>
        <v>1</v>
      </c>
      <c r="BT20" s="46">
        <f t="shared" ref="BT20" si="54">BS20</f>
        <v>1</v>
      </c>
      <c r="BU20" s="46">
        <f t="shared" ref="BU20" si="55">BT20</f>
        <v>1</v>
      </c>
      <c r="BV20" s="46">
        <f t="shared" ref="BV20" si="56">BU20</f>
        <v>1</v>
      </c>
      <c r="BW20" s="46">
        <f t="shared" ref="BW20" si="57">BV20</f>
        <v>1</v>
      </c>
      <c r="BX20" s="46">
        <f t="shared" ref="BX20" si="58">BW20</f>
        <v>1</v>
      </c>
      <c r="BY20" s="46">
        <f t="shared" ref="BY20" si="59">BX20</f>
        <v>1</v>
      </c>
      <c r="BZ20" s="46">
        <f t="shared" ref="BZ20" si="60">BY20</f>
        <v>1</v>
      </c>
      <c r="CA20" s="46">
        <f t="shared" ref="CA20" si="61">BZ20</f>
        <v>1</v>
      </c>
      <c r="CB20" s="46">
        <f t="shared" ref="CB20" si="62">CA20</f>
        <v>1</v>
      </c>
      <c r="CC20" s="46">
        <f t="shared" ref="CC20" si="63">CB20</f>
        <v>1</v>
      </c>
      <c r="CD20" s="46">
        <f t="shared" ref="CD20" si="64">CC20</f>
        <v>1</v>
      </c>
      <c r="CE20" s="46">
        <f t="shared" ref="CE20" si="65">CD20</f>
        <v>1</v>
      </c>
      <c r="CF20" s="46">
        <f t="shared" ref="CF20" si="66">CE20</f>
        <v>1</v>
      </c>
      <c r="CG20" s="46">
        <f t="shared" ref="CG20" si="67">CF20</f>
        <v>1</v>
      </c>
      <c r="CH20" s="46">
        <f t="shared" ref="CH20" si="68">CG20</f>
        <v>1</v>
      </c>
      <c r="CI20" s="46">
        <f t="shared" ref="CI20" si="69">CH20</f>
        <v>1</v>
      </c>
      <c r="CJ20" s="46">
        <f t="shared" ref="CJ20" si="70">CI20</f>
        <v>1</v>
      </c>
    </row>
    <row r="21" spans="1:88" ht="24" thickBot="1" x14ac:dyDescent="0.5">
      <c r="A21" s="21"/>
      <c r="B21" s="21"/>
      <c r="C21" s="95" t="s">
        <v>38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88" ht="15.6" x14ac:dyDescent="0.3">
      <c r="A22" s="22"/>
      <c r="B22" s="23" t="s">
        <v>13</v>
      </c>
      <c r="C22" s="8">
        <v>42370</v>
      </c>
      <c r="D22" s="8">
        <v>42401</v>
      </c>
      <c r="E22" s="9">
        <v>42430</v>
      </c>
      <c r="F22" s="69">
        <v>42461</v>
      </c>
      <c r="G22" s="69">
        <v>42491</v>
      </c>
      <c r="H22" s="69">
        <v>42522</v>
      </c>
      <c r="I22" s="6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96" t="s">
        <v>14</v>
      </c>
      <c r="B23" s="24" t="s">
        <v>15</v>
      </c>
      <c r="C23" s="13"/>
      <c r="D23" s="13"/>
      <c r="E23" s="13">
        <v>0</v>
      </c>
      <c r="F23" s="73">
        <v>0</v>
      </c>
      <c r="G23" s="73"/>
      <c r="H23" s="73"/>
      <c r="I23" s="7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73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2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</row>
    <row r="24" spans="1:88" x14ac:dyDescent="0.3">
      <c r="A24" s="96"/>
      <c r="B24" s="25" t="s">
        <v>16</v>
      </c>
      <c r="C24" s="13"/>
      <c r="D24" s="13"/>
      <c r="E24" s="13">
        <v>0</v>
      </c>
      <c r="F24" s="73"/>
      <c r="G24" s="73"/>
      <c r="H24" s="73"/>
      <c r="I24" s="7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73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2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</row>
    <row r="25" spans="1:88" x14ac:dyDescent="0.3">
      <c r="A25" s="96"/>
      <c r="B25" s="24" t="s">
        <v>17</v>
      </c>
      <c r="C25" s="13"/>
      <c r="D25" s="13"/>
      <c r="E25" s="13">
        <v>0</v>
      </c>
      <c r="F25" s="73"/>
      <c r="G25" s="73"/>
      <c r="H25" s="73"/>
      <c r="I25" s="73"/>
      <c r="J25" s="13"/>
      <c r="K25" s="13"/>
      <c r="L25" s="13"/>
      <c r="M25" s="13"/>
      <c r="N25" s="13"/>
      <c r="O25" s="2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73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2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</row>
    <row r="26" spans="1:88" x14ac:dyDescent="0.3">
      <c r="A26" s="96"/>
      <c r="B26" s="25" t="s">
        <v>18</v>
      </c>
      <c r="C26" s="13"/>
      <c r="D26" s="13"/>
      <c r="E26" s="13">
        <v>0</v>
      </c>
      <c r="F26" s="73"/>
      <c r="G26" s="73"/>
      <c r="H26" s="73"/>
      <c r="I26" s="7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73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2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</row>
    <row r="27" spans="1:88" x14ac:dyDescent="0.3">
      <c r="A27" s="96"/>
      <c r="B27" s="24" t="s">
        <v>19</v>
      </c>
      <c r="C27" s="13"/>
      <c r="D27" s="13"/>
      <c r="E27" s="13">
        <v>0</v>
      </c>
      <c r="F27" s="73"/>
      <c r="G27" s="73"/>
      <c r="H27" s="73"/>
      <c r="I27" s="7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73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2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</row>
    <row r="28" spans="1:88" x14ac:dyDescent="0.3">
      <c r="A28" s="96"/>
      <c r="B28" s="24" t="s">
        <v>20</v>
      </c>
      <c r="C28" s="13"/>
      <c r="D28" s="13"/>
      <c r="E28" s="13">
        <v>0</v>
      </c>
      <c r="F28" s="73"/>
      <c r="G28" s="73"/>
      <c r="H28" s="73"/>
      <c r="I28" s="73"/>
      <c r="J28" s="13"/>
      <c r="K28" s="13"/>
      <c r="L28" s="13"/>
      <c r="M28" s="13"/>
      <c r="N28" s="13"/>
      <c r="O28" s="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73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2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</row>
    <row r="29" spans="1:88" x14ac:dyDescent="0.3">
      <c r="A29" s="96"/>
      <c r="B29" s="24" t="s">
        <v>21</v>
      </c>
      <c r="C29" s="13"/>
      <c r="D29" s="13"/>
      <c r="E29" s="13">
        <v>0</v>
      </c>
      <c r="F29" s="73"/>
      <c r="G29" s="73"/>
      <c r="H29" s="73"/>
      <c r="I29" s="7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73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2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</row>
    <row r="30" spans="1:88" x14ac:dyDescent="0.3">
      <c r="A30" s="96"/>
      <c r="B30" s="24" t="s">
        <v>22</v>
      </c>
      <c r="C30" s="13"/>
      <c r="D30" s="13"/>
      <c r="E30" s="13">
        <v>0</v>
      </c>
      <c r="F30" s="73"/>
      <c r="G30" s="73"/>
      <c r="H30" s="73"/>
      <c r="I30" s="7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73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2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</row>
    <row r="31" spans="1:88" x14ac:dyDescent="0.3">
      <c r="A31" s="96"/>
      <c r="B31" s="24" t="s">
        <v>23</v>
      </c>
      <c r="C31" s="13"/>
      <c r="D31" s="13"/>
      <c r="E31" s="13">
        <v>0</v>
      </c>
      <c r="F31" s="73"/>
      <c r="G31" s="73"/>
      <c r="H31" s="73"/>
      <c r="I31" s="7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73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2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</row>
    <row r="32" spans="1:88" ht="15" thickBot="1" x14ac:dyDescent="0.35">
      <c r="A32" s="28"/>
      <c r="B32" s="29"/>
      <c r="C32" s="13"/>
      <c r="D32" s="13"/>
      <c r="E32" s="13">
        <v>0</v>
      </c>
      <c r="F32" s="73">
        <v>0</v>
      </c>
      <c r="G32" s="73"/>
      <c r="H32" s="73"/>
      <c r="I32" s="7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73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2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</row>
    <row r="33" spans="1:88" ht="15" thickBot="1" x14ac:dyDescent="0.35">
      <c r="F33" s="74"/>
      <c r="G33" s="74"/>
      <c r="H33" s="74"/>
      <c r="I33" s="74"/>
      <c r="BL33" s="83" t="s">
        <v>50</v>
      </c>
    </row>
    <row r="34" spans="1:88" ht="15.6" x14ac:dyDescent="0.3">
      <c r="A34" s="30"/>
      <c r="B34" s="23" t="s">
        <v>24</v>
      </c>
      <c r="C34" s="8">
        <v>42370</v>
      </c>
      <c r="D34" s="8">
        <v>42401</v>
      </c>
      <c r="E34" s="9">
        <v>42430</v>
      </c>
      <c r="F34" s="69">
        <v>42461</v>
      </c>
      <c r="G34" s="69">
        <v>42491</v>
      </c>
      <c r="H34" s="69">
        <v>42522</v>
      </c>
      <c r="I34" s="6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89" t="s">
        <v>25</v>
      </c>
      <c r="B35" s="24" t="s">
        <v>26</v>
      </c>
      <c r="C35" s="13"/>
      <c r="D35" s="13"/>
      <c r="E35" s="13"/>
      <c r="F35" s="73"/>
      <c r="G35" s="73"/>
      <c r="H35" s="73"/>
      <c r="I35" s="73"/>
      <c r="J35" s="13"/>
      <c r="K35" s="13"/>
      <c r="L35" s="13"/>
      <c r="M35" s="58"/>
      <c r="N35" s="58"/>
      <c r="O35" s="58"/>
      <c r="P35" s="58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2">
        <v>0</v>
      </c>
      <c r="BA35" s="62">
        <v>0</v>
      </c>
      <c r="BB35" s="62">
        <v>0</v>
      </c>
      <c r="BC35" s="62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</row>
    <row r="36" spans="1:88" x14ac:dyDescent="0.3">
      <c r="A36" s="89"/>
      <c r="B36" s="24" t="s">
        <v>15</v>
      </c>
      <c r="C36" s="13"/>
      <c r="D36" s="13"/>
      <c r="E36" s="13"/>
      <c r="F36" s="73"/>
      <c r="G36" s="73"/>
      <c r="H36" s="73"/>
      <c r="I36" s="73"/>
      <c r="J36" s="13"/>
      <c r="K36" s="13"/>
      <c r="L36" s="13"/>
      <c r="M36" s="58"/>
      <c r="N36" s="58"/>
      <c r="O36" s="58"/>
      <c r="P36" s="58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2">
        <v>0</v>
      </c>
      <c r="BA36" s="62">
        <v>0</v>
      </c>
      <c r="BB36" s="62">
        <v>0</v>
      </c>
      <c r="BC36" s="62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</row>
    <row r="37" spans="1:88" x14ac:dyDescent="0.3">
      <c r="A37" s="89"/>
      <c r="B37" s="24" t="s">
        <v>27</v>
      </c>
      <c r="C37" s="13"/>
      <c r="D37" s="13"/>
      <c r="E37" s="13"/>
      <c r="F37" s="73"/>
      <c r="G37" s="73"/>
      <c r="H37" s="73"/>
      <c r="I37" s="73"/>
      <c r="J37" s="13"/>
      <c r="K37" s="13"/>
      <c r="L37" s="13"/>
      <c r="M37" s="58"/>
      <c r="N37" s="58"/>
      <c r="O37" s="58"/>
      <c r="P37" s="5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2">
        <v>0</v>
      </c>
      <c r="BA37" s="62">
        <v>0</v>
      </c>
      <c r="BB37" s="62">
        <v>0</v>
      </c>
      <c r="BC37" s="62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</row>
    <row r="38" spans="1:88" x14ac:dyDescent="0.3">
      <c r="A38" s="89"/>
      <c r="B38" s="24" t="s">
        <v>16</v>
      </c>
      <c r="C38" s="13"/>
      <c r="D38" s="13"/>
      <c r="E38" s="13"/>
      <c r="F38" s="73"/>
      <c r="G38" s="73"/>
      <c r="H38" s="73"/>
      <c r="I38" s="73"/>
      <c r="J38" s="13"/>
      <c r="K38" s="13"/>
      <c r="L38" s="13"/>
      <c r="M38" s="58"/>
      <c r="N38" s="58"/>
      <c r="O38" s="58"/>
      <c r="P38" s="5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>
        <v>0</v>
      </c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2">
        <v>0</v>
      </c>
      <c r="BA38" s="62">
        <v>0</v>
      </c>
      <c r="BB38" s="62">
        <v>0</v>
      </c>
      <c r="BC38" s="62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</row>
    <row r="39" spans="1:88" x14ac:dyDescent="0.3">
      <c r="A39" s="89"/>
      <c r="B39" s="24" t="s">
        <v>28</v>
      </c>
      <c r="C39" s="13"/>
      <c r="D39" s="13"/>
      <c r="E39" s="13"/>
      <c r="F39" s="73"/>
      <c r="G39" s="73"/>
      <c r="H39" s="73"/>
      <c r="I39" s="73"/>
      <c r="J39" s="13"/>
      <c r="K39" s="13"/>
      <c r="L39" s="13"/>
      <c r="M39" s="58"/>
      <c r="N39" s="58"/>
      <c r="O39" s="58"/>
      <c r="P39" s="58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2">
        <v>0</v>
      </c>
      <c r="BA39" s="62">
        <v>0</v>
      </c>
      <c r="BB39" s="62">
        <v>0</v>
      </c>
      <c r="BC39" s="62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</row>
    <row r="40" spans="1:88" x14ac:dyDescent="0.3">
      <c r="A40" s="89"/>
      <c r="B40" s="24" t="s">
        <v>29</v>
      </c>
      <c r="C40" s="13"/>
      <c r="D40" s="13"/>
      <c r="E40" s="13"/>
      <c r="F40" s="73"/>
      <c r="G40" s="73"/>
      <c r="H40" s="73"/>
      <c r="I40" s="73"/>
      <c r="J40" s="13"/>
      <c r="K40" s="13"/>
      <c r="L40" s="13"/>
      <c r="M40" s="58"/>
      <c r="N40" s="58"/>
      <c r="O40" s="58"/>
      <c r="P40" s="58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2">
        <v>0</v>
      </c>
      <c r="BA40" s="62">
        <v>0</v>
      </c>
      <c r="BB40" s="62">
        <v>0</v>
      </c>
      <c r="BC40" s="62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</row>
    <row r="41" spans="1:88" x14ac:dyDescent="0.3">
      <c r="A41" s="89"/>
      <c r="B41" s="24" t="s">
        <v>18</v>
      </c>
      <c r="C41" s="13"/>
      <c r="D41" s="13"/>
      <c r="E41" s="13"/>
      <c r="F41" s="73"/>
      <c r="G41" s="73"/>
      <c r="H41" s="73"/>
      <c r="I41" s="73"/>
      <c r="J41" s="13"/>
      <c r="K41" s="13"/>
      <c r="L41" s="13"/>
      <c r="M41" s="58"/>
      <c r="N41" s="58"/>
      <c r="O41" s="58"/>
      <c r="P41" s="5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2">
        <v>0</v>
      </c>
      <c r="BA41" s="62">
        <v>0</v>
      </c>
      <c r="BB41" s="62">
        <v>0</v>
      </c>
      <c r="BC41" s="62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</row>
    <row r="42" spans="1:88" x14ac:dyDescent="0.3">
      <c r="A42" s="89"/>
      <c r="B42" s="24" t="s">
        <v>19</v>
      </c>
      <c r="C42" s="13"/>
      <c r="D42" s="13"/>
      <c r="E42" s="13"/>
      <c r="F42" s="73"/>
      <c r="G42" s="73"/>
      <c r="H42" s="73"/>
      <c r="I42" s="73"/>
      <c r="J42" s="13"/>
      <c r="K42" s="13"/>
      <c r="L42" s="13"/>
      <c r="M42" s="58"/>
      <c r="N42" s="58"/>
      <c r="O42" s="58"/>
      <c r="P42" s="58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2">
        <v>0</v>
      </c>
      <c r="BA42" s="62">
        <v>0</v>
      </c>
      <c r="BB42" s="62">
        <v>0</v>
      </c>
      <c r="BC42" s="62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</row>
    <row r="43" spans="1:88" x14ac:dyDescent="0.3">
      <c r="A43" s="89"/>
      <c r="B43" s="24" t="s">
        <v>20</v>
      </c>
      <c r="C43" s="13"/>
      <c r="D43" s="13"/>
      <c r="E43" s="13"/>
      <c r="F43" s="73"/>
      <c r="G43" s="73"/>
      <c r="H43" s="73"/>
      <c r="I43" s="73"/>
      <c r="J43" s="13"/>
      <c r="K43" s="13"/>
      <c r="L43" s="13"/>
      <c r="M43" s="58"/>
      <c r="N43" s="58"/>
      <c r="O43" s="58"/>
      <c r="P43" s="58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2">
        <v>0</v>
      </c>
      <c r="BA43" s="62">
        <v>0</v>
      </c>
      <c r="BB43" s="62">
        <v>0</v>
      </c>
      <c r="BC43" s="62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</row>
    <row r="44" spans="1:88" x14ac:dyDescent="0.3">
      <c r="A44" s="90"/>
      <c r="B44" s="24" t="s">
        <v>30</v>
      </c>
      <c r="C44" s="13"/>
      <c r="D44" s="13"/>
      <c r="E44" s="13"/>
      <c r="F44" s="73"/>
      <c r="G44" s="73"/>
      <c r="H44" s="73"/>
      <c r="I44" s="73"/>
      <c r="J44" s="13"/>
      <c r="K44" s="13"/>
      <c r="L44" s="13"/>
      <c r="M44" s="58"/>
      <c r="N44" s="58"/>
      <c r="O44" s="58"/>
      <c r="P44" s="58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2">
        <v>0</v>
      </c>
      <c r="BA44" s="62">
        <v>0</v>
      </c>
      <c r="BB44" s="62">
        <v>0</v>
      </c>
      <c r="BC44" s="62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</row>
    <row r="45" spans="1:88" x14ac:dyDescent="0.3">
      <c r="A45" s="90"/>
      <c r="B45" s="24" t="s">
        <v>31</v>
      </c>
      <c r="C45" s="13"/>
      <c r="D45" s="13"/>
      <c r="E45" s="13"/>
      <c r="F45" s="73"/>
      <c r="G45" s="73"/>
      <c r="H45" s="73"/>
      <c r="I45" s="73"/>
      <c r="J45" s="13"/>
      <c r="K45" s="13"/>
      <c r="L45" s="13"/>
      <c r="M45" s="58"/>
      <c r="N45" s="58"/>
      <c r="O45" s="58"/>
      <c r="P45" s="58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2">
        <v>0</v>
      </c>
      <c r="BA45" s="62">
        <v>0</v>
      </c>
      <c r="BB45" s="62">
        <v>0</v>
      </c>
      <c r="BC45" s="62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</row>
    <row r="46" spans="1:88" x14ac:dyDescent="0.3">
      <c r="A46" s="90"/>
      <c r="B46" s="24" t="s">
        <v>22</v>
      </c>
      <c r="C46" s="13"/>
      <c r="D46" s="13"/>
      <c r="E46" s="13"/>
      <c r="F46" s="73"/>
      <c r="G46" s="73"/>
      <c r="H46" s="73"/>
      <c r="I46" s="73"/>
      <c r="J46" s="13"/>
      <c r="K46" s="13"/>
      <c r="L46" s="13"/>
      <c r="M46" s="58"/>
      <c r="N46" s="58"/>
      <c r="O46" s="58"/>
      <c r="P46" s="58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2">
        <v>0</v>
      </c>
      <c r="BA46" s="62">
        <v>0</v>
      </c>
      <c r="BB46" s="62">
        <v>0</v>
      </c>
      <c r="BC46" s="62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</row>
    <row r="47" spans="1:88" ht="15" thickBot="1" x14ac:dyDescent="0.35">
      <c r="A47" s="91"/>
      <c r="B47" s="24" t="s">
        <v>23</v>
      </c>
      <c r="C47" s="13"/>
      <c r="D47" s="13"/>
      <c r="E47" s="13"/>
      <c r="F47" s="73"/>
      <c r="G47" s="73"/>
      <c r="H47" s="73"/>
      <c r="I47" s="73"/>
      <c r="J47" s="13"/>
      <c r="K47" s="13"/>
      <c r="L47" s="13"/>
      <c r="M47" s="58"/>
      <c r="N47" s="58"/>
      <c r="O47" s="58"/>
      <c r="P47" s="58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2">
        <v>0</v>
      </c>
      <c r="BA47" s="62">
        <v>0</v>
      </c>
      <c r="BB47" s="62">
        <v>0</v>
      </c>
      <c r="BC47" s="62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</row>
    <row r="48" spans="1:88" ht="15" thickBot="1" x14ac:dyDescent="0.35">
      <c r="F48" s="74"/>
      <c r="G48" s="74"/>
      <c r="H48" s="74"/>
      <c r="I48" s="74"/>
    </row>
    <row r="49" spans="1:88" ht="15.6" x14ac:dyDescent="0.3">
      <c r="A49" s="30"/>
      <c r="B49" s="23" t="s">
        <v>32</v>
      </c>
      <c r="C49" s="8">
        <v>42370</v>
      </c>
      <c r="D49" s="8">
        <v>42401</v>
      </c>
      <c r="E49" s="9">
        <v>42430</v>
      </c>
      <c r="F49" s="69">
        <v>42461</v>
      </c>
      <c r="G49" s="69">
        <v>42491</v>
      </c>
      <c r="H49" s="69">
        <v>42522</v>
      </c>
      <c r="I49" s="6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89" t="s">
        <v>25</v>
      </c>
      <c r="B50" s="24" t="s">
        <v>26</v>
      </c>
      <c r="C50" s="13"/>
      <c r="D50" s="13"/>
      <c r="E50" s="13"/>
      <c r="F50" s="73"/>
      <c r="G50" s="73"/>
      <c r="H50" s="73"/>
      <c r="I50" s="73"/>
      <c r="J50" s="13"/>
      <c r="K50" s="13"/>
      <c r="L50" s="13"/>
      <c r="M50" s="58"/>
      <c r="N50" s="58"/>
      <c r="O50" s="58"/>
      <c r="P50" s="5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2">
        <v>0</v>
      </c>
      <c r="BA50" s="62">
        <v>0</v>
      </c>
      <c r="BB50" s="62">
        <v>0</v>
      </c>
      <c r="BC50" s="62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</row>
    <row r="51" spans="1:88" x14ac:dyDescent="0.3">
      <c r="A51" s="89"/>
      <c r="B51" s="24" t="s">
        <v>15</v>
      </c>
      <c r="C51" s="13"/>
      <c r="D51" s="13"/>
      <c r="E51" s="13"/>
      <c r="F51" s="73"/>
      <c r="G51" s="73"/>
      <c r="H51" s="73"/>
      <c r="I51" s="73"/>
      <c r="J51" s="13"/>
      <c r="K51" s="13"/>
      <c r="L51" s="13"/>
      <c r="M51" s="58"/>
      <c r="N51" s="58"/>
      <c r="O51" s="58"/>
      <c r="P51" s="58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2">
        <v>0</v>
      </c>
      <c r="BA51" s="62">
        <v>0</v>
      </c>
      <c r="BB51" s="62">
        <v>0</v>
      </c>
      <c r="BC51" s="62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</row>
    <row r="52" spans="1:88" x14ac:dyDescent="0.3">
      <c r="A52" s="89"/>
      <c r="B52" s="24" t="s">
        <v>27</v>
      </c>
      <c r="C52" s="13"/>
      <c r="D52" s="13"/>
      <c r="E52" s="13"/>
      <c r="F52" s="73"/>
      <c r="G52" s="73"/>
      <c r="H52" s="73"/>
      <c r="I52" s="73"/>
      <c r="J52" s="13"/>
      <c r="K52" s="13"/>
      <c r="L52" s="13"/>
      <c r="M52" s="58"/>
      <c r="N52" s="58"/>
      <c r="O52" s="58"/>
      <c r="P52" s="58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2">
        <v>0</v>
      </c>
      <c r="BA52" s="62">
        <v>0</v>
      </c>
      <c r="BB52" s="62">
        <v>0</v>
      </c>
      <c r="BC52" s="62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1:88" x14ac:dyDescent="0.3">
      <c r="A53" s="89"/>
      <c r="B53" s="24" t="s">
        <v>16</v>
      </c>
      <c r="C53" s="13"/>
      <c r="D53" s="13"/>
      <c r="E53" s="13"/>
      <c r="F53" s="73"/>
      <c r="G53" s="73"/>
      <c r="H53" s="73"/>
      <c r="I53" s="73"/>
      <c r="J53" s="13"/>
      <c r="K53" s="13"/>
      <c r="L53" s="13"/>
      <c r="M53" s="58"/>
      <c r="N53" s="58"/>
      <c r="O53" s="58"/>
      <c r="P53" s="58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67">
        <v>0</v>
      </c>
      <c r="AP53" s="67">
        <v>0</v>
      </c>
      <c r="AQ53" s="67">
        <v>471042.86293472385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0</v>
      </c>
      <c r="AX53" s="67">
        <v>0</v>
      </c>
      <c r="AY53" s="67">
        <v>0</v>
      </c>
      <c r="AZ53" s="62">
        <v>0</v>
      </c>
      <c r="BA53" s="62">
        <v>0</v>
      </c>
      <c r="BB53" s="62">
        <v>0</v>
      </c>
      <c r="BC53" s="62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1:88" x14ac:dyDescent="0.3">
      <c r="A54" s="89"/>
      <c r="B54" s="24" t="s">
        <v>28</v>
      </c>
      <c r="C54" s="13"/>
      <c r="D54" s="13"/>
      <c r="E54" s="13"/>
      <c r="F54" s="73"/>
      <c r="G54" s="73"/>
      <c r="H54" s="73"/>
      <c r="I54" s="73"/>
      <c r="J54" s="13"/>
      <c r="K54" s="13"/>
      <c r="L54" s="13"/>
      <c r="M54" s="58"/>
      <c r="N54" s="58"/>
      <c r="O54" s="58"/>
      <c r="P54" s="58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2">
        <v>0</v>
      </c>
      <c r="BA54" s="62">
        <v>0</v>
      </c>
      <c r="BB54" s="62">
        <v>0</v>
      </c>
      <c r="BC54" s="62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</row>
    <row r="55" spans="1:88" x14ac:dyDescent="0.3">
      <c r="A55" s="89"/>
      <c r="B55" s="24" t="s">
        <v>29</v>
      </c>
      <c r="C55" s="13"/>
      <c r="D55" s="13"/>
      <c r="E55" s="13"/>
      <c r="F55" s="73"/>
      <c r="G55" s="73"/>
      <c r="H55" s="73"/>
      <c r="I55" s="73"/>
      <c r="J55" s="13"/>
      <c r="K55" s="13"/>
      <c r="L55" s="13"/>
      <c r="M55" s="58"/>
      <c r="N55" s="58"/>
      <c r="O55" s="58"/>
      <c r="P55" s="58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67">
        <v>0</v>
      </c>
      <c r="AP55" s="67">
        <v>0</v>
      </c>
      <c r="AQ55" s="67">
        <v>11187.781079667035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2">
        <v>0</v>
      </c>
      <c r="BA55" s="62">
        <v>0</v>
      </c>
      <c r="BB55" s="62">
        <v>0</v>
      </c>
      <c r="BC55" s="62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</row>
    <row r="56" spans="1:88" x14ac:dyDescent="0.3">
      <c r="A56" s="89"/>
      <c r="B56" s="24" t="s">
        <v>18</v>
      </c>
      <c r="C56" s="13"/>
      <c r="D56" s="13"/>
      <c r="E56" s="13"/>
      <c r="F56" s="73"/>
      <c r="G56" s="73"/>
      <c r="H56" s="73"/>
      <c r="I56" s="73"/>
      <c r="J56" s="13"/>
      <c r="K56" s="13"/>
      <c r="L56" s="13"/>
      <c r="M56" s="58"/>
      <c r="N56" s="58"/>
      <c r="O56" s="58"/>
      <c r="P56" s="58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67">
        <v>0</v>
      </c>
      <c r="AP56" s="67">
        <v>0</v>
      </c>
      <c r="AQ56" s="67">
        <v>683860.53283267096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0</v>
      </c>
      <c r="AY56" s="67">
        <v>0</v>
      </c>
      <c r="AZ56" s="62">
        <v>0</v>
      </c>
      <c r="BA56" s="62">
        <v>0</v>
      </c>
      <c r="BB56" s="62">
        <v>0</v>
      </c>
      <c r="BC56" s="62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</row>
    <row r="57" spans="1:88" x14ac:dyDescent="0.3">
      <c r="A57" s="89"/>
      <c r="B57" s="24" t="s">
        <v>19</v>
      </c>
      <c r="C57" s="13"/>
      <c r="D57" s="13"/>
      <c r="E57" s="13"/>
      <c r="F57" s="73"/>
      <c r="G57" s="73"/>
      <c r="H57" s="73"/>
      <c r="I57" s="73"/>
      <c r="J57" s="13"/>
      <c r="K57" s="13"/>
      <c r="L57" s="13"/>
      <c r="M57" s="58"/>
      <c r="N57" s="58"/>
      <c r="O57" s="58"/>
      <c r="P57" s="58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7">
        <v>0</v>
      </c>
      <c r="AV57" s="67">
        <v>0</v>
      </c>
      <c r="AW57" s="67">
        <v>0</v>
      </c>
      <c r="AX57" s="67">
        <v>0</v>
      </c>
      <c r="AY57" s="67">
        <v>0</v>
      </c>
      <c r="AZ57" s="62">
        <v>0</v>
      </c>
      <c r="BA57" s="62">
        <v>0</v>
      </c>
      <c r="BB57" s="62">
        <v>0</v>
      </c>
      <c r="BC57" s="62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</row>
    <row r="58" spans="1:88" x14ac:dyDescent="0.3">
      <c r="A58" s="89"/>
      <c r="B58" s="24" t="s">
        <v>20</v>
      </c>
      <c r="C58" s="13"/>
      <c r="D58" s="13"/>
      <c r="E58" s="13"/>
      <c r="F58" s="73"/>
      <c r="G58" s="73"/>
      <c r="H58" s="73"/>
      <c r="I58" s="73"/>
      <c r="J58" s="13"/>
      <c r="K58" s="13"/>
      <c r="L58" s="13"/>
      <c r="M58" s="58"/>
      <c r="N58" s="58"/>
      <c r="O58" s="58"/>
      <c r="P58" s="58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2">
        <v>0</v>
      </c>
      <c r="BA58" s="62">
        <v>0</v>
      </c>
      <c r="BB58" s="62">
        <v>0</v>
      </c>
      <c r="BC58" s="62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</row>
    <row r="59" spans="1:88" x14ac:dyDescent="0.3">
      <c r="A59" s="90"/>
      <c r="B59" s="24" t="s">
        <v>30</v>
      </c>
      <c r="C59" s="13"/>
      <c r="D59" s="13"/>
      <c r="E59" s="13"/>
      <c r="F59" s="73"/>
      <c r="G59" s="73"/>
      <c r="H59" s="73"/>
      <c r="I59" s="73"/>
      <c r="J59" s="13"/>
      <c r="K59" s="13"/>
      <c r="L59" s="13"/>
      <c r="M59" s="58"/>
      <c r="N59" s="58"/>
      <c r="O59" s="58"/>
      <c r="P59" s="58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2">
        <v>0</v>
      </c>
      <c r="BA59" s="62">
        <v>0</v>
      </c>
      <c r="BB59" s="62">
        <v>0</v>
      </c>
      <c r="BC59" s="62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</row>
    <row r="60" spans="1:88" x14ac:dyDescent="0.3">
      <c r="A60" s="90"/>
      <c r="B60" s="24" t="s">
        <v>31</v>
      </c>
      <c r="C60" s="13"/>
      <c r="D60" s="13"/>
      <c r="E60" s="13"/>
      <c r="F60" s="73"/>
      <c r="G60" s="73"/>
      <c r="H60" s="73"/>
      <c r="I60" s="73"/>
      <c r="J60" s="13"/>
      <c r="K60" s="13"/>
      <c r="L60" s="13"/>
      <c r="M60" s="58"/>
      <c r="N60" s="58"/>
      <c r="O60" s="58"/>
      <c r="P60" s="5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2">
        <v>0</v>
      </c>
      <c r="BA60" s="62">
        <v>0</v>
      </c>
      <c r="BB60" s="62">
        <v>0</v>
      </c>
      <c r="BC60" s="62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</row>
    <row r="61" spans="1:88" x14ac:dyDescent="0.3">
      <c r="A61" s="90"/>
      <c r="B61" s="24" t="s">
        <v>22</v>
      </c>
      <c r="C61" s="13"/>
      <c r="D61" s="13"/>
      <c r="E61" s="13"/>
      <c r="F61" s="73"/>
      <c r="G61" s="73"/>
      <c r="H61" s="73"/>
      <c r="I61" s="73"/>
      <c r="J61" s="13"/>
      <c r="K61" s="13"/>
      <c r="L61" s="13"/>
      <c r="M61" s="58"/>
      <c r="N61" s="58"/>
      <c r="O61" s="58"/>
      <c r="P61" s="58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2">
        <v>0</v>
      </c>
      <c r="BA61" s="62">
        <v>0</v>
      </c>
      <c r="BB61" s="62">
        <v>0</v>
      </c>
      <c r="BC61" s="62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</row>
    <row r="62" spans="1:88" ht="15" thickBot="1" x14ac:dyDescent="0.35">
      <c r="A62" s="91"/>
      <c r="B62" s="24" t="s">
        <v>23</v>
      </c>
      <c r="C62" s="13"/>
      <c r="D62" s="13"/>
      <c r="E62" s="13"/>
      <c r="F62" s="73"/>
      <c r="G62" s="73"/>
      <c r="H62" s="73"/>
      <c r="I62" s="73"/>
      <c r="J62" s="13"/>
      <c r="K62" s="13"/>
      <c r="L62" s="13"/>
      <c r="M62" s="58"/>
      <c r="N62" s="58"/>
      <c r="O62" s="58"/>
      <c r="P62" s="58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2">
        <v>0</v>
      </c>
      <c r="BA62" s="62">
        <v>0</v>
      </c>
      <c r="BB62" s="62">
        <v>0</v>
      </c>
      <c r="BC62" s="62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</row>
    <row r="63" spans="1:88" ht="15" thickBot="1" x14ac:dyDescent="0.35">
      <c r="F63" s="74"/>
      <c r="G63" s="74"/>
      <c r="H63" s="74"/>
      <c r="I63" s="74"/>
      <c r="BB63" s="81"/>
    </row>
    <row r="64" spans="1:88" ht="15.6" x14ac:dyDescent="0.3">
      <c r="A64" s="30"/>
      <c r="B64" s="23" t="s">
        <v>33</v>
      </c>
      <c r="C64" s="8">
        <v>42370</v>
      </c>
      <c r="D64" s="8">
        <v>42401</v>
      </c>
      <c r="E64" s="9">
        <v>42430</v>
      </c>
      <c r="F64" s="69">
        <v>42461</v>
      </c>
      <c r="G64" s="69">
        <v>42491</v>
      </c>
      <c r="H64" s="69">
        <v>42522</v>
      </c>
      <c r="I64" s="6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89" t="s">
        <v>25</v>
      </c>
      <c r="B65" s="24" t="s">
        <v>26</v>
      </c>
      <c r="C65" s="13"/>
      <c r="D65" s="13"/>
      <c r="E65" s="13"/>
      <c r="F65" s="73"/>
      <c r="G65" s="73"/>
      <c r="H65" s="73"/>
      <c r="I65" s="73"/>
      <c r="J65" s="13"/>
      <c r="K65" s="13"/>
      <c r="L65" s="13"/>
      <c r="M65" s="58"/>
      <c r="N65" s="58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2">
        <v>0</v>
      </c>
      <c r="BA65" s="62">
        <v>0</v>
      </c>
      <c r="BB65" s="62">
        <v>0</v>
      </c>
      <c r="BC65" s="62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</row>
    <row r="66" spans="1:88" x14ac:dyDescent="0.3">
      <c r="A66" s="89"/>
      <c r="B66" s="24" t="s">
        <v>15</v>
      </c>
      <c r="C66" s="13"/>
      <c r="D66" s="13"/>
      <c r="E66" s="13"/>
      <c r="F66" s="73"/>
      <c r="G66" s="73"/>
      <c r="H66" s="73"/>
      <c r="I66" s="73"/>
      <c r="J66" s="13"/>
      <c r="K66" s="13"/>
      <c r="L66" s="13"/>
      <c r="M66" s="58"/>
      <c r="N66" s="58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2">
        <v>0</v>
      </c>
      <c r="BA66" s="62">
        <v>0</v>
      </c>
      <c r="BB66" s="62">
        <v>0</v>
      </c>
      <c r="BC66" s="62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</row>
    <row r="67" spans="1:88" x14ac:dyDescent="0.3">
      <c r="A67" s="89"/>
      <c r="B67" s="24" t="s">
        <v>27</v>
      </c>
      <c r="C67" s="13"/>
      <c r="D67" s="13"/>
      <c r="E67" s="13"/>
      <c r="F67" s="73"/>
      <c r="G67" s="73"/>
      <c r="H67" s="73"/>
      <c r="I67" s="73"/>
      <c r="J67" s="13"/>
      <c r="K67" s="13"/>
      <c r="L67" s="13"/>
      <c r="M67" s="58"/>
      <c r="N67" s="58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2">
        <v>0</v>
      </c>
      <c r="BA67" s="62">
        <v>0</v>
      </c>
      <c r="BB67" s="62">
        <v>0</v>
      </c>
      <c r="BC67" s="62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</row>
    <row r="68" spans="1:88" x14ac:dyDescent="0.3">
      <c r="A68" s="89"/>
      <c r="B68" s="24" t="s">
        <v>16</v>
      </c>
      <c r="C68" s="13"/>
      <c r="D68" s="13"/>
      <c r="E68" s="13"/>
      <c r="F68" s="73"/>
      <c r="G68" s="73"/>
      <c r="H68" s="73"/>
      <c r="I68" s="73"/>
      <c r="J68" s="13"/>
      <c r="K68" s="13"/>
      <c r="L68" s="13"/>
      <c r="M68" s="58"/>
      <c r="N68" s="58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2">
        <v>0</v>
      </c>
      <c r="BA68" s="62">
        <v>0</v>
      </c>
      <c r="BB68" s="62">
        <v>0</v>
      </c>
      <c r="BC68" s="62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</row>
    <row r="69" spans="1:88" x14ac:dyDescent="0.3">
      <c r="A69" s="89"/>
      <c r="B69" s="24" t="s">
        <v>28</v>
      </c>
      <c r="C69" s="13"/>
      <c r="D69" s="13"/>
      <c r="E69" s="13"/>
      <c r="F69" s="73"/>
      <c r="G69" s="73"/>
      <c r="H69" s="73"/>
      <c r="I69" s="73"/>
      <c r="J69" s="13"/>
      <c r="K69" s="13"/>
      <c r="L69" s="13"/>
      <c r="M69" s="58"/>
      <c r="N69" s="58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2">
        <v>0</v>
      </c>
      <c r="BA69" s="62">
        <v>0</v>
      </c>
      <c r="BB69" s="62">
        <v>0</v>
      </c>
      <c r="BC69" s="62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</row>
    <row r="70" spans="1:88" x14ac:dyDescent="0.3">
      <c r="A70" s="89"/>
      <c r="B70" s="24" t="s">
        <v>29</v>
      </c>
      <c r="C70" s="13"/>
      <c r="D70" s="13"/>
      <c r="E70" s="13"/>
      <c r="F70" s="73"/>
      <c r="G70" s="73"/>
      <c r="H70" s="73"/>
      <c r="I70" s="73"/>
      <c r="J70" s="13"/>
      <c r="K70" s="13"/>
      <c r="L70" s="13"/>
      <c r="M70" s="58"/>
      <c r="N70" s="58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2">
        <v>0</v>
      </c>
      <c r="BA70" s="62">
        <v>0</v>
      </c>
      <c r="BB70" s="62">
        <v>0</v>
      </c>
      <c r="BC70" s="62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</row>
    <row r="71" spans="1:88" x14ac:dyDescent="0.3">
      <c r="A71" s="89"/>
      <c r="B71" s="24" t="s">
        <v>18</v>
      </c>
      <c r="C71" s="13"/>
      <c r="D71" s="13"/>
      <c r="E71" s="13"/>
      <c r="F71" s="73"/>
      <c r="G71" s="73"/>
      <c r="H71" s="73"/>
      <c r="I71" s="73"/>
      <c r="J71" s="13"/>
      <c r="K71" s="13"/>
      <c r="L71" s="13"/>
      <c r="M71" s="58"/>
      <c r="N71" s="58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2">
        <v>0</v>
      </c>
      <c r="BA71" s="62">
        <v>0</v>
      </c>
      <c r="BB71" s="62">
        <v>0</v>
      </c>
      <c r="BC71" s="62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</row>
    <row r="72" spans="1:88" x14ac:dyDescent="0.3">
      <c r="A72" s="89"/>
      <c r="B72" s="24" t="s">
        <v>19</v>
      </c>
      <c r="C72" s="13"/>
      <c r="D72" s="13"/>
      <c r="E72" s="13"/>
      <c r="F72" s="73"/>
      <c r="G72" s="73"/>
      <c r="H72" s="73"/>
      <c r="I72" s="73"/>
      <c r="J72" s="13"/>
      <c r="K72" s="13"/>
      <c r="L72" s="13"/>
      <c r="M72" s="59"/>
      <c r="N72" s="58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2">
        <v>0</v>
      </c>
      <c r="BA72" s="62">
        <v>0</v>
      </c>
      <c r="BB72" s="62">
        <v>0</v>
      </c>
      <c r="BC72" s="62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</row>
    <row r="73" spans="1:88" x14ac:dyDescent="0.3">
      <c r="A73" s="89"/>
      <c r="B73" s="24" t="s">
        <v>20</v>
      </c>
      <c r="C73" s="13"/>
      <c r="D73" s="13"/>
      <c r="E73" s="13"/>
      <c r="F73" s="73"/>
      <c r="G73" s="73"/>
      <c r="H73" s="73"/>
      <c r="I73" s="73"/>
      <c r="J73" s="13"/>
      <c r="K73" s="13"/>
      <c r="L73" s="13"/>
      <c r="M73" s="58"/>
      <c r="N73" s="58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2">
        <v>0</v>
      </c>
      <c r="BA73" s="62">
        <v>0</v>
      </c>
      <c r="BB73" s="62">
        <v>0</v>
      </c>
      <c r="BC73" s="62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</row>
    <row r="74" spans="1:88" x14ac:dyDescent="0.3">
      <c r="A74" s="90"/>
      <c r="B74" s="24" t="s">
        <v>30</v>
      </c>
      <c r="C74" s="13"/>
      <c r="D74" s="13"/>
      <c r="E74" s="13"/>
      <c r="F74" s="73"/>
      <c r="G74" s="73"/>
      <c r="H74" s="73"/>
      <c r="I74" s="73"/>
      <c r="J74" s="13"/>
      <c r="K74" s="13"/>
      <c r="L74" s="13"/>
      <c r="M74" s="58"/>
      <c r="N74" s="58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2">
        <v>0</v>
      </c>
      <c r="BA74" s="62">
        <v>0</v>
      </c>
      <c r="BB74" s="62">
        <v>0</v>
      </c>
      <c r="BC74" s="62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</row>
    <row r="75" spans="1:88" x14ac:dyDescent="0.3">
      <c r="A75" s="90"/>
      <c r="B75" s="24" t="s">
        <v>31</v>
      </c>
      <c r="C75" s="13"/>
      <c r="D75" s="13"/>
      <c r="E75" s="13"/>
      <c r="F75" s="73"/>
      <c r="G75" s="73"/>
      <c r="H75" s="73"/>
      <c r="I75" s="73"/>
      <c r="J75" s="13"/>
      <c r="K75" s="13"/>
      <c r="L75" s="13"/>
      <c r="M75" s="58"/>
      <c r="N75" s="58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2">
        <v>0</v>
      </c>
      <c r="BA75" s="62">
        <v>0</v>
      </c>
      <c r="BB75" s="62">
        <v>0</v>
      </c>
      <c r="BC75" s="62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</row>
    <row r="76" spans="1:88" x14ac:dyDescent="0.3">
      <c r="A76" s="90"/>
      <c r="B76" s="24" t="s">
        <v>22</v>
      </c>
      <c r="C76" s="13"/>
      <c r="D76" s="13"/>
      <c r="E76" s="13"/>
      <c r="F76" s="73"/>
      <c r="G76" s="73"/>
      <c r="H76" s="73"/>
      <c r="I76" s="73"/>
      <c r="J76" s="13"/>
      <c r="K76" s="13"/>
      <c r="L76" s="13"/>
      <c r="M76" s="58"/>
      <c r="N76" s="58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2">
        <v>0</v>
      </c>
      <c r="BA76" s="62">
        <v>0</v>
      </c>
      <c r="BB76" s="62">
        <v>0</v>
      </c>
      <c r="BC76" s="62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</row>
    <row r="77" spans="1:88" ht="15" thickBot="1" x14ac:dyDescent="0.35">
      <c r="A77" s="91"/>
      <c r="B77" s="24" t="s">
        <v>23</v>
      </c>
      <c r="C77" s="13"/>
      <c r="D77" s="13"/>
      <c r="E77" s="13"/>
      <c r="F77" s="73"/>
      <c r="G77" s="73"/>
      <c r="H77" s="73"/>
      <c r="I77" s="73"/>
      <c r="J77" s="13"/>
      <c r="K77" s="13"/>
      <c r="L77" s="13"/>
      <c r="M77" s="58"/>
      <c r="N77" s="58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2">
        <v>0</v>
      </c>
      <c r="BA77" s="62">
        <v>0</v>
      </c>
      <c r="BB77" s="62">
        <v>0</v>
      </c>
      <c r="BC77" s="62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</row>
    <row r="78" spans="1:88" ht="15" thickBot="1" x14ac:dyDescent="0.35">
      <c r="F78" s="74"/>
      <c r="G78" s="74"/>
      <c r="H78" s="74"/>
      <c r="I78" s="74"/>
    </row>
    <row r="79" spans="1:88" ht="15.6" x14ac:dyDescent="0.3">
      <c r="A79" s="30"/>
      <c r="B79" s="23" t="s">
        <v>34</v>
      </c>
      <c r="C79" s="8">
        <v>42370</v>
      </c>
      <c r="D79" s="8">
        <v>42401</v>
      </c>
      <c r="E79" s="9">
        <v>42430</v>
      </c>
      <c r="F79" s="69">
        <v>42461</v>
      </c>
      <c r="G79" s="69">
        <v>42491</v>
      </c>
      <c r="H79" s="69">
        <v>42522</v>
      </c>
      <c r="I79" s="6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89" t="s">
        <v>25</v>
      </c>
      <c r="B80" s="24" t="s">
        <v>26</v>
      </c>
      <c r="C80" s="13"/>
      <c r="D80" s="13"/>
      <c r="E80" s="13"/>
      <c r="F80" s="73"/>
      <c r="G80" s="73"/>
      <c r="H80" s="73"/>
      <c r="I80" s="73"/>
      <c r="J80" s="13"/>
      <c r="K80" s="13"/>
      <c r="L80" s="13"/>
      <c r="M80" s="58"/>
      <c r="N80" s="58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2">
        <v>0</v>
      </c>
      <c r="BA80" s="62">
        <v>0</v>
      </c>
      <c r="BB80" s="62">
        <v>0</v>
      </c>
      <c r="BC80" s="62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</row>
    <row r="81" spans="1:88" x14ac:dyDescent="0.3">
      <c r="A81" s="89"/>
      <c r="B81" s="24" t="s">
        <v>15</v>
      </c>
      <c r="C81" s="13"/>
      <c r="D81" s="13"/>
      <c r="E81" s="13"/>
      <c r="F81" s="73"/>
      <c r="G81" s="73"/>
      <c r="H81" s="73"/>
      <c r="I81" s="73"/>
      <c r="J81" s="13"/>
      <c r="K81" s="13"/>
      <c r="L81" s="13"/>
      <c r="M81" s="58"/>
      <c r="N81" s="58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2">
        <v>0</v>
      </c>
      <c r="BA81" s="62">
        <v>0</v>
      </c>
      <c r="BB81" s="62">
        <v>0</v>
      </c>
      <c r="BC81" s="62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</row>
    <row r="82" spans="1:88" x14ac:dyDescent="0.3">
      <c r="A82" s="89"/>
      <c r="B82" s="24" t="s">
        <v>27</v>
      </c>
      <c r="C82" s="13"/>
      <c r="D82" s="13"/>
      <c r="E82" s="13"/>
      <c r="F82" s="73"/>
      <c r="G82" s="73"/>
      <c r="H82" s="73"/>
      <c r="I82" s="73"/>
      <c r="J82" s="13"/>
      <c r="K82" s="13"/>
      <c r="L82" s="13"/>
      <c r="M82" s="58"/>
      <c r="N82" s="58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2">
        <v>0</v>
      </c>
      <c r="BA82" s="62">
        <v>0</v>
      </c>
      <c r="BB82" s="62">
        <v>0</v>
      </c>
      <c r="BC82" s="62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</row>
    <row r="83" spans="1:88" x14ac:dyDescent="0.3">
      <c r="A83" s="89"/>
      <c r="B83" s="24" t="s">
        <v>16</v>
      </c>
      <c r="C83" s="13"/>
      <c r="D83" s="13"/>
      <c r="E83" s="13"/>
      <c r="F83" s="73"/>
      <c r="G83" s="73"/>
      <c r="H83" s="73"/>
      <c r="I83" s="73"/>
      <c r="J83" s="13"/>
      <c r="K83" s="13"/>
      <c r="L83" s="13"/>
      <c r="M83" s="58"/>
      <c r="N83" s="58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2">
        <v>0</v>
      </c>
      <c r="BA83" s="62">
        <v>0</v>
      </c>
      <c r="BB83" s="62">
        <v>0</v>
      </c>
      <c r="BC83" s="62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</row>
    <row r="84" spans="1:88" x14ac:dyDescent="0.3">
      <c r="A84" s="89"/>
      <c r="B84" s="24" t="s">
        <v>28</v>
      </c>
      <c r="C84" s="13"/>
      <c r="D84" s="13"/>
      <c r="E84" s="13"/>
      <c r="F84" s="73"/>
      <c r="G84" s="73"/>
      <c r="H84" s="73"/>
      <c r="I84" s="73"/>
      <c r="J84" s="13"/>
      <c r="K84" s="13"/>
      <c r="L84" s="13"/>
      <c r="M84" s="58"/>
      <c r="N84" s="58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2">
        <v>0</v>
      </c>
      <c r="BA84" s="62">
        <v>0</v>
      </c>
      <c r="BB84" s="62">
        <v>0</v>
      </c>
      <c r="BC84" s="62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</row>
    <row r="85" spans="1:88" x14ac:dyDescent="0.3">
      <c r="A85" s="89"/>
      <c r="B85" s="24" t="s">
        <v>29</v>
      </c>
      <c r="C85" s="13"/>
      <c r="D85" s="13"/>
      <c r="E85" s="13"/>
      <c r="F85" s="73"/>
      <c r="G85" s="73"/>
      <c r="H85" s="73"/>
      <c r="I85" s="73"/>
      <c r="J85" s="13"/>
      <c r="K85" s="13"/>
      <c r="L85" s="13"/>
      <c r="M85" s="58"/>
      <c r="N85" s="58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2">
        <v>0</v>
      </c>
      <c r="BA85" s="62">
        <v>0</v>
      </c>
      <c r="BB85" s="62">
        <v>0</v>
      </c>
      <c r="BC85" s="62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</row>
    <row r="86" spans="1:88" x14ac:dyDescent="0.3">
      <c r="A86" s="89"/>
      <c r="B86" s="24" t="s">
        <v>18</v>
      </c>
      <c r="C86" s="13"/>
      <c r="D86" s="13"/>
      <c r="E86" s="13"/>
      <c r="F86" s="73"/>
      <c r="G86" s="73"/>
      <c r="H86" s="73"/>
      <c r="I86" s="73"/>
      <c r="J86" s="13"/>
      <c r="K86" s="13"/>
      <c r="L86" s="13"/>
      <c r="M86" s="58"/>
      <c r="N86" s="58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2">
        <v>0</v>
      </c>
      <c r="BA86" s="62">
        <v>0</v>
      </c>
      <c r="BB86" s="62">
        <v>0</v>
      </c>
      <c r="BC86" s="62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</row>
    <row r="87" spans="1:88" x14ac:dyDescent="0.3">
      <c r="A87" s="89"/>
      <c r="B87" s="24" t="s">
        <v>19</v>
      </c>
      <c r="C87" s="13"/>
      <c r="D87" s="13"/>
      <c r="E87" s="13"/>
      <c r="F87" s="73"/>
      <c r="G87" s="73"/>
      <c r="H87" s="73"/>
      <c r="I87" s="73"/>
      <c r="J87" s="13"/>
      <c r="K87" s="13"/>
      <c r="L87" s="13"/>
      <c r="M87" s="58"/>
      <c r="N87" s="58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2">
        <v>0</v>
      </c>
      <c r="BA87" s="62">
        <v>0</v>
      </c>
      <c r="BB87" s="62">
        <v>0</v>
      </c>
      <c r="BC87" s="62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</row>
    <row r="88" spans="1:88" x14ac:dyDescent="0.3">
      <c r="A88" s="89"/>
      <c r="B88" s="24" t="s">
        <v>20</v>
      </c>
      <c r="C88" s="13"/>
      <c r="D88" s="13"/>
      <c r="E88" s="13"/>
      <c r="F88" s="73"/>
      <c r="G88" s="73"/>
      <c r="H88" s="73"/>
      <c r="I88" s="73"/>
      <c r="J88" s="13"/>
      <c r="K88" s="13"/>
      <c r="L88" s="13"/>
      <c r="M88" s="58"/>
      <c r="N88" s="58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2">
        <v>0</v>
      </c>
      <c r="BA88" s="62">
        <v>0</v>
      </c>
      <c r="BB88" s="62">
        <v>0</v>
      </c>
      <c r="BC88" s="62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</row>
    <row r="89" spans="1:88" x14ac:dyDescent="0.3">
      <c r="A89" s="90"/>
      <c r="B89" s="24" t="s">
        <v>30</v>
      </c>
      <c r="C89" s="13"/>
      <c r="D89" s="13"/>
      <c r="E89" s="13"/>
      <c r="F89" s="73"/>
      <c r="G89" s="73"/>
      <c r="H89" s="73"/>
      <c r="I89" s="73"/>
      <c r="J89" s="13"/>
      <c r="K89" s="13"/>
      <c r="L89" s="13"/>
      <c r="M89" s="58"/>
      <c r="N89" s="58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2">
        <v>0</v>
      </c>
      <c r="BA89" s="62">
        <v>0</v>
      </c>
      <c r="BB89" s="62">
        <v>0</v>
      </c>
      <c r="BC89" s="62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</row>
    <row r="90" spans="1:88" x14ac:dyDescent="0.3">
      <c r="A90" s="90"/>
      <c r="B90" s="24" t="s">
        <v>31</v>
      </c>
      <c r="C90" s="13"/>
      <c r="D90" s="13"/>
      <c r="E90" s="13"/>
      <c r="F90" s="73"/>
      <c r="G90" s="73"/>
      <c r="H90" s="73"/>
      <c r="I90" s="73"/>
      <c r="J90" s="13"/>
      <c r="K90" s="13"/>
      <c r="L90" s="13"/>
      <c r="M90" s="58"/>
      <c r="N90" s="58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2">
        <v>0</v>
      </c>
      <c r="BA90" s="62">
        <v>0</v>
      </c>
      <c r="BB90" s="62">
        <v>0</v>
      </c>
      <c r="BC90" s="62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</row>
    <row r="91" spans="1:88" x14ac:dyDescent="0.3">
      <c r="A91" s="90"/>
      <c r="B91" s="24" t="s">
        <v>22</v>
      </c>
      <c r="C91" s="13"/>
      <c r="D91" s="13"/>
      <c r="E91" s="13"/>
      <c r="F91" s="73"/>
      <c r="G91" s="73"/>
      <c r="H91" s="73"/>
      <c r="I91" s="73"/>
      <c r="J91" s="13"/>
      <c r="K91" s="13"/>
      <c r="L91" s="13"/>
      <c r="M91" s="58"/>
      <c r="N91" s="58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2">
        <v>0</v>
      </c>
      <c r="BA91" s="62">
        <v>0</v>
      </c>
      <c r="BB91" s="62">
        <v>0</v>
      </c>
      <c r="BC91" s="62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</row>
    <row r="92" spans="1:88" ht="15" thickBot="1" x14ac:dyDescent="0.35">
      <c r="A92" s="91"/>
      <c r="B92" s="24" t="s">
        <v>23</v>
      </c>
      <c r="C92" s="13"/>
      <c r="D92" s="13"/>
      <c r="E92" s="13"/>
      <c r="F92" s="73"/>
      <c r="G92" s="73"/>
      <c r="H92" s="73"/>
      <c r="I92" s="73"/>
      <c r="J92" s="13"/>
      <c r="K92" s="13"/>
      <c r="L92" s="13"/>
      <c r="M92" s="58"/>
      <c r="N92" s="58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2">
        <v>0</v>
      </c>
      <c r="BA92" s="62">
        <v>0</v>
      </c>
      <c r="BB92" s="62">
        <v>0</v>
      </c>
      <c r="BC92" s="62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</row>
    <row r="93" spans="1:88" x14ac:dyDescent="0.3">
      <c r="F93" s="74"/>
      <c r="G93" s="74"/>
      <c r="H93" s="74"/>
      <c r="I93" s="74"/>
    </row>
    <row r="94" spans="1:88" s="36" customFormat="1" x14ac:dyDescent="0.3">
      <c r="B94" s="39" t="s">
        <v>40</v>
      </c>
      <c r="C94" s="8">
        <v>42370</v>
      </c>
      <c r="D94" s="8">
        <v>42401</v>
      </c>
      <c r="E94" s="9">
        <v>42430</v>
      </c>
      <c r="F94" s="69">
        <v>42461</v>
      </c>
      <c r="G94" s="69">
        <v>42491</v>
      </c>
      <c r="H94" s="69">
        <v>42522</v>
      </c>
      <c r="I94" s="6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34" customFormat="1" x14ac:dyDescent="0.3">
      <c r="B95" s="35" t="s">
        <v>41</v>
      </c>
      <c r="C95" s="40">
        <f>SUM(C97:C109)</f>
        <v>0</v>
      </c>
      <c r="D95" s="40">
        <f t="shared" ref="D95:AM95" si="71">SUM(D97:D109)</f>
        <v>0</v>
      </c>
      <c r="E95" s="40">
        <f t="shared" si="71"/>
        <v>0</v>
      </c>
      <c r="F95" s="40">
        <f t="shared" si="71"/>
        <v>0</v>
      </c>
      <c r="G95" s="40">
        <f t="shared" si="71"/>
        <v>0</v>
      </c>
      <c r="H95" s="40">
        <f t="shared" si="71"/>
        <v>0</v>
      </c>
      <c r="I95" s="40">
        <f t="shared" si="71"/>
        <v>0</v>
      </c>
      <c r="J95" s="40">
        <f t="shared" si="71"/>
        <v>0</v>
      </c>
      <c r="K95" s="40">
        <f t="shared" si="71"/>
        <v>0</v>
      </c>
      <c r="L95" s="40">
        <f t="shared" si="71"/>
        <v>0</v>
      </c>
      <c r="M95" s="40">
        <f t="shared" si="71"/>
        <v>0</v>
      </c>
      <c r="N95" s="40">
        <f t="shared" si="71"/>
        <v>0</v>
      </c>
      <c r="O95" s="40">
        <f t="shared" si="71"/>
        <v>0</v>
      </c>
      <c r="P95" s="40">
        <f t="shared" si="71"/>
        <v>0</v>
      </c>
      <c r="Q95" s="40">
        <f t="shared" si="71"/>
        <v>0</v>
      </c>
      <c r="R95" s="40">
        <f t="shared" si="71"/>
        <v>0</v>
      </c>
      <c r="S95" s="40">
        <f t="shared" si="71"/>
        <v>0</v>
      </c>
      <c r="T95" s="40">
        <f t="shared" si="71"/>
        <v>0</v>
      </c>
      <c r="U95" s="40">
        <f t="shared" si="71"/>
        <v>0</v>
      </c>
      <c r="V95" s="40">
        <f t="shared" si="71"/>
        <v>0</v>
      </c>
      <c r="W95" s="40">
        <f t="shared" si="71"/>
        <v>0</v>
      </c>
      <c r="X95" s="40">
        <f t="shared" si="71"/>
        <v>0</v>
      </c>
      <c r="Y95" s="40">
        <f t="shared" si="71"/>
        <v>0</v>
      </c>
      <c r="Z95" s="40">
        <f t="shared" si="71"/>
        <v>0</v>
      </c>
      <c r="AA95" s="40">
        <f t="shared" si="71"/>
        <v>0</v>
      </c>
      <c r="AB95" s="40">
        <f t="shared" si="71"/>
        <v>0</v>
      </c>
      <c r="AC95" s="40">
        <f t="shared" si="71"/>
        <v>0</v>
      </c>
      <c r="AD95" s="40">
        <f t="shared" si="71"/>
        <v>0</v>
      </c>
      <c r="AE95" s="40">
        <f t="shared" si="71"/>
        <v>0</v>
      </c>
      <c r="AF95" s="40">
        <f t="shared" si="71"/>
        <v>0</v>
      </c>
      <c r="AG95" s="40">
        <f t="shared" si="71"/>
        <v>0</v>
      </c>
      <c r="AH95" s="40">
        <f t="shared" si="71"/>
        <v>0</v>
      </c>
      <c r="AI95" s="40">
        <f t="shared" si="71"/>
        <v>0</v>
      </c>
      <c r="AJ95" s="40">
        <f t="shared" si="71"/>
        <v>0</v>
      </c>
      <c r="AK95" s="40">
        <f t="shared" si="71"/>
        <v>0</v>
      </c>
      <c r="AL95" s="40">
        <f t="shared" si="71"/>
        <v>0</v>
      </c>
      <c r="AM95" s="40">
        <f t="shared" si="71"/>
        <v>0</v>
      </c>
      <c r="AN95" s="40">
        <f t="shared" ref="AN95:AQ95" si="72">SUM(AN97:AN109)</f>
        <v>0</v>
      </c>
      <c r="AO95" s="40">
        <f t="shared" si="72"/>
        <v>0</v>
      </c>
      <c r="AP95" s="40">
        <f t="shared" si="72"/>
        <v>0</v>
      </c>
      <c r="AQ95" s="40">
        <f t="shared" si="72"/>
        <v>732.59364953749377</v>
      </c>
      <c r="AR95" s="40">
        <f t="shared" ref="AR95:AS95" si="73">SUM(AR97:AR109)</f>
        <v>0</v>
      </c>
      <c r="AS95" s="40">
        <f t="shared" si="73"/>
        <v>0</v>
      </c>
      <c r="AT95" s="40">
        <f t="shared" ref="AT95:CJ95" si="74">SUM(AS98:AS107)</f>
        <v>0</v>
      </c>
      <c r="AU95" s="40">
        <f t="shared" si="74"/>
        <v>0</v>
      </c>
      <c r="AV95" s="40">
        <f t="shared" si="74"/>
        <v>0</v>
      </c>
      <c r="AW95" s="40">
        <f t="shared" si="74"/>
        <v>0</v>
      </c>
      <c r="AX95" s="40">
        <f t="shared" si="74"/>
        <v>0</v>
      </c>
      <c r="AY95" s="40">
        <f t="shared" si="74"/>
        <v>0</v>
      </c>
      <c r="AZ95" s="40">
        <f t="shared" si="74"/>
        <v>0</v>
      </c>
      <c r="BA95" s="40">
        <f t="shared" si="74"/>
        <v>0</v>
      </c>
      <c r="BB95" s="40">
        <f t="shared" si="74"/>
        <v>0</v>
      </c>
      <c r="BC95" s="40">
        <f t="shared" si="74"/>
        <v>0</v>
      </c>
      <c r="BD95" s="40">
        <f t="shared" si="74"/>
        <v>0</v>
      </c>
      <c r="BE95" s="40">
        <f t="shared" si="74"/>
        <v>0</v>
      </c>
      <c r="BF95" s="40">
        <f t="shared" si="74"/>
        <v>0</v>
      </c>
      <c r="BG95" s="40">
        <f t="shared" si="74"/>
        <v>0</v>
      </c>
      <c r="BH95" s="40">
        <f t="shared" si="74"/>
        <v>0</v>
      </c>
      <c r="BI95" s="40">
        <f t="shared" si="74"/>
        <v>0</v>
      </c>
      <c r="BJ95" s="40">
        <f t="shared" si="74"/>
        <v>0</v>
      </c>
      <c r="BK95" s="40">
        <f t="shared" si="74"/>
        <v>0</v>
      </c>
      <c r="BL95" s="40">
        <f t="shared" si="74"/>
        <v>0</v>
      </c>
      <c r="BM95" s="40">
        <f t="shared" si="74"/>
        <v>0</v>
      </c>
      <c r="BN95" s="40">
        <f t="shared" si="74"/>
        <v>0</v>
      </c>
      <c r="BO95" s="40">
        <f t="shared" si="74"/>
        <v>0</v>
      </c>
      <c r="BP95" s="40">
        <f t="shared" si="74"/>
        <v>0</v>
      </c>
      <c r="BQ95" s="40">
        <f t="shared" si="74"/>
        <v>0</v>
      </c>
      <c r="BR95" s="40">
        <f t="shared" si="74"/>
        <v>0</v>
      </c>
      <c r="BS95" s="40">
        <f t="shared" si="74"/>
        <v>0</v>
      </c>
      <c r="BT95" s="40">
        <f t="shared" si="74"/>
        <v>0</v>
      </c>
      <c r="BU95" s="40">
        <f t="shared" si="74"/>
        <v>0</v>
      </c>
      <c r="BV95" s="40">
        <f t="shared" si="74"/>
        <v>0</v>
      </c>
      <c r="BW95" s="40">
        <f t="shared" si="74"/>
        <v>0</v>
      </c>
      <c r="BX95" s="40">
        <f t="shared" si="74"/>
        <v>0</v>
      </c>
      <c r="BY95" s="40">
        <f t="shared" si="74"/>
        <v>0</v>
      </c>
      <c r="BZ95" s="40">
        <f t="shared" si="74"/>
        <v>0</v>
      </c>
      <c r="CA95" s="40">
        <f t="shared" si="74"/>
        <v>0</v>
      </c>
      <c r="CB95" s="40">
        <f t="shared" si="74"/>
        <v>0</v>
      </c>
      <c r="CC95" s="40">
        <f t="shared" si="74"/>
        <v>0</v>
      </c>
      <c r="CD95" s="40">
        <f t="shared" si="74"/>
        <v>0</v>
      </c>
      <c r="CE95" s="40">
        <f t="shared" si="74"/>
        <v>0</v>
      </c>
      <c r="CF95" s="40">
        <f t="shared" si="74"/>
        <v>0</v>
      </c>
      <c r="CG95" s="40">
        <f t="shared" si="74"/>
        <v>0</v>
      </c>
      <c r="CH95" s="40">
        <f t="shared" si="74"/>
        <v>0</v>
      </c>
      <c r="CI95" s="40">
        <f t="shared" si="74"/>
        <v>0</v>
      </c>
      <c r="CJ95" s="40">
        <f t="shared" si="74"/>
        <v>0</v>
      </c>
    </row>
    <row r="96" spans="1:88" s="36" customFormat="1" ht="16.5" customHeight="1" x14ac:dyDescent="0.3">
      <c r="B96" s="35" t="s">
        <v>43</v>
      </c>
      <c r="C96" s="41">
        <f>C95/1000</f>
        <v>0</v>
      </c>
      <c r="D96" s="41">
        <f t="shared" ref="D96:BO96" si="75">D95/1000</f>
        <v>0</v>
      </c>
      <c r="E96" s="41">
        <f t="shared" si="75"/>
        <v>0</v>
      </c>
      <c r="F96" s="41">
        <f t="shared" si="75"/>
        <v>0</v>
      </c>
      <c r="G96" s="41">
        <f t="shared" si="75"/>
        <v>0</v>
      </c>
      <c r="H96" s="41">
        <f t="shared" si="75"/>
        <v>0</v>
      </c>
      <c r="I96" s="41">
        <f t="shared" si="75"/>
        <v>0</v>
      </c>
      <c r="J96" s="41">
        <f t="shared" si="75"/>
        <v>0</v>
      </c>
      <c r="K96" s="41">
        <f t="shared" si="75"/>
        <v>0</v>
      </c>
      <c r="L96" s="41">
        <f t="shared" si="75"/>
        <v>0</v>
      </c>
      <c r="M96" s="41">
        <f t="shared" si="75"/>
        <v>0</v>
      </c>
      <c r="N96" s="41">
        <f t="shared" si="75"/>
        <v>0</v>
      </c>
      <c r="O96" s="41">
        <f t="shared" si="75"/>
        <v>0</v>
      </c>
      <c r="P96" s="41">
        <f t="shared" si="75"/>
        <v>0</v>
      </c>
      <c r="Q96" s="41">
        <f t="shared" si="75"/>
        <v>0</v>
      </c>
      <c r="R96" s="41">
        <f t="shared" si="75"/>
        <v>0</v>
      </c>
      <c r="S96" s="41">
        <f t="shared" si="75"/>
        <v>0</v>
      </c>
      <c r="T96" s="41">
        <f t="shared" si="75"/>
        <v>0</v>
      </c>
      <c r="U96" s="41">
        <f t="shared" si="75"/>
        <v>0</v>
      </c>
      <c r="V96" s="41">
        <f t="shared" si="75"/>
        <v>0</v>
      </c>
      <c r="W96" s="41">
        <f t="shared" si="75"/>
        <v>0</v>
      </c>
      <c r="X96" s="41">
        <f t="shared" si="75"/>
        <v>0</v>
      </c>
      <c r="Y96" s="41">
        <f t="shared" si="75"/>
        <v>0</v>
      </c>
      <c r="Z96" s="41">
        <f t="shared" si="75"/>
        <v>0</v>
      </c>
      <c r="AA96" s="41">
        <f t="shared" si="75"/>
        <v>0</v>
      </c>
      <c r="AB96" s="41">
        <f t="shared" si="75"/>
        <v>0</v>
      </c>
      <c r="AC96" s="41">
        <f t="shared" si="75"/>
        <v>0</v>
      </c>
      <c r="AD96" s="41">
        <f t="shared" si="75"/>
        <v>0</v>
      </c>
      <c r="AE96" s="41">
        <f t="shared" si="75"/>
        <v>0</v>
      </c>
      <c r="AF96" s="41">
        <f t="shared" si="75"/>
        <v>0</v>
      </c>
      <c r="AG96" s="41">
        <f t="shared" si="75"/>
        <v>0</v>
      </c>
      <c r="AH96" s="41">
        <f t="shared" si="75"/>
        <v>0</v>
      </c>
      <c r="AI96" s="41">
        <f t="shared" si="75"/>
        <v>0</v>
      </c>
      <c r="AJ96" s="41">
        <f t="shared" si="75"/>
        <v>0</v>
      </c>
      <c r="AK96" s="41">
        <f t="shared" si="75"/>
        <v>0</v>
      </c>
      <c r="AL96" s="41">
        <f t="shared" si="75"/>
        <v>0</v>
      </c>
      <c r="AM96" s="41">
        <f t="shared" si="75"/>
        <v>0</v>
      </c>
      <c r="AN96" s="41">
        <f t="shared" ref="AN96:AQ96" si="76">AN95/1000</f>
        <v>0</v>
      </c>
      <c r="AO96" s="41">
        <f t="shared" si="76"/>
        <v>0</v>
      </c>
      <c r="AP96" s="41">
        <f t="shared" si="76"/>
        <v>0</v>
      </c>
      <c r="AQ96" s="41">
        <f t="shared" si="76"/>
        <v>0.73259364953749373</v>
      </c>
      <c r="AR96" s="41">
        <f t="shared" ref="AR96:AS96" si="77">AR95/1000</f>
        <v>0</v>
      </c>
      <c r="AS96" s="41">
        <f t="shared" si="77"/>
        <v>0</v>
      </c>
      <c r="AT96" s="41">
        <f t="shared" si="75"/>
        <v>0</v>
      </c>
      <c r="AU96" s="41">
        <f t="shared" si="75"/>
        <v>0</v>
      </c>
      <c r="AV96" s="41">
        <f t="shared" si="75"/>
        <v>0</v>
      </c>
      <c r="AW96" s="41">
        <f t="shared" si="75"/>
        <v>0</v>
      </c>
      <c r="AX96" s="41">
        <f t="shared" si="75"/>
        <v>0</v>
      </c>
      <c r="AY96" s="41">
        <f t="shared" si="75"/>
        <v>0</v>
      </c>
      <c r="AZ96" s="41">
        <f t="shared" si="75"/>
        <v>0</v>
      </c>
      <c r="BA96" s="41">
        <f t="shared" si="75"/>
        <v>0</v>
      </c>
      <c r="BB96" s="41">
        <f t="shared" si="75"/>
        <v>0</v>
      </c>
      <c r="BC96" s="41">
        <f t="shared" si="75"/>
        <v>0</v>
      </c>
      <c r="BD96" s="41">
        <f t="shared" si="75"/>
        <v>0</v>
      </c>
      <c r="BE96" s="41">
        <f t="shared" si="75"/>
        <v>0</v>
      </c>
      <c r="BF96" s="41">
        <f t="shared" si="75"/>
        <v>0</v>
      </c>
      <c r="BG96" s="41">
        <f t="shared" si="75"/>
        <v>0</v>
      </c>
      <c r="BH96" s="41">
        <f t="shared" si="75"/>
        <v>0</v>
      </c>
      <c r="BI96" s="41">
        <f t="shared" si="75"/>
        <v>0</v>
      </c>
      <c r="BJ96" s="41">
        <f t="shared" si="75"/>
        <v>0</v>
      </c>
      <c r="BK96" s="41">
        <f t="shared" si="75"/>
        <v>0</v>
      </c>
      <c r="BL96" s="41">
        <f t="shared" si="75"/>
        <v>0</v>
      </c>
      <c r="BM96" s="41">
        <f t="shared" si="75"/>
        <v>0</v>
      </c>
      <c r="BN96" s="41">
        <f t="shared" si="75"/>
        <v>0</v>
      </c>
      <c r="BO96" s="41">
        <f t="shared" si="75"/>
        <v>0</v>
      </c>
      <c r="BP96" s="41">
        <f t="shared" ref="BP96:CJ96" si="78">BP95/1000</f>
        <v>0</v>
      </c>
      <c r="BQ96" s="41">
        <f t="shared" si="78"/>
        <v>0</v>
      </c>
      <c r="BR96" s="41">
        <f t="shared" si="78"/>
        <v>0</v>
      </c>
      <c r="BS96" s="41">
        <f t="shared" si="78"/>
        <v>0</v>
      </c>
      <c r="BT96" s="41">
        <f t="shared" si="78"/>
        <v>0</v>
      </c>
      <c r="BU96" s="41">
        <f t="shared" si="78"/>
        <v>0</v>
      </c>
      <c r="BV96" s="41">
        <f t="shared" si="78"/>
        <v>0</v>
      </c>
      <c r="BW96" s="41">
        <f t="shared" si="78"/>
        <v>0</v>
      </c>
      <c r="BX96" s="41">
        <f t="shared" si="78"/>
        <v>0</v>
      </c>
      <c r="BY96" s="41">
        <f t="shared" si="78"/>
        <v>0</v>
      </c>
      <c r="BZ96" s="41">
        <f t="shared" si="78"/>
        <v>0</v>
      </c>
      <c r="CA96" s="41">
        <f t="shared" si="78"/>
        <v>0</v>
      </c>
      <c r="CB96" s="41">
        <f t="shared" si="78"/>
        <v>0</v>
      </c>
      <c r="CC96" s="41">
        <f t="shared" si="78"/>
        <v>0</v>
      </c>
      <c r="CD96" s="41">
        <f t="shared" si="78"/>
        <v>0</v>
      </c>
      <c r="CE96" s="41">
        <f t="shared" si="78"/>
        <v>0</v>
      </c>
      <c r="CF96" s="41">
        <f t="shared" si="78"/>
        <v>0</v>
      </c>
      <c r="CG96" s="41">
        <f t="shared" si="78"/>
        <v>0</v>
      </c>
      <c r="CH96" s="41">
        <f t="shared" si="78"/>
        <v>0</v>
      </c>
      <c r="CI96" s="41">
        <f t="shared" si="78"/>
        <v>0</v>
      </c>
      <c r="CJ96" s="41">
        <f t="shared" si="78"/>
        <v>0</v>
      </c>
    </row>
    <row r="97" spans="1:88" ht="15" customHeight="1" x14ac:dyDescent="0.3">
      <c r="A97" s="24" t="s">
        <v>26</v>
      </c>
      <c r="B97" s="32">
        <v>1.379439E-4</v>
      </c>
      <c r="C97" s="24">
        <f>(C80+C65+C50+C35)*$B97</f>
        <v>0</v>
      </c>
      <c r="D97" s="24">
        <f t="shared" ref="D97:AO103" si="79">(D80+D65+D50+D35)*$B97</f>
        <v>0</v>
      </c>
      <c r="E97" s="24">
        <f t="shared" si="79"/>
        <v>0</v>
      </c>
      <c r="F97" s="24">
        <f t="shared" si="79"/>
        <v>0</v>
      </c>
      <c r="G97" s="24">
        <f t="shared" si="79"/>
        <v>0</v>
      </c>
      <c r="H97" s="24">
        <f t="shared" si="79"/>
        <v>0</v>
      </c>
      <c r="I97" s="24">
        <f t="shared" si="79"/>
        <v>0</v>
      </c>
      <c r="J97" s="24">
        <f t="shared" si="79"/>
        <v>0</v>
      </c>
      <c r="K97" s="24">
        <f t="shared" si="79"/>
        <v>0</v>
      </c>
      <c r="L97" s="24">
        <f t="shared" si="79"/>
        <v>0</v>
      </c>
      <c r="M97" s="24">
        <f t="shared" si="79"/>
        <v>0</v>
      </c>
      <c r="N97" s="24">
        <f t="shared" si="79"/>
        <v>0</v>
      </c>
      <c r="O97" s="24">
        <f t="shared" si="79"/>
        <v>0</v>
      </c>
      <c r="P97" s="24">
        <f t="shared" si="79"/>
        <v>0</v>
      </c>
      <c r="Q97" s="24">
        <f t="shared" si="79"/>
        <v>0</v>
      </c>
      <c r="R97" s="24">
        <f t="shared" si="79"/>
        <v>0</v>
      </c>
      <c r="S97" s="24">
        <f t="shared" si="79"/>
        <v>0</v>
      </c>
      <c r="T97" s="24">
        <f t="shared" si="79"/>
        <v>0</v>
      </c>
      <c r="U97" s="24">
        <f t="shared" si="79"/>
        <v>0</v>
      </c>
      <c r="V97" s="24">
        <f t="shared" si="79"/>
        <v>0</v>
      </c>
      <c r="W97" s="24">
        <f t="shared" si="79"/>
        <v>0</v>
      </c>
      <c r="X97" s="24">
        <f t="shared" si="79"/>
        <v>0</v>
      </c>
      <c r="Y97" s="24">
        <f t="shared" si="79"/>
        <v>0</v>
      </c>
      <c r="Z97" s="24">
        <f t="shared" si="79"/>
        <v>0</v>
      </c>
      <c r="AA97" s="24">
        <f t="shared" si="79"/>
        <v>0</v>
      </c>
      <c r="AB97" s="24">
        <f t="shared" si="79"/>
        <v>0</v>
      </c>
      <c r="AC97" s="24">
        <f t="shared" si="79"/>
        <v>0</v>
      </c>
      <c r="AD97" s="24">
        <f t="shared" si="79"/>
        <v>0</v>
      </c>
      <c r="AE97" s="24">
        <f t="shared" si="79"/>
        <v>0</v>
      </c>
      <c r="AF97" s="24">
        <f t="shared" si="79"/>
        <v>0</v>
      </c>
      <c r="AG97" s="24">
        <f t="shared" si="79"/>
        <v>0</v>
      </c>
      <c r="AH97" s="24">
        <f t="shared" si="79"/>
        <v>0</v>
      </c>
      <c r="AI97" s="24">
        <f t="shared" si="79"/>
        <v>0</v>
      </c>
      <c r="AJ97" s="24">
        <f t="shared" si="79"/>
        <v>0</v>
      </c>
      <c r="AK97" s="24">
        <f t="shared" si="79"/>
        <v>0</v>
      </c>
      <c r="AL97" s="24">
        <f t="shared" si="79"/>
        <v>0</v>
      </c>
      <c r="AM97" s="24">
        <f t="shared" si="79"/>
        <v>0</v>
      </c>
      <c r="AN97" s="24">
        <f t="shared" si="79"/>
        <v>0</v>
      </c>
      <c r="AO97" s="24">
        <f t="shared" si="79"/>
        <v>0</v>
      </c>
      <c r="AP97" s="24">
        <f t="shared" ref="AP97:CJ102" si="80">(AP80+AP65+AP50+AP35)*$B97</f>
        <v>0</v>
      </c>
      <c r="AQ97" s="24">
        <f t="shared" si="80"/>
        <v>0</v>
      </c>
      <c r="AR97" s="24">
        <f t="shared" si="80"/>
        <v>0</v>
      </c>
      <c r="AS97" s="24">
        <f t="shared" si="80"/>
        <v>0</v>
      </c>
      <c r="AT97" s="24">
        <f t="shared" si="80"/>
        <v>0</v>
      </c>
      <c r="AU97" s="24">
        <f t="shared" si="80"/>
        <v>0</v>
      </c>
      <c r="AV97" s="24">
        <f t="shared" si="80"/>
        <v>0</v>
      </c>
      <c r="AW97" s="24">
        <f t="shared" si="80"/>
        <v>0</v>
      </c>
      <c r="AX97" s="24">
        <f t="shared" si="80"/>
        <v>0</v>
      </c>
      <c r="AY97" s="24">
        <f t="shared" si="80"/>
        <v>0</v>
      </c>
      <c r="AZ97" s="24">
        <f t="shared" si="80"/>
        <v>0</v>
      </c>
      <c r="BA97" s="24">
        <f t="shared" si="80"/>
        <v>0</v>
      </c>
      <c r="BB97" s="24">
        <f t="shared" si="80"/>
        <v>0</v>
      </c>
      <c r="BC97" s="24">
        <f t="shared" si="80"/>
        <v>0</v>
      </c>
      <c r="BD97" s="24">
        <f t="shared" si="80"/>
        <v>0</v>
      </c>
      <c r="BE97" s="24">
        <f t="shared" si="80"/>
        <v>0</v>
      </c>
      <c r="BF97" s="24">
        <f t="shared" si="80"/>
        <v>0</v>
      </c>
      <c r="BG97" s="24">
        <f t="shared" si="80"/>
        <v>0</v>
      </c>
      <c r="BH97" s="24">
        <f t="shared" si="80"/>
        <v>0</v>
      </c>
      <c r="BI97" s="24">
        <f t="shared" si="80"/>
        <v>0</v>
      </c>
      <c r="BJ97" s="24">
        <f t="shared" si="80"/>
        <v>0</v>
      </c>
      <c r="BK97" s="24">
        <f t="shared" si="80"/>
        <v>0</v>
      </c>
      <c r="BL97" s="24">
        <f t="shared" si="80"/>
        <v>0</v>
      </c>
      <c r="BM97" s="24">
        <f t="shared" si="80"/>
        <v>0</v>
      </c>
      <c r="BN97" s="24">
        <f t="shared" si="80"/>
        <v>0</v>
      </c>
      <c r="BO97" s="24">
        <f t="shared" si="80"/>
        <v>0</v>
      </c>
      <c r="BP97" s="24">
        <f t="shared" si="80"/>
        <v>0</v>
      </c>
      <c r="BQ97" s="24">
        <f t="shared" si="80"/>
        <v>0</v>
      </c>
      <c r="BR97" s="24">
        <f t="shared" si="80"/>
        <v>0</v>
      </c>
      <c r="BS97" s="24">
        <f t="shared" si="80"/>
        <v>0</v>
      </c>
      <c r="BT97" s="24">
        <f t="shared" si="80"/>
        <v>0</v>
      </c>
      <c r="BU97" s="24">
        <f t="shared" si="80"/>
        <v>0</v>
      </c>
      <c r="BV97" s="24">
        <f t="shared" si="80"/>
        <v>0</v>
      </c>
      <c r="BW97" s="24">
        <f t="shared" si="80"/>
        <v>0</v>
      </c>
      <c r="BX97" s="24">
        <f t="shared" si="80"/>
        <v>0</v>
      </c>
      <c r="BY97" s="24">
        <f t="shared" si="80"/>
        <v>0</v>
      </c>
      <c r="BZ97" s="24">
        <f t="shared" si="80"/>
        <v>0</v>
      </c>
      <c r="CA97" s="24">
        <f t="shared" si="80"/>
        <v>0</v>
      </c>
      <c r="CB97" s="24">
        <f t="shared" si="80"/>
        <v>0</v>
      </c>
      <c r="CC97" s="24">
        <f t="shared" si="80"/>
        <v>0</v>
      </c>
      <c r="CD97" s="24">
        <f t="shared" si="80"/>
        <v>0</v>
      </c>
      <c r="CE97" s="24">
        <f t="shared" si="80"/>
        <v>0</v>
      </c>
      <c r="CF97" s="24">
        <f t="shared" si="80"/>
        <v>0</v>
      </c>
      <c r="CG97" s="24">
        <f t="shared" si="80"/>
        <v>0</v>
      </c>
      <c r="CH97" s="24">
        <f t="shared" si="80"/>
        <v>0</v>
      </c>
      <c r="CI97" s="24">
        <f t="shared" si="80"/>
        <v>0</v>
      </c>
      <c r="CJ97" s="24">
        <f t="shared" si="80"/>
        <v>0</v>
      </c>
    </row>
    <row r="98" spans="1:88" x14ac:dyDescent="0.3">
      <c r="A98" s="24" t="s">
        <v>15</v>
      </c>
      <c r="B98" s="32">
        <v>4.4398300000000001E-4</v>
      </c>
      <c r="C98" s="24">
        <f t="shared" ref="C98:R109" si="81">(C81+C66+C51+C36)*$B98</f>
        <v>0</v>
      </c>
      <c r="D98" s="24">
        <f t="shared" si="79"/>
        <v>0</v>
      </c>
      <c r="E98" s="24">
        <f t="shared" si="79"/>
        <v>0</v>
      </c>
      <c r="F98" s="24">
        <f t="shared" si="79"/>
        <v>0</v>
      </c>
      <c r="G98" s="24">
        <f t="shared" si="79"/>
        <v>0</v>
      </c>
      <c r="H98" s="24">
        <f t="shared" si="79"/>
        <v>0</v>
      </c>
      <c r="I98" s="24">
        <f t="shared" si="79"/>
        <v>0</v>
      </c>
      <c r="J98" s="24">
        <f t="shared" si="79"/>
        <v>0</v>
      </c>
      <c r="K98" s="24">
        <f t="shared" si="79"/>
        <v>0</v>
      </c>
      <c r="L98" s="24">
        <f t="shared" si="79"/>
        <v>0</v>
      </c>
      <c r="M98" s="24">
        <f t="shared" si="79"/>
        <v>0</v>
      </c>
      <c r="N98" s="24">
        <f t="shared" si="79"/>
        <v>0</v>
      </c>
      <c r="O98" s="24">
        <f t="shared" si="79"/>
        <v>0</v>
      </c>
      <c r="P98" s="24">
        <f t="shared" si="79"/>
        <v>0</v>
      </c>
      <c r="Q98" s="24">
        <f t="shared" si="79"/>
        <v>0</v>
      </c>
      <c r="R98" s="24">
        <f t="shared" si="79"/>
        <v>0</v>
      </c>
      <c r="S98" s="24">
        <f t="shared" si="79"/>
        <v>0</v>
      </c>
      <c r="T98" s="24">
        <f t="shared" si="79"/>
        <v>0</v>
      </c>
      <c r="U98" s="24">
        <f t="shared" si="79"/>
        <v>0</v>
      </c>
      <c r="V98" s="24">
        <f t="shared" si="79"/>
        <v>0</v>
      </c>
      <c r="W98" s="24">
        <f t="shared" si="79"/>
        <v>0</v>
      </c>
      <c r="X98" s="24">
        <f t="shared" si="79"/>
        <v>0</v>
      </c>
      <c r="Y98" s="24">
        <f t="shared" si="79"/>
        <v>0</v>
      </c>
      <c r="Z98" s="24">
        <f t="shared" si="79"/>
        <v>0</v>
      </c>
      <c r="AA98" s="24">
        <f t="shared" si="79"/>
        <v>0</v>
      </c>
      <c r="AB98" s="24">
        <f t="shared" si="79"/>
        <v>0</v>
      </c>
      <c r="AC98" s="24">
        <f t="shared" si="79"/>
        <v>0</v>
      </c>
      <c r="AD98" s="24">
        <f t="shared" si="79"/>
        <v>0</v>
      </c>
      <c r="AE98" s="24">
        <f t="shared" si="79"/>
        <v>0</v>
      </c>
      <c r="AF98" s="24">
        <f t="shared" si="79"/>
        <v>0</v>
      </c>
      <c r="AG98" s="24">
        <f t="shared" si="79"/>
        <v>0</v>
      </c>
      <c r="AH98" s="24">
        <f t="shared" si="79"/>
        <v>0</v>
      </c>
      <c r="AI98" s="24">
        <f t="shared" si="79"/>
        <v>0</v>
      </c>
      <c r="AJ98" s="24">
        <f t="shared" si="79"/>
        <v>0</v>
      </c>
      <c r="AK98" s="24">
        <f t="shared" si="79"/>
        <v>0</v>
      </c>
      <c r="AL98" s="24">
        <f t="shared" si="79"/>
        <v>0</v>
      </c>
      <c r="AM98" s="24">
        <f t="shared" si="79"/>
        <v>0</v>
      </c>
      <c r="AN98" s="24">
        <f t="shared" si="79"/>
        <v>0</v>
      </c>
      <c r="AO98" s="24">
        <f t="shared" si="79"/>
        <v>0</v>
      </c>
      <c r="AP98" s="24">
        <f t="shared" si="80"/>
        <v>0</v>
      </c>
      <c r="AQ98" s="24">
        <f t="shared" si="80"/>
        <v>0</v>
      </c>
      <c r="AR98" s="24">
        <f t="shared" si="80"/>
        <v>0</v>
      </c>
      <c r="AS98" s="24">
        <f t="shared" si="80"/>
        <v>0</v>
      </c>
      <c r="AT98" s="24">
        <f t="shared" si="80"/>
        <v>0</v>
      </c>
      <c r="AU98" s="24">
        <f t="shared" si="80"/>
        <v>0</v>
      </c>
      <c r="AV98" s="24">
        <f t="shared" si="80"/>
        <v>0</v>
      </c>
      <c r="AW98" s="24">
        <f t="shared" si="80"/>
        <v>0</v>
      </c>
      <c r="AX98" s="24">
        <f t="shared" si="80"/>
        <v>0</v>
      </c>
      <c r="AY98" s="24">
        <f t="shared" si="80"/>
        <v>0</v>
      </c>
      <c r="AZ98" s="24">
        <f t="shared" si="80"/>
        <v>0</v>
      </c>
      <c r="BA98" s="24">
        <f t="shared" si="80"/>
        <v>0</v>
      </c>
      <c r="BB98" s="24">
        <f t="shared" si="80"/>
        <v>0</v>
      </c>
      <c r="BC98" s="24">
        <f t="shared" si="80"/>
        <v>0</v>
      </c>
      <c r="BD98" s="24">
        <f t="shared" si="80"/>
        <v>0</v>
      </c>
      <c r="BE98" s="24">
        <f t="shared" si="80"/>
        <v>0</v>
      </c>
      <c r="BF98" s="24">
        <f t="shared" si="80"/>
        <v>0</v>
      </c>
      <c r="BG98" s="24">
        <f t="shared" si="80"/>
        <v>0</v>
      </c>
      <c r="BH98" s="24">
        <f t="shared" si="80"/>
        <v>0</v>
      </c>
      <c r="BI98" s="24">
        <f t="shared" si="80"/>
        <v>0</v>
      </c>
      <c r="BJ98" s="24">
        <f t="shared" si="80"/>
        <v>0</v>
      </c>
      <c r="BK98" s="24">
        <f t="shared" si="80"/>
        <v>0</v>
      </c>
      <c r="BL98" s="24">
        <f t="shared" si="80"/>
        <v>0</v>
      </c>
      <c r="BM98" s="24">
        <f t="shared" si="80"/>
        <v>0</v>
      </c>
      <c r="BN98" s="24">
        <f t="shared" si="80"/>
        <v>0</v>
      </c>
      <c r="BO98" s="24">
        <f t="shared" si="80"/>
        <v>0</v>
      </c>
      <c r="BP98" s="24">
        <f t="shared" si="80"/>
        <v>0</v>
      </c>
      <c r="BQ98" s="24">
        <f t="shared" si="80"/>
        <v>0</v>
      </c>
      <c r="BR98" s="24">
        <f t="shared" si="80"/>
        <v>0</v>
      </c>
      <c r="BS98" s="24">
        <f t="shared" si="80"/>
        <v>0</v>
      </c>
      <c r="BT98" s="24">
        <f t="shared" si="80"/>
        <v>0</v>
      </c>
      <c r="BU98" s="24">
        <f t="shared" si="80"/>
        <v>0</v>
      </c>
      <c r="BV98" s="24">
        <f t="shared" si="80"/>
        <v>0</v>
      </c>
      <c r="BW98" s="24">
        <f t="shared" si="80"/>
        <v>0</v>
      </c>
      <c r="BX98" s="24">
        <f t="shared" si="80"/>
        <v>0</v>
      </c>
      <c r="BY98" s="24">
        <f t="shared" si="80"/>
        <v>0</v>
      </c>
      <c r="BZ98" s="24">
        <f t="shared" si="80"/>
        <v>0</v>
      </c>
      <c r="CA98" s="24">
        <f t="shared" si="80"/>
        <v>0</v>
      </c>
      <c r="CB98" s="24">
        <f t="shared" si="80"/>
        <v>0</v>
      </c>
      <c r="CC98" s="24">
        <f t="shared" si="80"/>
        <v>0</v>
      </c>
      <c r="CD98" s="24">
        <f t="shared" si="80"/>
        <v>0</v>
      </c>
      <c r="CE98" s="24">
        <f t="shared" si="80"/>
        <v>0</v>
      </c>
      <c r="CF98" s="24">
        <f t="shared" si="80"/>
        <v>0</v>
      </c>
      <c r="CG98" s="24">
        <f t="shared" si="80"/>
        <v>0</v>
      </c>
      <c r="CH98" s="24">
        <f t="shared" si="80"/>
        <v>0</v>
      </c>
      <c r="CI98" s="24">
        <f t="shared" si="80"/>
        <v>0</v>
      </c>
      <c r="CJ98" s="24">
        <f t="shared" si="80"/>
        <v>0</v>
      </c>
    </row>
    <row r="99" spans="1:88" x14ac:dyDescent="0.3">
      <c r="A99" s="24" t="s">
        <v>27</v>
      </c>
      <c r="B99" s="32">
        <v>1.998949E-4</v>
      </c>
      <c r="C99" s="24">
        <f t="shared" si="81"/>
        <v>0</v>
      </c>
      <c r="D99" s="24">
        <f t="shared" si="79"/>
        <v>0</v>
      </c>
      <c r="E99" s="24">
        <f t="shared" si="79"/>
        <v>0</v>
      </c>
      <c r="F99" s="24">
        <f t="shared" si="79"/>
        <v>0</v>
      </c>
      <c r="G99" s="24">
        <f t="shared" si="79"/>
        <v>0</v>
      </c>
      <c r="H99" s="24">
        <f t="shared" si="79"/>
        <v>0</v>
      </c>
      <c r="I99" s="24">
        <f t="shared" si="79"/>
        <v>0</v>
      </c>
      <c r="J99" s="24">
        <f t="shared" si="79"/>
        <v>0</v>
      </c>
      <c r="K99" s="24">
        <f t="shared" si="79"/>
        <v>0</v>
      </c>
      <c r="L99" s="24">
        <f t="shared" si="79"/>
        <v>0</v>
      </c>
      <c r="M99" s="24">
        <f t="shared" si="79"/>
        <v>0</v>
      </c>
      <c r="N99" s="24">
        <f t="shared" si="79"/>
        <v>0</v>
      </c>
      <c r="O99" s="24">
        <f t="shared" si="79"/>
        <v>0</v>
      </c>
      <c r="P99" s="24">
        <f t="shared" si="79"/>
        <v>0</v>
      </c>
      <c r="Q99" s="24">
        <f t="shared" si="79"/>
        <v>0</v>
      </c>
      <c r="R99" s="24">
        <f t="shared" si="79"/>
        <v>0</v>
      </c>
      <c r="S99" s="24">
        <f t="shared" si="79"/>
        <v>0</v>
      </c>
      <c r="T99" s="24">
        <f t="shared" si="79"/>
        <v>0</v>
      </c>
      <c r="U99" s="24">
        <f t="shared" si="79"/>
        <v>0</v>
      </c>
      <c r="V99" s="24">
        <f t="shared" si="79"/>
        <v>0</v>
      </c>
      <c r="W99" s="24">
        <f t="shared" si="79"/>
        <v>0</v>
      </c>
      <c r="X99" s="24">
        <f t="shared" si="79"/>
        <v>0</v>
      </c>
      <c r="Y99" s="24">
        <f t="shared" si="79"/>
        <v>0</v>
      </c>
      <c r="Z99" s="24">
        <f t="shared" si="79"/>
        <v>0</v>
      </c>
      <c r="AA99" s="24">
        <f t="shared" si="79"/>
        <v>0</v>
      </c>
      <c r="AB99" s="24">
        <f t="shared" si="79"/>
        <v>0</v>
      </c>
      <c r="AC99" s="24">
        <f t="shared" si="79"/>
        <v>0</v>
      </c>
      <c r="AD99" s="24">
        <f t="shared" si="79"/>
        <v>0</v>
      </c>
      <c r="AE99" s="24">
        <f t="shared" si="79"/>
        <v>0</v>
      </c>
      <c r="AF99" s="24">
        <f t="shared" si="79"/>
        <v>0</v>
      </c>
      <c r="AG99" s="24">
        <f t="shared" si="79"/>
        <v>0</v>
      </c>
      <c r="AH99" s="24">
        <f t="shared" si="79"/>
        <v>0</v>
      </c>
      <c r="AI99" s="24">
        <f t="shared" si="79"/>
        <v>0</v>
      </c>
      <c r="AJ99" s="24">
        <f t="shared" si="79"/>
        <v>0</v>
      </c>
      <c r="AK99" s="24">
        <f t="shared" si="79"/>
        <v>0</v>
      </c>
      <c r="AL99" s="24">
        <f t="shared" si="79"/>
        <v>0</v>
      </c>
      <c r="AM99" s="24">
        <f t="shared" si="79"/>
        <v>0</v>
      </c>
      <c r="AN99" s="24">
        <f t="shared" si="79"/>
        <v>0</v>
      </c>
      <c r="AO99" s="24">
        <f t="shared" si="79"/>
        <v>0</v>
      </c>
      <c r="AP99" s="24">
        <f t="shared" si="80"/>
        <v>0</v>
      </c>
      <c r="AQ99" s="24">
        <f t="shared" si="80"/>
        <v>0</v>
      </c>
      <c r="AR99" s="24">
        <f t="shared" si="80"/>
        <v>0</v>
      </c>
      <c r="AS99" s="24">
        <f t="shared" si="80"/>
        <v>0</v>
      </c>
      <c r="AT99" s="24">
        <f t="shared" si="80"/>
        <v>0</v>
      </c>
      <c r="AU99" s="24">
        <f t="shared" si="80"/>
        <v>0</v>
      </c>
      <c r="AV99" s="24">
        <f t="shared" si="80"/>
        <v>0</v>
      </c>
      <c r="AW99" s="24">
        <f t="shared" si="80"/>
        <v>0</v>
      </c>
      <c r="AX99" s="24">
        <f t="shared" si="80"/>
        <v>0</v>
      </c>
      <c r="AY99" s="24">
        <f t="shared" si="80"/>
        <v>0</v>
      </c>
      <c r="AZ99" s="24">
        <f t="shared" si="80"/>
        <v>0</v>
      </c>
      <c r="BA99" s="24">
        <f t="shared" si="80"/>
        <v>0</v>
      </c>
      <c r="BB99" s="24">
        <f t="shared" si="80"/>
        <v>0</v>
      </c>
      <c r="BC99" s="24">
        <f t="shared" si="80"/>
        <v>0</v>
      </c>
      <c r="BD99" s="24">
        <f t="shared" si="80"/>
        <v>0</v>
      </c>
      <c r="BE99" s="24">
        <f t="shared" si="80"/>
        <v>0</v>
      </c>
      <c r="BF99" s="24">
        <f t="shared" si="80"/>
        <v>0</v>
      </c>
      <c r="BG99" s="24">
        <f t="shared" si="80"/>
        <v>0</v>
      </c>
      <c r="BH99" s="24">
        <f t="shared" si="80"/>
        <v>0</v>
      </c>
      <c r="BI99" s="24">
        <f t="shared" si="80"/>
        <v>0</v>
      </c>
      <c r="BJ99" s="24">
        <f t="shared" si="80"/>
        <v>0</v>
      </c>
      <c r="BK99" s="24">
        <f t="shared" si="80"/>
        <v>0</v>
      </c>
      <c r="BL99" s="24">
        <f t="shared" si="80"/>
        <v>0</v>
      </c>
      <c r="BM99" s="24">
        <f t="shared" si="80"/>
        <v>0</v>
      </c>
      <c r="BN99" s="24">
        <f t="shared" si="80"/>
        <v>0</v>
      </c>
      <c r="BO99" s="24">
        <f t="shared" si="80"/>
        <v>0</v>
      </c>
      <c r="BP99" s="24">
        <f t="shared" si="80"/>
        <v>0</v>
      </c>
      <c r="BQ99" s="24">
        <f t="shared" si="80"/>
        <v>0</v>
      </c>
      <c r="BR99" s="24">
        <f t="shared" si="80"/>
        <v>0</v>
      </c>
      <c r="BS99" s="24">
        <f t="shared" si="80"/>
        <v>0</v>
      </c>
      <c r="BT99" s="24">
        <f t="shared" si="80"/>
        <v>0</v>
      </c>
      <c r="BU99" s="24">
        <f t="shared" si="80"/>
        <v>0</v>
      </c>
      <c r="BV99" s="24">
        <f t="shared" si="80"/>
        <v>0</v>
      </c>
      <c r="BW99" s="24">
        <f t="shared" si="80"/>
        <v>0</v>
      </c>
      <c r="BX99" s="24">
        <f t="shared" si="80"/>
        <v>0</v>
      </c>
      <c r="BY99" s="24">
        <f t="shared" si="80"/>
        <v>0</v>
      </c>
      <c r="BZ99" s="24">
        <f t="shared" si="80"/>
        <v>0</v>
      </c>
      <c r="CA99" s="24">
        <f t="shared" si="80"/>
        <v>0</v>
      </c>
      <c r="CB99" s="24">
        <f t="shared" si="80"/>
        <v>0</v>
      </c>
      <c r="CC99" s="24">
        <f t="shared" si="80"/>
        <v>0</v>
      </c>
      <c r="CD99" s="24">
        <f t="shared" si="80"/>
        <v>0</v>
      </c>
      <c r="CE99" s="24">
        <f t="shared" si="80"/>
        <v>0</v>
      </c>
      <c r="CF99" s="24">
        <f t="shared" si="80"/>
        <v>0</v>
      </c>
      <c r="CG99" s="24">
        <f t="shared" si="80"/>
        <v>0</v>
      </c>
      <c r="CH99" s="24">
        <f t="shared" si="80"/>
        <v>0</v>
      </c>
      <c r="CI99" s="24">
        <f t="shared" si="80"/>
        <v>0</v>
      </c>
      <c r="CJ99" s="24">
        <f t="shared" si="80"/>
        <v>0</v>
      </c>
    </row>
    <row r="100" spans="1:88" x14ac:dyDescent="0.3">
      <c r="A100" s="24" t="s">
        <v>16</v>
      </c>
      <c r="B100" s="32">
        <v>9.1068400000000004E-4</v>
      </c>
      <c r="C100" s="24">
        <f t="shared" si="81"/>
        <v>0</v>
      </c>
      <c r="D100" s="24">
        <f t="shared" si="79"/>
        <v>0</v>
      </c>
      <c r="E100" s="24">
        <f t="shared" si="79"/>
        <v>0</v>
      </c>
      <c r="F100" s="24">
        <f t="shared" si="79"/>
        <v>0</v>
      </c>
      <c r="G100" s="24">
        <f t="shared" si="79"/>
        <v>0</v>
      </c>
      <c r="H100" s="24">
        <f t="shared" si="79"/>
        <v>0</v>
      </c>
      <c r="I100" s="24">
        <f t="shared" si="79"/>
        <v>0</v>
      </c>
      <c r="J100" s="24">
        <f t="shared" si="79"/>
        <v>0</v>
      </c>
      <c r="K100" s="24">
        <f t="shared" si="79"/>
        <v>0</v>
      </c>
      <c r="L100" s="24">
        <f t="shared" si="79"/>
        <v>0</v>
      </c>
      <c r="M100" s="24">
        <f t="shared" si="79"/>
        <v>0</v>
      </c>
      <c r="N100" s="24">
        <f t="shared" si="79"/>
        <v>0</v>
      </c>
      <c r="O100" s="24">
        <f t="shared" si="79"/>
        <v>0</v>
      </c>
      <c r="P100" s="24">
        <f t="shared" si="79"/>
        <v>0</v>
      </c>
      <c r="Q100" s="24">
        <f t="shared" si="79"/>
        <v>0</v>
      </c>
      <c r="R100" s="24">
        <f t="shared" si="79"/>
        <v>0</v>
      </c>
      <c r="S100" s="24">
        <f t="shared" si="79"/>
        <v>0</v>
      </c>
      <c r="T100" s="24">
        <f t="shared" si="79"/>
        <v>0</v>
      </c>
      <c r="U100" s="24">
        <f t="shared" si="79"/>
        <v>0</v>
      </c>
      <c r="V100" s="24">
        <f t="shared" si="79"/>
        <v>0</v>
      </c>
      <c r="W100" s="24">
        <f t="shared" si="79"/>
        <v>0</v>
      </c>
      <c r="X100" s="24">
        <f t="shared" si="79"/>
        <v>0</v>
      </c>
      <c r="Y100" s="24">
        <f t="shared" si="79"/>
        <v>0</v>
      </c>
      <c r="Z100" s="24">
        <f t="shared" si="79"/>
        <v>0</v>
      </c>
      <c r="AA100" s="24">
        <f t="shared" si="79"/>
        <v>0</v>
      </c>
      <c r="AB100" s="24">
        <f t="shared" si="79"/>
        <v>0</v>
      </c>
      <c r="AC100" s="24">
        <f t="shared" si="79"/>
        <v>0</v>
      </c>
      <c r="AD100" s="24">
        <f t="shared" si="79"/>
        <v>0</v>
      </c>
      <c r="AE100" s="24">
        <f t="shared" si="79"/>
        <v>0</v>
      </c>
      <c r="AF100" s="24">
        <f t="shared" si="79"/>
        <v>0</v>
      </c>
      <c r="AG100" s="24">
        <f t="shared" si="79"/>
        <v>0</v>
      </c>
      <c r="AH100" s="24">
        <f t="shared" si="79"/>
        <v>0</v>
      </c>
      <c r="AI100" s="24">
        <f t="shared" si="79"/>
        <v>0</v>
      </c>
      <c r="AJ100" s="24">
        <f t="shared" si="79"/>
        <v>0</v>
      </c>
      <c r="AK100" s="24">
        <f t="shared" si="79"/>
        <v>0</v>
      </c>
      <c r="AL100" s="24">
        <f t="shared" si="79"/>
        <v>0</v>
      </c>
      <c r="AM100" s="24">
        <f t="shared" si="79"/>
        <v>0</v>
      </c>
      <c r="AN100" s="24">
        <f t="shared" si="79"/>
        <v>0</v>
      </c>
      <c r="AO100" s="24">
        <f t="shared" si="79"/>
        <v>0</v>
      </c>
      <c r="AP100" s="24">
        <f t="shared" ref="AP100:AQ103" si="82">(AP83+AP68+AP53+AP38)*$B100</f>
        <v>0</v>
      </c>
      <c r="AQ100" s="24">
        <f t="shared" si="82"/>
        <v>428.97119858884605</v>
      </c>
      <c r="AR100" s="24">
        <f t="shared" si="80"/>
        <v>0</v>
      </c>
      <c r="AS100" s="24">
        <f t="shared" si="80"/>
        <v>0</v>
      </c>
      <c r="AT100" s="24">
        <f t="shared" si="80"/>
        <v>0</v>
      </c>
      <c r="AU100" s="24">
        <f t="shared" si="80"/>
        <v>0</v>
      </c>
      <c r="AV100" s="24">
        <f t="shared" si="80"/>
        <v>0</v>
      </c>
      <c r="AW100" s="24">
        <f t="shared" si="80"/>
        <v>0</v>
      </c>
      <c r="AX100" s="24">
        <f t="shared" si="80"/>
        <v>0</v>
      </c>
      <c r="AY100" s="24">
        <f t="shared" si="80"/>
        <v>0</v>
      </c>
      <c r="AZ100" s="24">
        <f t="shared" si="80"/>
        <v>0</v>
      </c>
      <c r="BA100" s="24">
        <f t="shared" si="80"/>
        <v>0</v>
      </c>
      <c r="BB100" s="24">
        <f t="shared" si="80"/>
        <v>0</v>
      </c>
      <c r="BC100" s="24">
        <f t="shared" si="80"/>
        <v>0</v>
      </c>
      <c r="BD100" s="24">
        <f t="shared" si="80"/>
        <v>0</v>
      </c>
      <c r="BE100" s="24">
        <f t="shared" si="80"/>
        <v>0</v>
      </c>
      <c r="BF100" s="24">
        <f t="shared" si="80"/>
        <v>0</v>
      </c>
      <c r="BG100" s="24">
        <f t="shared" si="80"/>
        <v>0</v>
      </c>
      <c r="BH100" s="24">
        <f t="shared" si="80"/>
        <v>0</v>
      </c>
      <c r="BI100" s="24">
        <f t="shared" si="80"/>
        <v>0</v>
      </c>
      <c r="BJ100" s="24">
        <f t="shared" si="80"/>
        <v>0</v>
      </c>
      <c r="BK100" s="24">
        <f t="shared" si="80"/>
        <v>0</v>
      </c>
      <c r="BL100" s="24">
        <f t="shared" si="80"/>
        <v>0</v>
      </c>
      <c r="BM100" s="24">
        <f t="shared" si="80"/>
        <v>0</v>
      </c>
      <c r="BN100" s="24">
        <f t="shared" si="80"/>
        <v>0</v>
      </c>
      <c r="BO100" s="24">
        <f t="shared" si="80"/>
        <v>0</v>
      </c>
      <c r="BP100" s="24">
        <f t="shared" si="80"/>
        <v>0</v>
      </c>
      <c r="BQ100" s="24">
        <f t="shared" si="80"/>
        <v>0</v>
      </c>
      <c r="BR100" s="24">
        <f t="shared" si="80"/>
        <v>0</v>
      </c>
      <c r="BS100" s="24">
        <f t="shared" si="80"/>
        <v>0</v>
      </c>
      <c r="BT100" s="24">
        <f t="shared" si="80"/>
        <v>0</v>
      </c>
      <c r="BU100" s="24">
        <f t="shared" si="80"/>
        <v>0</v>
      </c>
      <c r="BV100" s="24">
        <f t="shared" si="80"/>
        <v>0</v>
      </c>
      <c r="BW100" s="24">
        <f t="shared" si="80"/>
        <v>0</v>
      </c>
      <c r="BX100" s="24">
        <f t="shared" si="80"/>
        <v>0</v>
      </c>
      <c r="BY100" s="24">
        <f t="shared" si="80"/>
        <v>0</v>
      </c>
      <c r="BZ100" s="24">
        <f t="shared" si="80"/>
        <v>0</v>
      </c>
      <c r="CA100" s="24">
        <f t="shared" si="80"/>
        <v>0</v>
      </c>
      <c r="CB100" s="24">
        <f t="shared" si="80"/>
        <v>0</v>
      </c>
      <c r="CC100" s="24">
        <f t="shared" si="80"/>
        <v>0</v>
      </c>
      <c r="CD100" s="24">
        <f t="shared" si="80"/>
        <v>0</v>
      </c>
      <c r="CE100" s="24">
        <f t="shared" si="80"/>
        <v>0</v>
      </c>
      <c r="CF100" s="24">
        <f t="shared" si="80"/>
        <v>0</v>
      </c>
      <c r="CG100" s="24">
        <f t="shared" si="80"/>
        <v>0</v>
      </c>
      <c r="CH100" s="24">
        <f t="shared" si="80"/>
        <v>0</v>
      </c>
      <c r="CI100" s="24">
        <f t="shared" si="80"/>
        <v>0</v>
      </c>
      <c r="CJ100" s="24">
        <f t="shared" si="80"/>
        <v>0</v>
      </c>
    </row>
    <row r="101" spans="1:88" x14ac:dyDescent="0.3">
      <c r="A101" s="24" t="s">
        <v>28</v>
      </c>
      <c r="B101" s="32">
        <v>5.6160000000000001E-6</v>
      </c>
      <c r="C101" s="24">
        <f t="shared" si="81"/>
        <v>0</v>
      </c>
      <c r="D101" s="24">
        <f t="shared" si="79"/>
        <v>0</v>
      </c>
      <c r="E101" s="24">
        <f t="shared" si="79"/>
        <v>0</v>
      </c>
      <c r="F101" s="24">
        <f t="shared" si="79"/>
        <v>0</v>
      </c>
      <c r="G101" s="24">
        <f t="shared" si="79"/>
        <v>0</v>
      </c>
      <c r="H101" s="24">
        <f t="shared" si="79"/>
        <v>0</v>
      </c>
      <c r="I101" s="24">
        <f t="shared" si="79"/>
        <v>0</v>
      </c>
      <c r="J101" s="24">
        <f t="shared" si="79"/>
        <v>0</v>
      </c>
      <c r="K101" s="24">
        <f t="shared" si="79"/>
        <v>0</v>
      </c>
      <c r="L101" s="24">
        <f t="shared" si="79"/>
        <v>0</v>
      </c>
      <c r="M101" s="24">
        <f t="shared" si="79"/>
        <v>0</v>
      </c>
      <c r="N101" s="24">
        <f t="shared" si="79"/>
        <v>0</v>
      </c>
      <c r="O101" s="24">
        <f t="shared" si="79"/>
        <v>0</v>
      </c>
      <c r="P101" s="24">
        <f t="shared" si="79"/>
        <v>0</v>
      </c>
      <c r="Q101" s="24">
        <f t="shared" si="79"/>
        <v>0</v>
      </c>
      <c r="R101" s="24">
        <f t="shared" si="79"/>
        <v>0</v>
      </c>
      <c r="S101" s="24">
        <f t="shared" si="79"/>
        <v>0</v>
      </c>
      <c r="T101" s="24">
        <f t="shared" si="79"/>
        <v>0</v>
      </c>
      <c r="U101" s="24">
        <f t="shared" si="79"/>
        <v>0</v>
      </c>
      <c r="V101" s="24">
        <f t="shared" si="79"/>
        <v>0</v>
      </c>
      <c r="W101" s="24">
        <f t="shared" si="79"/>
        <v>0</v>
      </c>
      <c r="X101" s="24">
        <f t="shared" si="79"/>
        <v>0</v>
      </c>
      <c r="Y101" s="24">
        <f t="shared" si="79"/>
        <v>0</v>
      </c>
      <c r="Z101" s="24">
        <f t="shared" si="79"/>
        <v>0</v>
      </c>
      <c r="AA101" s="24">
        <f t="shared" si="79"/>
        <v>0</v>
      </c>
      <c r="AB101" s="24">
        <f t="shared" si="79"/>
        <v>0</v>
      </c>
      <c r="AC101" s="24">
        <f t="shared" si="79"/>
        <v>0</v>
      </c>
      <c r="AD101" s="24">
        <f t="shared" si="79"/>
        <v>0</v>
      </c>
      <c r="AE101" s="24">
        <f t="shared" si="79"/>
        <v>0</v>
      </c>
      <c r="AF101" s="24">
        <f t="shared" si="79"/>
        <v>0</v>
      </c>
      <c r="AG101" s="24">
        <f t="shared" si="79"/>
        <v>0</v>
      </c>
      <c r="AH101" s="24">
        <f t="shared" si="79"/>
        <v>0</v>
      </c>
      <c r="AI101" s="24">
        <f t="shared" si="79"/>
        <v>0</v>
      </c>
      <c r="AJ101" s="24">
        <f t="shared" si="79"/>
        <v>0</v>
      </c>
      <c r="AK101" s="24">
        <f t="shared" si="79"/>
        <v>0</v>
      </c>
      <c r="AL101" s="24">
        <f t="shared" si="79"/>
        <v>0</v>
      </c>
      <c r="AM101" s="24">
        <f t="shared" si="79"/>
        <v>0</v>
      </c>
      <c r="AN101" s="24">
        <f t="shared" si="79"/>
        <v>0</v>
      </c>
      <c r="AO101" s="24">
        <f t="shared" si="79"/>
        <v>0</v>
      </c>
      <c r="AP101" s="24">
        <f t="shared" si="82"/>
        <v>0</v>
      </c>
      <c r="AQ101" s="24">
        <f t="shared" si="82"/>
        <v>0</v>
      </c>
      <c r="AR101" s="24">
        <f t="shared" si="80"/>
        <v>0</v>
      </c>
      <c r="AS101" s="24">
        <f t="shared" si="80"/>
        <v>0</v>
      </c>
      <c r="AT101" s="24">
        <f t="shared" si="80"/>
        <v>0</v>
      </c>
      <c r="AU101" s="24">
        <f t="shared" si="80"/>
        <v>0</v>
      </c>
      <c r="AV101" s="24">
        <f t="shared" si="80"/>
        <v>0</v>
      </c>
      <c r="AW101" s="24">
        <f t="shared" si="80"/>
        <v>0</v>
      </c>
      <c r="AX101" s="24">
        <f t="shared" si="80"/>
        <v>0</v>
      </c>
      <c r="AY101" s="24">
        <f t="shared" si="80"/>
        <v>0</v>
      </c>
      <c r="AZ101" s="24">
        <f t="shared" si="80"/>
        <v>0</v>
      </c>
      <c r="BA101" s="24">
        <f t="shared" si="80"/>
        <v>0</v>
      </c>
      <c r="BB101" s="24">
        <f t="shared" si="80"/>
        <v>0</v>
      </c>
      <c r="BC101" s="24">
        <f t="shared" si="80"/>
        <v>0</v>
      </c>
      <c r="BD101" s="24">
        <f t="shared" si="80"/>
        <v>0</v>
      </c>
      <c r="BE101" s="24">
        <f t="shared" si="80"/>
        <v>0</v>
      </c>
      <c r="BF101" s="24">
        <f t="shared" si="80"/>
        <v>0</v>
      </c>
      <c r="BG101" s="24">
        <f t="shared" si="80"/>
        <v>0</v>
      </c>
      <c r="BH101" s="24">
        <f t="shared" si="80"/>
        <v>0</v>
      </c>
      <c r="BI101" s="24">
        <f t="shared" si="80"/>
        <v>0</v>
      </c>
      <c r="BJ101" s="24">
        <f t="shared" si="80"/>
        <v>0</v>
      </c>
      <c r="BK101" s="24">
        <f t="shared" si="80"/>
        <v>0</v>
      </c>
      <c r="BL101" s="24">
        <f t="shared" si="80"/>
        <v>0</v>
      </c>
      <c r="BM101" s="24">
        <f t="shared" si="80"/>
        <v>0</v>
      </c>
      <c r="BN101" s="24">
        <f t="shared" si="80"/>
        <v>0</v>
      </c>
      <c r="BO101" s="24">
        <f t="shared" si="80"/>
        <v>0</v>
      </c>
      <c r="BP101" s="24">
        <f t="shared" si="80"/>
        <v>0</v>
      </c>
      <c r="BQ101" s="24">
        <f t="shared" si="80"/>
        <v>0</v>
      </c>
      <c r="BR101" s="24">
        <f t="shared" si="80"/>
        <v>0</v>
      </c>
      <c r="BS101" s="24">
        <f t="shared" si="80"/>
        <v>0</v>
      </c>
      <c r="BT101" s="24">
        <f t="shared" si="80"/>
        <v>0</v>
      </c>
      <c r="BU101" s="24">
        <f t="shared" si="80"/>
        <v>0</v>
      </c>
      <c r="BV101" s="24">
        <f t="shared" si="80"/>
        <v>0</v>
      </c>
      <c r="BW101" s="24">
        <f t="shared" si="80"/>
        <v>0</v>
      </c>
      <c r="BX101" s="24">
        <f t="shared" si="80"/>
        <v>0</v>
      </c>
      <c r="BY101" s="24">
        <f t="shared" si="80"/>
        <v>0</v>
      </c>
      <c r="BZ101" s="24">
        <f t="shared" si="80"/>
        <v>0</v>
      </c>
      <c r="CA101" s="24">
        <f t="shared" si="80"/>
        <v>0</v>
      </c>
      <c r="CB101" s="24">
        <f t="shared" si="80"/>
        <v>0</v>
      </c>
      <c r="CC101" s="24">
        <f t="shared" si="80"/>
        <v>0</v>
      </c>
      <c r="CD101" s="24">
        <f t="shared" si="80"/>
        <v>0</v>
      </c>
      <c r="CE101" s="24">
        <f t="shared" si="80"/>
        <v>0</v>
      </c>
      <c r="CF101" s="24">
        <f t="shared" si="80"/>
        <v>0</v>
      </c>
      <c r="CG101" s="24">
        <f t="shared" si="80"/>
        <v>0</v>
      </c>
      <c r="CH101" s="24">
        <f t="shared" si="80"/>
        <v>0</v>
      </c>
      <c r="CI101" s="24">
        <f t="shared" si="80"/>
        <v>0</v>
      </c>
      <c r="CJ101" s="24">
        <f t="shared" si="80"/>
        <v>0</v>
      </c>
    </row>
    <row r="102" spans="1:88" x14ac:dyDescent="0.3">
      <c r="A102" s="24" t="s">
        <v>29</v>
      </c>
      <c r="B102" s="32">
        <v>0</v>
      </c>
      <c r="C102" s="24">
        <f t="shared" si="81"/>
        <v>0</v>
      </c>
      <c r="D102" s="24">
        <f t="shared" si="79"/>
        <v>0</v>
      </c>
      <c r="E102" s="24">
        <f t="shared" si="79"/>
        <v>0</v>
      </c>
      <c r="F102" s="24">
        <f t="shared" si="79"/>
        <v>0</v>
      </c>
      <c r="G102" s="24">
        <f t="shared" si="79"/>
        <v>0</v>
      </c>
      <c r="H102" s="24">
        <f t="shared" si="79"/>
        <v>0</v>
      </c>
      <c r="I102" s="24">
        <f t="shared" si="79"/>
        <v>0</v>
      </c>
      <c r="J102" s="24">
        <f t="shared" si="79"/>
        <v>0</v>
      </c>
      <c r="K102" s="24">
        <f t="shared" si="79"/>
        <v>0</v>
      </c>
      <c r="L102" s="24">
        <f t="shared" si="79"/>
        <v>0</v>
      </c>
      <c r="M102" s="24">
        <f t="shared" si="79"/>
        <v>0</v>
      </c>
      <c r="N102" s="24">
        <f t="shared" si="79"/>
        <v>0</v>
      </c>
      <c r="O102" s="24">
        <f t="shared" si="79"/>
        <v>0</v>
      </c>
      <c r="P102" s="24">
        <f t="shared" si="79"/>
        <v>0</v>
      </c>
      <c r="Q102" s="24">
        <f t="shared" si="79"/>
        <v>0</v>
      </c>
      <c r="R102" s="24">
        <f t="shared" si="79"/>
        <v>0</v>
      </c>
      <c r="S102" s="24">
        <f t="shared" si="79"/>
        <v>0</v>
      </c>
      <c r="T102" s="24">
        <f t="shared" si="79"/>
        <v>0</v>
      </c>
      <c r="U102" s="24">
        <f t="shared" si="79"/>
        <v>0</v>
      </c>
      <c r="V102" s="24">
        <f t="shared" si="79"/>
        <v>0</v>
      </c>
      <c r="W102" s="24">
        <f t="shared" si="79"/>
        <v>0</v>
      </c>
      <c r="X102" s="24">
        <f t="shared" si="79"/>
        <v>0</v>
      </c>
      <c r="Y102" s="24">
        <f t="shared" si="79"/>
        <v>0</v>
      </c>
      <c r="Z102" s="24">
        <f t="shared" si="79"/>
        <v>0</v>
      </c>
      <c r="AA102" s="24">
        <f t="shared" si="79"/>
        <v>0</v>
      </c>
      <c r="AB102" s="24">
        <f t="shared" si="79"/>
        <v>0</v>
      </c>
      <c r="AC102" s="24">
        <f t="shared" si="79"/>
        <v>0</v>
      </c>
      <c r="AD102" s="24">
        <f t="shared" si="79"/>
        <v>0</v>
      </c>
      <c r="AE102" s="24">
        <f t="shared" si="79"/>
        <v>0</v>
      </c>
      <c r="AF102" s="24">
        <f t="shared" si="79"/>
        <v>0</v>
      </c>
      <c r="AG102" s="24">
        <f t="shared" si="79"/>
        <v>0</v>
      </c>
      <c r="AH102" s="24">
        <f t="shared" si="79"/>
        <v>0</v>
      </c>
      <c r="AI102" s="24">
        <f t="shared" si="79"/>
        <v>0</v>
      </c>
      <c r="AJ102" s="24">
        <f t="shared" si="79"/>
        <v>0</v>
      </c>
      <c r="AK102" s="24">
        <f t="shared" si="79"/>
        <v>0</v>
      </c>
      <c r="AL102" s="24">
        <f t="shared" si="79"/>
        <v>0</v>
      </c>
      <c r="AM102" s="24">
        <f t="shared" si="79"/>
        <v>0</v>
      </c>
      <c r="AN102" s="24">
        <f t="shared" si="79"/>
        <v>0</v>
      </c>
      <c r="AO102" s="24">
        <f t="shared" si="79"/>
        <v>0</v>
      </c>
      <c r="AP102" s="24">
        <f t="shared" si="82"/>
        <v>0</v>
      </c>
      <c r="AQ102" s="24">
        <f t="shared" si="82"/>
        <v>0</v>
      </c>
      <c r="AR102" s="24">
        <f t="shared" si="80"/>
        <v>0</v>
      </c>
      <c r="AS102" s="24">
        <f t="shared" si="80"/>
        <v>0</v>
      </c>
      <c r="AT102" s="24">
        <f t="shared" si="80"/>
        <v>0</v>
      </c>
      <c r="AU102" s="24">
        <f t="shared" si="80"/>
        <v>0</v>
      </c>
      <c r="AV102" s="24">
        <f t="shared" si="80"/>
        <v>0</v>
      </c>
      <c r="AW102" s="24">
        <f t="shared" si="80"/>
        <v>0</v>
      </c>
      <c r="AX102" s="24">
        <f t="shared" si="80"/>
        <v>0</v>
      </c>
      <c r="AY102" s="24">
        <f t="shared" si="80"/>
        <v>0</v>
      </c>
      <c r="AZ102" s="24">
        <f t="shared" si="80"/>
        <v>0</v>
      </c>
      <c r="BA102" s="24">
        <f t="shared" si="80"/>
        <v>0</v>
      </c>
      <c r="BB102" s="24">
        <f t="shared" si="80"/>
        <v>0</v>
      </c>
      <c r="BC102" s="24">
        <f t="shared" si="80"/>
        <v>0</v>
      </c>
      <c r="BD102" s="24">
        <f t="shared" si="80"/>
        <v>0</v>
      </c>
      <c r="BE102" s="24">
        <f t="shared" si="80"/>
        <v>0</v>
      </c>
      <c r="BF102" s="24">
        <f t="shared" si="80"/>
        <v>0</v>
      </c>
      <c r="BG102" s="24">
        <f t="shared" si="80"/>
        <v>0</v>
      </c>
      <c r="BH102" s="24">
        <f t="shared" si="80"/>
        <v>0</v>
      </c>
      <c r="BI102" s="24">
        <f t="shared" si="80"/>
        <v>0</v>
      </c>
      <c r="BJ102" s="24">
        <f t="shared" ref="BJ102:CJ102" si="83">(BJ85+BJ70+BJ55+BJ40)*$B102</f>
        <v>0</v>
      </c>
      <c r="BK102" s="24">
        <f t="shared" si="83"/>
        <v>0</v>
      </c>
      <c r="BL102" s="24">
        <f t="shared" si="83"/>
        <v>0</v>
      </c>
      <c r="BM102" s="24">
        <f t="shared" si="83"/>
        <v>0</v>
      </c>
      <c r="BN102" s="24">
        <f t="shared" si="83"/>
        <v>0</v>
      </c>
      <c r="BO102" s="24">
        <f t="shared" si="83"/>
        <v>0</v>
      </c>
      <c r="BP102" s="24">
        <f t="shared" si="83"/>
        <v>0</v>
      </c>
      <c r="BQ102" s="24">
        <f t="shared" si="83"/>
        <v>0</v>
      </c>
      <c r="BR102" s="24">
        <f t="shared" si="83"/>
        <v>0</v>
      </c>
      <c r="BS102" s="24">
        <f t="shared" si="83"/>
        <v>0</v>
      </c>
      <c r="BT102" s="24">
        <f t="shared" si="83"/>
        <v>0</v>
      </c>
      <c r="BU102" s="24">
        <f t="shared" si="83"/>
        <v>0</v>
      </c>
      <c r="BV102" s="24">
        <f t="shared" si="83"/>
        <v>0</v>
      </c>
      <c r="BW102" s="24">
        <f t="shared" si="83"/>
        <v>0</v>
      </c>
      <c r="BX102" s="24">
        <f t="shared" si="83"/>
        <v>0</v>
      </c>
      <c r="BY102" s="24">
        <f t="shared" si="83"/>
        <v>0</v>
      </c>
      <c r="BZ102" s="24">
        <f t="shared" si="83"/>
        <v>0</v>
      </c>
      <c r="CA102" s="24">
        <f t="shared" si="83"/>
        <v>0</v>
      </c>
      <c r="CB102" s="24">
        <f t="shared" si="83"/>
        <v>0</v>
      </c>
      <c r="CC102" s="24">
        <f t="shared" si="83"/>
        <v>0</v>
      </c>
      <c r="CD102" s="24">
        <f t="shared" si="83"/>
        <v>0</v>
      </c>
      <c r="CE102" s="24">
        <f t="shared" si="83"/>
        <v>0</v>
      </c>
      <c r="CF102" s="24">
        <f t="shared" si="83"/>
        <v>0</v>
      </c>
      <c r="CG102" s="24">
        <f t="shared" si="83"/>
        <v>0</v>
      </c>
      <c r="CH102" s="24">
        <f t="shared" si="83"/>
        <v>0</v>
      </c>
      <c r="CI102" s="24">
        <f t="shared" si="83"/>
        <v>0</v>
      </c>
      <c r="CJ102" s="24">
        <f t="shared" si="83"/>
        <v>0</v>
      </c>
    </row>
    <row r="103" spans="1:88" x14ac:dyDescent="0.3">
      <c r="A103" s="24" t="s">
        <v>18</v>
      </c>
      <c r="B103" s="32">
        <v>4.4398300000000001E-4</v>
      </c>
      <c r="C103" s="24">
        <f t="shared" si="81"/>
        <v>0</v>
      </c>
      <c r="D103" s="24">
        <f t="shared" si="79"/>
        <v>0</v>
      </c>
      <c r="E103" s="24">
        <f t="shared" si="79"/>
        <v>0</v>
      </c>
      <c r="F103" s="24">
        <f t="shared" si="79"/>
        <v>0</v>
      </c>
      <c r="G103" s="24">
        <f t="shared" si="79"/>
        <v>0</v>
      </c>
      <c r="H103" s="24">
        <f t="shared" si="79"/>
        <v>0</v>
      </c>
      <c r="I103" s="24">
        <f t="shared" si="79"/>
        <v>0</v>
      </c>
      <c r="J103" s="24">
        <f t="shared" si="79"/>
        <v>0</v>
      </c>
      <c r="K103" s="24">
        <f t="shared" si="79"/>
        <v>0</v>
      </c>
      <c r="L103" s="24">
        <f t="shared" si="79"/>
        <v>0</v>
      </c>
      <c r="M103" s="24">
        <f t="shared" si="79"/>
        <v>0</v>
      </c>
      <c r="N103" s="24">
        <f t="shared" si="79"/>
        <v>0</v>
      </c>
      <c r="O103" s="24">
        <f t="shared" si="79"/>
        <v>0</v>
      </c>
      <c r="P103" s="24">
        <f t="shared" si="79"/>
        <v>0</v>
      </c>
      <c r="Q103" s="24">
        <f t="shared" si="79"/>
        <v>0</v>
      </c>
      <c r="R103" s="24">
        <f t="shared" si="79"/>
        <v>0</v>
      </c>
      <c r="S103" s="24">
        <f t="shared" si="79"/>
        <v>0</v>
      </c>
      <c r="T103" s="24">
        <f t="shared" si="79"/>
        <v>0</v>
      </c>
      <c r="U103" s="24">
        <f t="shared" si="79"/>
        <v>0</v>
      </c>
      <c r="V103" s="24">
        <f t="shared" si="79"/>
        <v>0</v>
      </c>
      <c r="W103" s="24">
        <f t="shared" si="79"/>
        <v>0</v>
      </c>
      <c r="X103" s="24">
        <f t="shared" si="79"/>
        <v>0</v>
      </c>
      <c r="Y103" s="24">
        <f t="shared" si="79"/>
        <v>0</v>
      </c>
      <c r="Z103" s="24">
        <f t="shared" si="79"/>
        <v>0</v>
      </c>
      <c r="AA103" s="24">
        <f t="shared" si="79"/>
        <v>0</v>
      </c>
      <c r="AB103" s="24">
        <f t="shared" si="79"/>
        <v>0</v>
      </c>
      <c r="AC103" s="24">
        <f t="shared" si="79"/>
        <v>0</v>
      </c>
      <c r="AD103" s="24">
        <f t="shared" si="79"/>
        <v>0</v>
      </c>
      <c r="AE103" s="24">
        <f t="shared" ref="AE103:AO103" si="84">(AE86+AE71+AE56+AE41)*$B103</f>
        <v>0</v>
      </c>
      <c r="AF103" s="24">
        <f t="shared" si="84"/>
        <v>0</v>
      </c>
      <c r="AG103" s="24">
        <f t="shared" si="84"/>
        <v>0</v>
      </c>
      <c r="AH103" s="24">
        <f t="shared" si="84"/>
        <v>0</v>
      </c>
      <c r="AI103" s="24">
        <f t="shared" si="84"/>
        <v>0</v>
      </c>
      <c r="AJ103" s="24">
        <f t="shared" si="84"/>
        <v>0</v>
      </c>
      <c r="AK103" s="24">
        <f t="shared" si="84"/>
        <v>0</v>
      </c>
      <c r="AL103" s="24">
        <f t="shared" si="84"/>
        <v>0</v>
      </c>
      <c r="AM103" s="24">
        <f t="shared" si="84"/>
        <v>0</v>
      </c>
      <c r="AN103" s="24">
        <f t="shared" si="84"/>
        <v>0</v>
      </c>
      <c r="AO103" s="24">
        <f t="shared" si="84"/>
        <v>0</v>
      </c>
      <c r="AP103" s="24">
        <f t="shared" si="82"/>
        <v>0</v>
      </c>
      <c r="AQ103" s="24">
        <f t="shared" si="82"/>
        <v>303.62245094864778</v>
      </c>
      <c r="AR103" s="24">
        <f t="shared" ref="AR103:CJ103" si="85">(AR86+AR71+AR56+AR41)*$B103</f>
        <v>0</v>
      </c>
      <c r="AS103" s="24">
        <f t="shared" si="85"/>
        <v>0</v>
      </c>
      <c r="AT103" s="24">
        <f t="shared" si="85"/>
        <v>0</v>
      </c>
      <c r="AU103" s="24">
        <f t="shared" si="85"/>
        <v>0</v>
      </c>
      <c r="AV103" s="24">
        <f t="shared" si="85"/>
        <v>0</v>
      </c>
      <c r="AW103" s="24">
        <f t="shared" si="85"/>
        <v>0</v>
      </c>
      <c r="AX103" s="24">
        <f t="shared" si="85"/>
        <v>0</v>
      </c>
      <c r="AY103" s="24">
        <f t="shared" si="85"/>
        <v>0</v>
      </c>
      <c r="AZ103" s="24">
        <f t="shared" si="85"/>
        <v>0</v>
      </c>
      <c r="BA103" s="24">
        <f t="shared" si="85"/>
        <v>0</v>
      </c>
      <c r="BB103" s="24">
        <f t="shared" si="85"/>
        <v>0</v>
      </c>
      <c r="BC103" s="24">
        <f t="shared" si="85"/>
        <v>0</v>
      </c>
      <c r="BD103" s="24">
        <f t="shared" si="85"/>
        <v>0</v>
      </c>
      <c r="BE103" s="24">
        <f t="shared" si="85"/>
        <v>0</v>
      </c>
      <c r="BF103" s="24">
        <f t="shared" si="85"/>
        <v>0</v>
      </c>
      <c r="BG103" s="24">
        <f t="shared" si="85"/>
        <v>0</v>
      </c>
      <c r="BH103" s="24">
        <f t="shared" si="85"/>
        <v>0</v>
      </c>
      <c r="BI103" s="24">
        <f t="shared" si="85"/>
        <v>0</v>
      </c>
      <c r="BJ103" s="24">
        <f t="shared" si="85"/>
        <v>0</v>
      </c>
      <c r="BK103" s="24">
        <f t="shared" si="85"/>
        <v>0</v>
      </c>
      <c r="BL103" s="24">
        <f t="shared" si="85"/>
        <v>0</v>
      </c>
      <c r="BM103" s="24">
        <f t="shared" si="85"/>
        <v>0</v>
      </c>
      <c r="BN103" s="24">
        <f t="shared" si="85"/>
        <v>0</v>
      </c>
      <c r="BO103" s="24">
        <f t="shared" si="85"/>
        <v>0</v>
      </c>
      <c r="BP103" s="24">
        <f t="shared" si="85"/>
        <v>0</v>
      </c>
      <c r="BQ103" s="24">
        <f t="shared" si="85"/>
        <v>0</v>
      </c>
      <c r="BR103" s="24">
        <f t="shared" si="85"/>
        <v>0</v>
      </c>
      <c r="BS103" s="24">
        <f t="shared" si="85"/>
        <v>0</v>
      </c>
      <c r="BT103" s="24">
        <f t="shared" si="85"/>
        <v>0</v>
      </c>
      <c r="BU103" s="24">
        <f t="shared" si="85"/>
        <v>0</v>
      </c>
      <c r="BV103" s="24">
        <f t="shared" si="85"/>
        <v>0</v>
      </c>
      <c r="BW103" s="24">
        <f t="shared" si="85"/>
        <v>0</v>
      </c>
      <c r="BX103" s="24">
        <f t="shared" si="85"/>
        <v>0</v>
      </c>
      <c r="BY103" s="24">
        <f t="shared" si="85"/>
        <v>0</v>
      </c>
      <c r="BZ103" s="24">
        <f t="shared" si="85"/>
        <v>0</v>
      </c>
      <c r="CA103" s="24">
        <f t="shared" si="85"/>
        <v>0</v>
      </c>
      <c r="CB103" s="24">
        <f t="shared" si="85"/>
        <v>0</v>
      </c>
      <c r="CC103" s="24">
        <f t="shared" si="85"/>
        <v>0</v>
      </c>
      <c r="CD103" s="24">
        <f t="shared" si="85"/>
        <v>0</v>
      </c>
      <c r="CE103" s="24">
        <f t="shared" si="85"/>
        <v>0</v>
      </c>
      <c r="CF103" s="24">
        <f t="shared" si="85"/>
        <v>0</v>
      </c>
      <c r="CG103" s="24">
        <f t="shared" si="85"/>
        <v>0</v>
      </c>
      <c r="CH103" s="24">
        <f t="shared" si="85"/>
        <v>0</v>
      </c>
      <c r="CI103" s="24">
        <f t="shared" si="85"/>
        <v>0</v>
      </c>
      <c r="CJ103" s="24">
        <f t="shared" si="85"/>
        <v>0</v>
      </c>
    </row>
    <row r="104" spans="1:88" x14ac:dyDescent="0.3">
      <c r="A104" s="24" t="s">
        <v>19</v>
      </c>
      <c r="B104" s="32">
        <v>1.899635E-4</v>
      </c>
      <c r="C104" s="24">
        <f t="shared" si="81"/>
        <v>0</v>
      </c>
      <c r="D104" s="24">
        <f t="shared" si="81"/>
        <v>0</v>
      </c>
      <c r="E104" s="24">
        <f t="shared" si="81"/>
        <v>0</v>
      </c>
      <c r="F104" s="24">
        <f t="shared" si="81"/>
        <v>0</v>
      </c>
      <c r="G104" s="24">
        <f t="shared" si="81"/>
        <v>0</v>
      </c>
      <c r="H104" s="24">
        <f t="shared" si="81"/>
        <v>0</v>
      </c>
      <c r="I104" s="24">
        <f t="shared" si="81"/>
        <v>0</v>
      </c>
      <c r="J104" s="24">
        <f t="shared" si="81"/>
        <v>0</v>
      </c>
      <c r="K104" s="24">
        <f t="shared" si="81"/>
        <v>0</v>
      </c>
      <c r="L104" s="24">
        <f t="shared" si="81"/>
        <v>0</v>
      </c>
      <c r="M104" s="24">
        <f t="shared" si="81"/>
        <v>0</v>
      </c>
      <c r="N104" s="24">
        <f t="shared" si="81"/>
        <v>0</v>
      </c>
      <c r="O104" s="24">
        <f t="shared" si="81"/>
        <v>0</v>
      </c>
      <c r="P104" s="24">
        <f t="shared" si="81"/>
        <v>0</v>
      </c>
      <c r="Q104" s="24">
        <f t="shared" si="81"/>
        <v>0</v>
      </c>
      <c r="R104" s="24">
        <f t="shared" si="81"/>
        <v>0</v>
      </c>
      <c r="S104" s="24">
        <f t="shared" ref="S104:AO109" si="86">(S87+S72+S57+S42)*$B104</f>
        <v>0</v>
      </c>
      <c r="T104" s="24">
        <f t="shared" si="86"/>
        <v>0</v>
      </c>
      <c r="U104" s="24">
        <f t="shared" si="86"/>
        <v>0</v>
      </c>
      <c r="V104" s="24">
        <f t="shared" si="86"/>
        <v>0</v>
      </c>
      <c r="W104" s="24">
        <f t="shared" si="86"/>
        <v>0</v>
      </c>
      <c r="X104" s="24">
        <f t="shared" si="86"/>
        <v>0</v>
      </c>
      <c r="Y104" s="24">
        <f t="shared" si="86"/>
        <v>0</v>
      </c>
      <c r="Z104" s="24">
        <f t="shared" si="86"/>
        <v>0</v>
      </c>
      <c r="AA104" s="24">
        <f t="shared" si="86"/>
        <v>0</v>
      </c>
      <c r="AB104" s="24">
        <f t="shared" si="86"/>
        <v>0</v>
      </c>
      <c r="AC104" s="24">
        <f t="shared" si="86"/>
        <v>0</v>
      </c>
      <c r="AD104" s="24">
        <f t="shared" si="86"/>
        <v>0</v>
      </c>
      <c r="AE104" s="24">
        <f t="shared" si="86"/>
        <v>0</v>
      </c>
      <c r="AF104" s="24">
        <f t="shared" si="86"/>
        <v>0</v>
      </c>
      <c r="AG104" s="24">
        <f t="shared" si="86"/>
        <v>0</v>
      </c>
      <c r="AH104" s="24">
        <f t="shared" si="86"/>
        <v>0</v>
      </c>
      <c r="AI104" s="24">
        <f t="shared" si="86"/>
        <v>0</v>
      </c>
      <c r="AJ104" s="24">
        <f t="shared" si="86"/>
        <v>0</v>
      </c>
      <c r="AK104" s="24">
        <f t="shared" si="86"/>
        <v>0</v>
      </c>
      <c r="AL104" s="24">
        <f t="shared" si="86"/>
        <v>0</v>
      </c>
      <c r="AM104" s="24">
        <f t="shared" si="86"/>
        <v>0</v>
      </c>
      <c r="AN104" s="24">
        <f t="shared" si="86"/>
        <v>0</v>
      </c>
      <c r="AO104" s="24">
        <f t="shared" si="86"/>
        <v>0</v>
      </c>
      <c r="AP104" s="24">
        <f t="shared" ref="AP104:CJ104" si="87">(AP87+AP72+AP57+AP42)*$B104</f>
        <v>0</v>
      </c>
      <c r="AQ104" s="24">
        <f t="shared" si="87"/>
        <v>0</v>
      </c>
      <c r="AR104" s="24">
        <f t="shared" si="87"/>
        <v>0</v>
      </c>
      <c r="AS104" s="24">
        <f t="shared" si="87"/>
        <v>0</v>
      </c>
      <c r="AT104" s="24">
        <f t="shared" si="87"/>
        <v>0</v>
      </c>
      <c r="AU104" s="24">
        <f t="shared" si="87"/>
        <v>0</v>
      </c>
      <c r="AV104" s="24">
        <f t="shared" si="87"/>
        <v>0</v>
      </c>
      <c r="AW104" s="24">
        <f t="shared" si="87"/>
        <v>0</v>
      </c>
      <c r="AX104" s="24">
        <f t="shared" si="87"/>
        <v>0</v>
      </c>
      <c r="AY104" s="24">
        <f t="shared" si="87"/>
        <v>0</v>
      </c>
      <c r="AZ104" s="24">
        <f t="shared" si="87"/>
        <v>0</v>
      </c>
      <c r="BA104" s="24">
        <f t="shared" si="87"/>
        <v>0</v>
      </c>
      <c r="BB104" s="24">
        <f t="shared" si="87"/>
        <v>0</v>
      </c>
      <c r="BC104" s="24">
        <f t="shared" si="87"/>
        <v>0</v>
      </c>
      <c r="BD104" s="24">
        <f t="shared" si="87"/>
        <v>0</v>
      </c>
      <c r="BE104" s="24">
        <f t="shared" si="87"/>
        <v>0</v>
      </c>
      <c r="BF104" s="24">
        <f t="shared" si="87"/>
        <v>0</v>
      </c>
      <c r="BG104" s="24">
        <f t="shared" si="87"/>
        <v>0</v>
      </c>
      <c r="BH104" s="24">
        <f t="shared" si="87"/>
        <v>0</v>
      </c>
      <c r="BI104" s="24">
        <f t="shared" si="87"/>
        <v>0</v>
      </c>
      <c r="BJ104" s="24">
        <f t="shared" si="87"/>
        <v>0</v>
      </c>
      <c r="BK104" s="24">
        <f t="shared" si="87"/>
        <v>0</v>
      </c>
      <c r="BL104" s="24">
        <f t="shared" si="87"/>
        <v>0</v>
      </c>
      <c r="BM104" s="24">
        <f t="shared" si="87"/>
        <v>0</v>
      </c>
      <c r="BN104" s="24">
        <f t="shared" si="87"/>
        <v>0</v>
      </c>
      <c r="BO104" s="24">
        <f t="shared" si="87"/>
        <v>0</v>
      </c>
      <c r="BP104" s="24">
        <f t="shared" si="87"/>
        <v>0</v>
      </c>
      <c r="BQ104" s="24">
        <f t="shared" si="87"/>
        <v>0</v>
      </c>
      <c r="BR104" s="24">
        <f t="shared" si="87"/>
        <v>0</v>
      </c>
      <c r="BS104" s="24">
        <f t="shared" si="87"/>
        <v>0</v>
      </c>
      <c r="BT104" s="24">
        <f t="shared" si="87"/>
        <v>0</v>
      </c>
      <c r="BU104" s="24">
        <f t="shared" si="87"/>
        <v>0</v>
      </c>
      <c r="BV104" s="24">
        <f t="shared" si="87"/>
        <v>0</v>
      </c>
      <c r="BW104" s="24">
        <f t="shared" si="87"/>
        <v>0</v>
      </c>
      <c r="BX104" s="24">
        <f t="shared" si="87"/>
        <v>0</v>
      </c>
      <c r="BY104" s="24">
        <f t="shared" si="87"/>
        <v>0</v>
      </c>
      <c r="BZ104" s="24">
        <f t="shared" si="87"/>
        <v>0</v>
      </c>
      <c r="CA104" s="24">
        <f t="shared" si="87"/>
        <v>0</v>
      </c>
      <c r="CB104" s="24">
        <f t="shared" si="87"/>
        <v>0</v>
      </c>
      <c r="CC104" s="24">
        <f t="shared" si="87"/>
        <v>0</v>
      </c>
      <c r="CD104" s="24">
        <f t="shared" si="87"/>
        <v>0</v>
      </c>
      <c r="CE104" s="24">
        <f t="shared" si="87"/>
        <v>0</v>
      </c>
      <c r="CF104" s="24">
        <f t="shared" si="87"/>
        <v>0</v>
      </c>
      <c r="CG104" s="24">
        <f t="shared" si="87"/>
        <v>0</v>
      </c>
      <c r="CH104" s="24">
        <f t="shared" si="87"/>
        <v>0</v>
      </c>
      <c r="CI104" s="24">
        <f t="shared" si="87"/>
        <v>0</v>
      </c>
      <c r="CJ104" s="24">
        <f t="shared" si="87"/>
        <v>0</v>
      </c>
    </row>
    <row r="105" spans="1:88" x14ac:dyDescent="0.3">
      <c r="A105" s="24" t="s">
        <v>20</v>
      </c>
      <c r="B105" s="32">
        <v>1.379439E-4</v>
      </c>
      <c r="C105" s="24">
        <f t="shared" si="81"/>
        <v>0</v>
      </c>
      <c r="D105" s="24">
        <f t="shared" si="81"/>
        <v>0</v>
      </c>
      <c r="E105" s="24">
        <f t="shared" si="81"/>
        <v>0</v>
      </c>
      <c r="F105" s="24">
        <f t="shared" si="81"/>
        <v>0</v>
      </c>
      <c r="G105" s="24">
        <f t="shared" si="81"/>
        <v>0</v>
      </c>
      <c r="H105" s="24">
        <f t="shared" si="81"/>
        <v>0</v>
      </c>
      <c r="I105" s="24">
        <f t="shared" si="81"/>
        <v>0</v>
      </c>
      <c r="J105" s="24">
        <f t="shared" si="81"/>
        <v>0</v>
      </c>
      <c r="K105" s="24">
        <f t="shared" si="81"/>
        <v>0</v>
      </c>
      <c r="L105" s="24">
        <f t="shared" si="81"/>
        <v>0</v>
      </c>
      <c r="M105" s="24">
        <f t="shared" si="81"/>
        <v>0</v>
      </c>
      <c r="N105" s="24">
        <f t="shared" si="81"/>
        <v>0</v>
      </c>
      <c r="O105" s="24">
        <f t="shared" si="81"/>
        <v>0</v>
      </c>
      <c r="P105" s="24">
        <f t="shared" si="81"/>
        <v>0</v>
      </c>
      <c r="Q105" s="24">
        <f t="shared" si="81"/>
        <v>0</v>
      </c>
      <c r="R105" s="24">
        <f t="shared" si="81"/>
        <v>0</v>
      </c>
      <c r="S105" s="24">
        <f t="shared" si="86"/>
        <v>0</v>
      </c>
      <c r="T105" s="24">
        <f t="shared" si="86"/>
        <v>0</v>
      </c>
      <c r="U105" s="24">
        <f t="shared" si="86"/>
        <v>0</v>
      </c>
      <c r="V105" s="24">
        <f t="shared" si="86"/>
        <v>0</v>
      </c>
      <c r="W105" s="24">
        <f t="shared" si="86"/>
        <v>0</v>
      </c>
      <c r="X105" s="24">
        <f t="shared" si="86"/>
        <v>0</v>
      </c>
      <c r="Y105" s="24">
        <f t="shared" si="86"/>
        <v>0</v>
      </c>
      <c r="Z105" s="24">
        <f t="shared" si="86"/>
        <v>0</v>
      </c>
      <c r="AA105" s="24">
        <f t="shared" si="86"/>
        <v>0</v>
      </c>
      <c r="AB105" s="24">
        <f t="shared" si="86"/>
        <v>0</v>
      </c>
      <c r="AC105" s="24">
        <f t="shared" si="86"/>
        <v>0</v>
      </c>
      <c r="AD105" s="24">
        <f t="shared" si="86"/>
        <v>0</v>
      </c>
      <c r="AE105" s="24">
        <f t="shared" si="86"/>
        <v>0</v>
      </c>
      <c r="AF105" s="24">
        <f t="shared" si="86"/>
        <v>0</v>
      </c>
      <c r="AG105" s="24">
        <f t="shared" si="86"/>
        <v>0</v>
      </c>
      <c r="AH105" s="24">
        <f t="shared" si="86"/>
        <v>0</v>
      </c>
      <c r="AI105" s="24">
        <f t="shared" si="86"/>
        <v>0</v>
      </c>
      <c r="AJ105" s="24">
        <f t="shared" si="86"/>
        <v>0</v>
      </c>
      <c r="AK105" s="24">
        <f t="shared" si="86"/>
        <v>0</v>
      </c>
      <c r="AL105" s="24">
        <f t="shared" si="86"/>
        <v>0</v>
      </c>
      <c r="AM105" s="24">
        <f t="shared" si="86"/>
        <v>0</v>
      </c>
      <c r="AN105" s="24">
        <f t="shared" si="86"/>
        <v>0</v>
      </c>
      <c r="AO105" s="24">
        <f t="shared" si="86"/>
        <v>0</v>
      </c>
      <c r="AP105" s="24">
        <f t="shared" ref="AP105:CJ105" si="88">(AP88+AP73+AP58+AP43)*$B105</f>
        <v>0</v>
      </c>
      <c r="AQ105" s="24">
        <f t="shared" si="88"/>
        <v>0</v>
      </c>
      <c r="AR105" s="24">
        <f t="shared" si="88"/>
        <v>0</v>
      </c>
      <c r="AS105" s="24">
        <f t="shared" si="88"/>
        <v>0</v>
      </c>
      <c r="AT105" s="24">
        <f t="shared" si="88"/>
        <v>0</v>
      </c>
      <c r="AU105" s="24">
        <f t="shared" si="88"/>
        <v>0</v>
      </c>
      <c r="AV105" s="24">
        <f t="shared" si="88"/>
        <v>0</v>
      </c>
      <c r="AW105" s="24">
        <f t="shared" si="88"/>
        <v>0</v>
      </c>
      <c r="AX105" s="24">
        <f t="shared" si="88"/>
        <v>0</v>
      </c>
      <c r="AY105" s="24">
        <f t="shared" si="88"/>
        <v>0</v>
      </c>
      <c r="AZ105" s="24">
        <f t="shared" si="88"/>
        <v>0</v>
      </c>
      <c r="BA105" s="24">
        <f t="shared" si="88"/>
        <v>0</v>
      </c>
      <c r="BB105" s="24">
        <f t="shared" si="88"/>
        <v>0</v>
      </c>
      <c r="BC105" s="24">
        <f t="shared" si="88"/>
        <v>0</v>
      </c>
      <c r="BD105" s="24">
        <f t="shared" si="88"/>
        <v>0</v>
      </c>
      <c r="BE105" s="24">
        <f t="shared" si="88"/>
        <v>0</v>
      </c>
      <c r="BF105" s="24">
        <f t="shared" si="88"/>
        <v>0</v>
      </c>
      <c r="BG105" s="24">
        <f t="shared" si="88"/>
        <v>0</v>
      </c>
      <c r="BH105" s="24">
        <f t="shared" si="88"/>
        <v>0</v>
      </c>
      <c r="BI105" s="24">
        <f t="shared" si="88"/>
        <v>0</v>
      </c>
      <c r="BJ105" s="24">
        <f t="shared" si="88"/>
        <v>0</v>
      </c>
      <c r="BK105" s="24">
        <f t="shared" si="88"/>
        <v>0</v>
      </c>
      <c r="BL105" s="24">
        <f t="shared" si="88"/>
        <v>0</v>
      </c>
      <c r="BM105" s="24">
        <f t="shared" si="88"/>
        <v>0</v>
      </c>
      <c r="BN105" s="24">
        <f t="shared" si="88"/>
        <v>0</v>
      </c>
      <c r="BO105" s="24">
        <f t="shared" si="88"/>
        <v>0</v>
      </c>
      <c r="BP105" s="24">
        <f t="shared" si="88"/>
        <v>0</v>
      </c>
      <c r="BQ105" s="24">
        <f t="shared" si="88"/>
        <v>0</v>
      </c>
      <c r="BR105" s="24">
        <f t="shared" si="88"/>
        <v>0</v>
      </c>
      <c r="BS105" s="24">
        <f t="shared" si="88"/>
        <v>0</v>
      </c>
      <c r="BT105" s="24">
        <f t="shared" si="88"/>
        <v>0</v>
      </c>
      <c r="BU105" s="24">
        <f t="shared" si="88"/>
        <v>0</v>
      </c>
      <c r="BV105" s="24">
        <f t="shared" si="88"/>
        <v>0</v>
      </c>
      <c r="BW105" s="24">
        <f t="shared" si="88"/>
        <v>0</v>
      </c>
      <c r="BX105" s="24">
        <f t="shared" si="88"/>
        <v>0</v>
      </c>
      <c r="BY105" s="24">
        <f t="shared" si="88"/>
        <v>0</v>
      </c>
      <c r="BZ105" s="24">
        <f t="shared" si="88"/>
        <v>0</v>
      </c>
      <c r="CA105" s="24">
        <f t="shared" si="88"/>
        <v>0</v>
      </c>
      <c r="CB105" s="24">
        <f t="shared" si="88"/>
        <v>0</v>
      </c>
      <c r="CC105" s="24">
        <f t="shared" si="88"/>
        <v>0</v>
      </c>
      <c r="CD105" s="24">
        <f t="shared" si="88"/>
        <v>0</v>
      </c>
      <c r="CE105" s="24">
        <f t="shared" si="88"/>
        <v>0</v>
      </c>
      <c r="CF105" s="24">
        <f t="shared" si="88"/>
        <v>0</v>
      </c>
      <c r="CG105" s="24">
        <f t="shared" si="88"/>
        <v>0</v>
      </c>
      <c r="CH105" s="24">
        <f t="shared" si="88"/>
        <v>0</v>
      </c>
      <c r="CI105" s="24">
        <f t="shared" si="88"/>
        <v>0</v>
      </c>
      <c r="CJ105" s="24">
        <f t="shared" si="88"/>
        <v>0</v>
      </c>
    </row>
    <row r="106" spans="1:88" x14ac:dyDescent="0.3">
      <c r="A106" s="24" t="s">
        <v>30</v>
      </c>
      <c r="B106" s="32">
        <v>1.379439E-4</v>
      </c>
      <c r="C106" s="24">
        <f t="shared" si="81"/>
        <v>0</v>
      </c>
      <c r="D106" s="24">
        <f t="shared" si="81"/>
        <v>0</v>
      </c>
      <c r="E106" s="24">
        <f t="shared" si="81"/>
        <v>0</v>
      </c>
      <c r="F106" s="24">
        <f t="shared" si="81"/>
        <v>0</v>
      </c>
      <c r="G106" s="24">
        <f t="shared" si="81"/>
        <v>0</v>
      </c>
      <c r="H106" s="24">
        <f t="shared" si="81"/>
        <v>0</v>
      </c>
      <c r="I106" s="24">
        <f t="shared" si="81"/>
        <v>0</v>
      </c>
      <c r="J106" s="24">
        <f t="shared" si="81"/>
        <v>0</v>
      </c>
      <c r="K106" s="24">
        <f t="shared" si="81"/>
        <v>0</v>
      </c>
      <c r="L106" s="24">
        <f t="shared" si="81"/>
        <v>0</v>
      </c>
      <c r="M106" s="24">
        <f t="shared" si="81"/>
        <v>0</v>
      </c>
      <c r="N106" s="24">
        <f t="shared" si="81"/>
        <v>0</v>
      </c>
      <c r="O106" s="24">
        <f t="shared" si="81"/>
        <v>0</v>
      </c>
      <c r="P106" s="24">
        <f t="shared" si="81"/>
        <v>0</v>
      </c>
      <c r="Q106" s="24">
        <f t="shared" si="81"/>
        <v>0</v>
      </c>
      <c r="R106" s="24">
        <f t="shared" si="81"/>
        <v>0</v>
      </c>
      <c r="S106" s="24">
        <f t="shared" si="86"/>
        <v>0</v>
      </c>
      <c r="T106" s="24">
        <f t="shared" si="86"/>
        <v>0</v>
      </c>
      <c r="U106" s="24">
        <f t="shared" si="86"/>
        <v>0</v>
      </c>
      <c r="V106" s="24">
        <f t="shared" si="86"/>
        <v>0</v>
      </c>
      <c r="W106" s="24">
        <f t="shared" si="86"/>
        <v>0</v>
      </c>
      <c r="X106" s="24">
        <f t="shared" si="86"/>
        <v>0</v>
      </c>
      <c r="Y106" s="24">
        <f t="shared" si="86"/>
        <v>0</v>
      </c>
      <c r="Z106" s="24">
        <f t="shared" si="86"/>
        <v>0</v>
      </c>
      <c r="AA106" s="24">
        <f t="shared" si="86"/>
        <v>0</v>
      </c>
      <c r="AB106" s="24">
        <f t="shared" si="86"/>
        <v>0</v>
      </c>
      <c r="AC106" s="24">
        <f t="shared" si="86"/>
        <v>0</v>
      </c>
      <c r="AD106" s="24">
        <f t="shared" si="86"/>
        <v>0</v>
      </c>
      <c r="AE106" s="24">
        <f t="shared" si="86"/>
        <v>0</v>
      </c>
      <c r="AF106" s="24">
        <f t="shared" si="86"/>
        <v>0</v>
      </c>
      <c r="AG106" s="24">
        <f t="shared" si="86"/>
        <v>0</v>
      </c>
      <c r="AH106" s="24">
        <f t="shared" si="86"/>
        <v>0</v>
      </c>
      <c r="AI106" s="24">
        <f t="shared" si="86"/>
        <v>0</v>
      </c>
      <c r="AJ106" s="24">
        <f t="shared" si="86"/>
        <v>0</v>
      </c>
      <c r="AK106" s="24">
        <f t="shared" si="86"/>
        <v>0</v>
      </c>
      <c r="AL106" s="24">
        <f t="shared" si="86"/>
        <v>0</v>
      </c>
      <c r="AM106" s="24">
        <f t="shared" si="86"/>
        <v>0</v>
      </c>
      <c r="AN106" s="24">
        <f t="shared" si="86"/>
        <v>0</v>
      </c>
      <c r="AO106" s="24">
        <f t="shared" si="86"/>
        <v>0</v>
      </c>
      <c r="AP106" s="24">
        <f t="shared" ref="AP106:CJ106" si="89">(AP89+AP74+AP59+AP44)*$B106</f>
        <v>0</v>
      </c>
      <c r="AQ106" s="24">
        <f t="shared" si="89"/>
        <v>0</v>
      </c>
      <c r="AR106" s="24">
        <f t="shared" si="89"/>
        <v>0</v>
      </c>
      <c r="AS106" s="24">
        <f t="shared" si="89"/>
        <v>0</v>
      </c>
      <c r="AT106" s="24">
        <f t="shared" si="89"/>
        <v>0</v>
      </c>
      <c r="AU106" s="24">
        <f t="shared" si="89"/>
        <v>0</v>
      </c>
      <c r="AV106" s="24">
        <f t="shared" si="89"/>
        <v>0</v>
      </c>
      <c r="AW106" s="24">
        <f t="shared" si="89"/>
        <v>0</v>
      </c>
      <c r="AX106" s="24">
        <f t="shared" si="89"/>
        <v>0</v>
      </c>
      <c r="AY106" s="24">
        <f t="shared" si="89"/>
        <v>0</v>
      </c>
      <c r="AZ106" s="24">
        <f t="shared" si="89"/>
        <v>0</v>
      </c>
      <c r="BA106" s="24">
        <f t="shared" si="89"/>
        <v>0</v>
      </c>
      <c r="BB106" s="24">
        <f t="shared" si="89"/>
        <v>0</v>
      </c>
      <c r="BC106" s="24">
        <f t="shared" si="89"/>
        <v>0</v>
      </c>
      <c r="BD106" s="24">
        <f t="shared" si="89"/>
        <v>0</v>
      </c>
      <c r="BE106" s="24">
        <f t="shared" si="89"/>
        <v>0</v>
      </c>
      <c r="BF106" s="24">
        <f t="shared" si="89"/>
        <v>0</v>
      </c>
      <c r="BG106" s="24">
        <f t="shared" si="89"/>
        <v>0</v>
      </c>
      <c r="BH106" s="24">
        <f t="shared" si="89"/>
        <v>0</v>
      </c>
      <c r="BI106" s="24">
        <f t="shared" si="89"/>
        <v>0</v>
      </c>
      <c r="BJ106" s="24">
        <f t="shared" si="89"/>
        <v>0</v>
      </c>
      <c r="BK106" s="24">
        <f t="shared" si="89"/>
        <v>0</v>
      </c>
      <c r="BL106" s="24">
        <f t="shared" si="89"/>
        <v>0</v>
      </c>
      <c r="BM106" s="24">
        <f t="shared" si="89"/>
        <v>0</v>
      </c>
      <c r="BN106" s="24">
        <f t="shared" si="89"/>
        <v>0</v>
      </c>
      <c r="BO106" s="24">
        <f t="shared" si="89"/>
        <v>0</v>
      </c>
      <c r="BP106" s="24">
        <f t="shared" si="89"/>
        <v>0</v>
      </c>
      <c r="BQ106" s="24">
        <f t="shared" si="89"/>
        <v>0</v>
      </c>
      <c r="BR106" s="24">
        <f t="shared" si="89"/>
        <v>0</v>
      </c>
      <c r="BS106" s="24">
        <f t="shared" si="89"/>
        <v>0</v>
      </c>
      <c r="BT106" s="24">
        <f t="shared" si="89"/>
        <v>0</v>
      </c>
      <c r="BU106" s="24">
        <f t="shared" si="89"/>
        <v>0</v>
      </c>
      <c r="BV106" s="24">
        <f t="shared" si="89"/>
        <v>0</v>
      </c>
      <c r="BW106" s="24">
        <f t="shared" si="89"/>
        <v>0</v>
      </c>
      <c r="BX106" s="24">
        <f t="shared" si="89"/>
        <v>0</v>
      </c>
      <c r="BY106" s="24">
        <f t="shared" si="89"/>
        <v>0</v>
      </c>
      <c r="BZ106" s="24">
        <f t="shared" si="89"/>
        <v>0</v>
      </c>
      <c r="CA106" s="24">
        <f t="shared" si="89"/>
        <v>0</v>
      </c>
      <c r="CB106" s="24">
        <f t="shared" si="89"/>
        <v>0</v>
      </c>
      <c r="CC106" s="24">
        <f t="shared" si="89"/>
        <v>0</v>
      </c>
      <c r="CD106" s="24">
        <f t="shared" si="89"/>
        <v>0</v>
      </c>
      <c r="CE106" s="24">
        <f t="shared" si="89"/>
        <v>0</v>
      </c>
      <c r="CF106" s="24">
        <f t="shared" si="89"/>
        <v>0</v>
      </c>
      <c r="CG106" s="24">
        <f t="shared" si="89"/>
        <v>0</v>
      </c>
      <c r="CH106" s="24">
        <f t="shared" si="89"/>
        <v>0</v>
      </c>
      <c r="CI106" s="24">
        <f t="shared" si="89"/>
        <v>0</v>
      </c>
      <c r="CJ106" s="24">
        <f t="shared" si="89"/>
        <v>0</v>
      </c>
    </row>
    <row r="107" spans="1:88" ht="15" customHeight="1" x14ac:dyDescent="0.3">
      <c r="A107" s="24" t="s">
        <v>31</v>
      </c>
      <c r="B107" s="32">
        <v>1.379439E-4</v>
      </c>
      <c r="C107" s="24">
        <f t="shared" si="81"/>
        <v>0</v>
      </c>
      <c r="D107" s="24">
        <f t="shared" si="81"/>
        <v>0</v>
      </c>
      <c r="E107" s="24">
        <f t="shared" si="81"/>
        <v>0</v>
      </c>
      <c r="F107" s="24">
        <f t="shared" si="81"/>
        <v>0</v>
      </c>
      <c r="G107" s="24">
        <f t="shared" si="81"/>
        <v>0</v>
      </c>
      <c r="H107" s="24">
        <f t="shared" si="81"/>
        <v>0</v>
      </c>
      <c r="I107" s="24">
        <f t="shared" si="81"/>
        <v>0</v>
      </c>
      <c r="J107" s="24">
        <f t="shared" si="81"/>
        <v>0</v>
      </c>
      <c r="K107" s="24">
        <f t="shared" si="81"/>
        <v>0</v>
      </c>
      <c r="L107" s="24">
        <f t="shared" si="81"/>
        <v>0</v>
      </c>
      <c r="M107" s="24">
        <f t="shared" si="81"/>
        <v>0</v>
      </c>
      <c r="N107" s="24">
        <f t="shared" si="81"/>
        <v>0</v>
      </c>
      <c r="O107" s="24">
        <f t="shared" si="81"/>
        <v>0</v>
      </c>
      <c r="P107" s="24">
        <f t="shared" si="81"/>
        <v>0</v>
      </c>
      <c r="Q107" s="24">
        <f t="shared" si="81"/>
        <v>0</v>
      </c>
      <c r="R107" s="24">
        <f t="shared" si="81"/>
        <v>0</v>
      </c>
      <c r="S107" s="24">
        <f t="shared" si="86"/>
        <v>0</v>
      </c>
      <c r="T107" s="24">
        <f t="shared" si="86"/>
        <v>0</v>
      </c>
      <c r="U107" s="24">
        <f t="shared" si="86"/>
        <v>0</v>
      </c>
      <c r="V107" s="24">
        <f t="shared" si="86"/>
        <v>0</v>
      </c>
      <c r="W107" s="24">
        <f t="shared" si="86"/>
        <v>0</v>
      </c>
      <c r="X107" s="24">
        <f t="shared" si="86"/>
        <v>0</v>
      </c>
      <c r="Y107" s="24">
        <f t="shared" si="86"/>
        <v>0</v>
      </c>
      <c r="Z107" s="24">
        <f t="shared" si="86"/>
        <v>0</v>
      </c>
      <c r="AA107" s="24">
        <f t="shared" si="86"/>
        <v>0</v>
      </c>
      <c r="AB107" s="24">
        <f t="shared" si="86"/>
        <v>0</v>
      </c>
      <c r="AC107" s="24">
        <f t="shared" si="86"/>
        <v>0</v>
      </c>
      <c r="AD107" s="24">
        <f t="shared" si="86"/>
        <v>0</v>
      </c>
      <c r="AE107" s="24">
        <f t="shared" si="86"/>
        <v>0</v>
      </c>
      <c r="AF107" s="24">
        <f t="shared" si="86"/>
        <v>0</v>
      </c>
      <c r="AG107" s="24">
        <f t="shared" si="86"/>
        <v>0</v>
      </c>
      <c r="AH107" s="24">
        <f t="shared" si="86"/>
        <v>0</v>
      </c>
      <c r="AI107" s="24">
        <f t="shared" si="86"/>
        <v>0</v>
      </c>
      <c r="AJ107" s="24">
        <f t="shared" si="86"/>
        <v>0</v>
      </c>
      <c r="AK107" s="24">
        <f t="shared" si="86"/>
        <v>0</v>
      </c>
      <c r="AL107" s="24">
        <f t="shared" si="86"/>
        <v>0</v>
      </c>
      <c r="AM107" s="24">
        <f t="shared" si="86"/>
        <v>0</v>
      </c>
      <c r="AN107" s="24">
        <f t="shared" si="86"/>
        <v>0</v>
      </c>
      <c r="AO107" s="24">
        <f t="shared" si="86"/>
        <v>0</v>
      </c>
      <c r="AP107" s="24">
        <f t="shared" ref="AP107:CJ107" si="90">(AP90+AP75+AP60+AP45)*$B107</f>
        <v>0</v>
      </c>
      <c r="AQ107" s="24">
        <f t="shared" si="90"/>
        <v>0</v>
      </c>
      <c r="AR107" s="24">
        <f t="shared" si="90"/>
        <v>0</v>
      </c>
      <c r="AS107" s="24">
        <f t="shared" si="90"/>
        <v>0</v>
      </c>
      <c r="AT107" s="24">
        <f t="shared" si="90"/>
        <v>0</v>
      </c>
      <c r="AU107" s="24">
        <f t="shared" si="90"/>
        <v>0</v>
      </c>
      <c r="AV107" s="24">
        <f t="shared" si="90"/>
        <v>0</v>
      </c>
      <c r="AW107" s="24">
        <f t="shared" si="90"/>
        <v>0</v>
      </c>
      <c r="AX107" s="24">
        <f t="shared" si="90"/>
        <v>0</v>
      </c>
      <c r="AY107" s="24">
        <f t="shared" si="90"/>
        <v>0</v>
      </c>
      <c r="AZ107" s="24">
        <f t="shared" si="90"/>
        <v>0</v>
      </c>
      <c r="BA107" s="24">
        <f t="shared" si="90"/>
        <v>0</v>
      </c>
      <c r="BB107" s="24">
        <f t="shared" si="90"/>
        <v>0</v>
      </c>
      <c r="BC107" s="24">
        <f t="shared" si="90"/>
        <v>0</v>
      </c>
      <c r="BD107" s="24">
        <f t="shared" si="90"/>
        <v>0</v>
      </c>
      <c r="BE107" s="24">
        <f t="shared" si="90"/>
        <v>0</v>
      </c>
      <c r="BF107" s="24">
        <f t="shared" si="90"/>
        <v>0</v>
      </c>
      <c r="BG107" s="24">
        <f t="shared" si="90"/>
        <v>0</v>
      </c>
      <c r="BH107" s="24">
        <f t="shared" si="90"/>
        <v>0</v>
      </c>
      <c r="BI107" s="24">
        <f t="shared" si="90"/>
        <v>0</v>
      </c>
      <c r="BJ107" s="24">
        <f t="shared" si="90"/>
        <v>0</v>
      </c>
      <c r="BK107" s="24">
        <f t="shared" si="90"/>
        <v>0</v>
      </c>
      <c r="BL107" s="24">
        <f t="shared" si="90"/>
        <v>0</v>
      </c>
      <c r="BM107" s="24">
        <f t="shared" si="90"/>
        <v>0</v>
      </c>
      <c r="BN107" s="24">
        <f t="shared" si="90"/>
        <v>0</v>
      </c>
      <c r="BO107" s="24">
        <f t="shared" si="90"/>
        <v>0</v>
      </c>
      <c r="BP107" s="24">
        <f t="shared" si="90"/>
        <v>0</v>
      </c>
      <c r="BQ107" s="24">
        <f t="shared" si="90"/>
        <v>0</v>
      </c>
      <c r="BR107" s="24">
        <f t="shared" si="90"/>
        <v>0</v>
      </c>
      <c r="BS107" s="24">
        <f t="shared" si="90"/>
        <v>0</v>
      </c>
      <c r="BT107" s="24">
        <f t="shared" si="90"/>
        <v>0</v>
      </c>
      <c r="BU107" s="24">
        <f t="shared" si="90"/>
        <v>0</v>
      </c>
      <c r="BV107" s="24">
        <f t="shared" si="90"/>
        <v>0</v>
      </c>
      <c r="BW107" s="24">
        <f t="shared" si="90"/>
        <v>0</v>
      </c>
      <c r="BX107" s="24">
        <f t="shared" si="90"/>
        <v>0</v>
      </c>
      <c r="BY107" s="24">
        <f t="shared" si="90"/>
        <v>0</v>
      </c>
      <c r="BZ107" s="24">
        <f t="shared" si="90"/>
        <v>0</v>
      </c>
      <c r="CA107" s="24">
        <f t="shared" si="90"/>
        <v>0</v>
      </c>
      <c r="CB107" s="24">
        <f t="shared" si="90"/>
        <v>0</v>
      </c>
      <c r="CC107" s="24">
        <f t="shared" si="90"/>
        <v>0</v>
      </c>
      <c r="CD107" s="24">
        <f t="shared" si="90"/>
        <v>0</v>
      </c>
      <c r="CE107" s="24">
        <f t="shared" si="90"/>
        <v>0</v>
      </c>
      <c r="CF107" s="24">
        <f t="shared" si="90"/>
        <v>0</v>
      </c>
      <c r="CG107" s="24">
        <f t="shared" si="90"/>
        <v>0</v>
      </c>
      <c r="CH107" s="24">
        <f t="shared" si="90"/>
        <v>0</v>
      </c>
      <c r="CI107" s="24">
        <f t="shared" si="90"/>
        <v>0</v>
      </c>
      <c r="CJ107" s="24">
        <f t="shared" si="90"/>
        <v>0</v>
      </c>
    </row>
    <row r="108" spans="1:88" x14ac:dyDescent="0.3">
      <c r="A108" s="24" t="s">
        <v>22</v>
      </c>
      <c r="B108" s="32">
        <v>1.3573829999999999E-4</v>
      </c>
      <c r="C108" s="24">
        <f t="shared" si="81"/>
        <v>0</v>
      </c>
      <c r="D108" s="24">
        <f t="shared" si="81"/>
        <v>0</v>
      </c>
      <c r="E108" s="24">
        <f t="shared" si="81"/>
        <v>0</v>
      </c>
      <c r="F108" s="24">
        <f t="shared" si="81"/>
        <v>0</v>
      </c>
      <c r="G108" s="24">
        <f t="shared" si="81"/>
        <v>0</v>
      </c>
      <c r="H108" s="24">
        <f t="shared" si="81"/>
        <v>0</v>
      </c>
      <c r="I108" s="24">
        <f t="shared" si="81"/>
        <v>0</v>
      </c>
      <c r="J108" s="24">
        <f t="shared" si="81"/>
        <v>0</v>
      </c>
      <c r="K108" s="24">
        <f t="shared" si="81"/>
        <v>0</v>
      </c>
      <c r="L108" s="24">
        <f t="shared" si="81"/>
        <v>0</v>
      </c>
      <c r="M108" s="24">
        <f t="shared" si="81"/>
        <v>0</v>
      </c>
      <c r="N108" s="24">
        <f t="shared" si="81"/>
        <v>0</v>
      </c>
      <c r="O108" s="24">
        <f t="shared" si="81"/>
        <v>0</v>
      </c>
      <c r="P108" s="24">
        <f t="shared" si="81"/>
        <v>0</v>
      </c>
      <c r="Q108" s="24">
        <f t="shared" si="81"/>
        <v>0</v>
      </c>
      <c r="R108" s="24">
        <f t="shared" si="81"/>
        <v>0</v>
      </c>
      <c r="S108" s="24">
        <f t="shared" si="86"/>
        <v>0</v>
      </c>
      <c r="T108" s="24">
        <f t="shared" si="86"/>
        <v>0</v>
      </c>
      <c r="U108" s="24">
        <f t="shared" si="86"/>
        <v>0</v>
      </c>
      <c r="V108" s="24">
        <f t="shared" si="86"/>
        <v>0</v>
      </c>
      <c r="W108" s="24">
        <f t="shared" si="86"/>
        <v>0</v>
      </c>
      <c r="X108" s="24">
        <f t="shared" si="86"/>
        <v>0</v>
      </c>
      <c r="Y108" s="24">
        <f t="shared" si="86"/>
        <v>0</v>
      </c>
      <c r="Z108" s="24">
        <f t="shared" si="86"/>
        <v>0</v>
      </c>
      <c r="AA108" s="24">
        <f t="shared" si="86"/>
        <v>0</v>
      </c>
      <c r="AB108" s="24">
        <f t="shared" si="86"/>
        <v>0</v>
      </c>
      <c r="AC108" s="24">
        <f t="shared" si="86"/>
        <v>0</v>
      </c>
      <c r="AD108" s="24">
        <f t="shared" si="86"/>
        <v>0</v>
      </c>
      <c r="AE108" s="24">
        <f t="shared" si="86"/>
        <v>0</v>
      </c>
      <c r="AF108" s="24">
        <f t="shared" si="86"/>
        <v>0</v>
      </c>
      <c r="AG108" s="24">
        <f t="shared" si="86"/>
        <v>0</v>
      </c>
      <c r="AH108" s="24">
        <f t="shared" si="86"/>
        <v>0</v>
      </c>
      <c r="AI108" s="24">
        <f t="shared" si="86"/>
        <v>0</v>
      </c>
      <c r="AJ108" s="24">
        <f t="shared" si="86"/>
        <v>0</v>
      </c>
      <c r="AK108" s="24">
        <f t="shared" si="86"/>
        <v>0</v>
      </c>
      <c r="AL108" s="24">
        <f t="shared" si="86"/>
        <v>0</v>
      </c>
      <c r="AM108" s="24">
        <f t="shared" si="86"/>
        <v>0</v>
      </c>
      <c r="AN108" s="24">
        <f t="shared" si="86"/>
        <v>0</v>
      </c>
      <c r="AO108" s="24">
        <f t="shared" si="86"/>
        <v>0</v>
      </c>
      <c r="AP108" s="24">
        <f t="shared" ref="AP108:CJ108" si="91">(AP91+AP76+AP61+AP46)*$B108</f>
        <v>0</v>
      </c>
      <c r="AQ108" s="24">
        <f t="shared" si="91"/>
        <v>0</v>
      </c>
      <c r="AR108" s="24">
        <f t="shared" si="91"/>
        <v>0</v>
      </c>
      <c r="AS108" s="24">
        <f t="shared" si="91"/>
        <v>0</v>
      </c>
      <c r="AT108" s="24">
        <f t="shared" si="91"/>
        <v>0</v>
      </c>
      <c r="AU108" s="24">
        <f t="shared" si="91"/>
        <v>0</v>
      </c>
      <c r="AV108" s="24">
        <f t="shared" si="91"/>
        <v>0</v>
      </c>
      <c r="AW108" s="24">
        <f t="shared" si="91"/>
        <v>0</v>
      </c>
      <c r="AX108" s="24">
        <f t="shared" si="91"/>
        <v>0</v>
      </c>
      <c r="AY108" s="24">
        <f t="shared" si="91"/>
        <v>0</v>
      </c>
      <c r="AZ108" s="24">
        <f t="shared" si="91"/>
        <v>0</v>
      </c>
      <c r="BA108" s="24">
        <f t="shared" si="91"/>
        <v>0</v>
      </c>
      <c r="BB108" s="24">
        <f t="shared" si="91"/>
        <v>0</v>
      </c>
      <c r="BC108" s="24">
        <f t="shared" si="91"/>
        <v>0</v>
      </c>
      <c r="BD108" s="24">
        <f t="shared" si="91"/>
        <v>0</v>
      </c>
      <c r="BE108" s="24">
        <f t="shared" si="91"/>
        <v>0</v>
      </c>
      <c r="BF108" s="24">
        <f t="shared" si="91"/>
        <v>0</v>
      </c>
      <c r="BG108" s="24">
        <f t="shared" si="91"/>
        <v>0</v>
      </c>
      <c r="BH108" s="24">
        <f t="shared" si="91"/>
        <v>0</v>
      </c>
      <c r="BI108" s="24">
        <f t="shared" si="91"/>
        <v>0</v>
      </c>
      <c r="BJ108" s="24">
        <f t="shared" si="91"/>
        <v>0</v>
      </c>
      <c r="BK108" s="24">
        <f t="shared" si="91"/>
        <v>0</v>
      </c>
      <c r="BL108" s="24">
        <f t="shared" si="91"/>
        <v>0</v>
      </c>
      <c r="BM108" s="24">
        <f t="shared" si="91"/>
        <v>0</v>
      </c>
      <c r="BN108" s="24">
        <f t="shared" si="91"/>
        <v>0</v>
      </c>
      <c r="BO108" s="24">
        <f t="shared" si="91"/>
        <v>0</v>
      </c>
      <c r="BP108" s="24">
        <f t="shared" si="91"/>
        <v>0</v>
      </c>
      <c r="BQ108" s="24">
        <f t="shared" si="91"/>
        <v>0</v>
      </c>
      <c r="BR108" s="24">
        <f t="shared" si="91"/>
        <v>0</v>
      </c>
      <c r="BS108" s="24">
        <f t="shared" si="91"/>
        <v>0</v>
      </c>
      <c r="BT108" s="24">
        <f t="shared" si="91"/>
        <v>0</v>
      </c>
      <c r="BU108" s="24">
        <f t="shared" si="91"/>
        <v>0</v>
      </c>
      <c r="BV108" s="24">
        <f t="shared" si="91"/>
        <v>0</v>
      </c>
      <c r="BW108" s="24">
        <f t="shared" si="91"/>
        <v>0</v>
      </c>
      <c r="BX108" s="24">
        <f t="shared" si="91"/>
        <v>0</v>
      </c>
      <c r="BY108" s="24">
        <f t="shared" si="91"/>
        <v>0</v>
      </c>
      <c r="BZ108" s="24">
        <f t="shared" si="91"/>
        <v>0</v>
      </c>
      <c r="CA108" s="24">
        <f t="shared" si="91"/>
        <v>0</v>
      </c>
      <c r="CB108" s="24">
        <f t="shared" si="91"/>
        <v>0</v>
      </c>
      <c r="CC108" s="24">
        <f t="shared" si="91"/>
        <v>0</v>
      </c>
      <c r="CD108" s="24">
        <f t="shared" si="91"/>
        <v>0</v>
      </c>
      <c r="CE108" s="24">
        <f t="shared" si="91"/>
        <v>0</v>
      </c>
      <c r="CF108" s="24">
        <f t="shared" si="91"/>
        <v>0</v>
      </c>
      <c r="CG108" s="24">
        <f t="shared" si="91"/>
        <v>0</v>
      </c>
      <c r="CH108" s="24">
        <f t="shared" si="91"/>
        <v>0</v>
      </c>
      <c r="CI108" s="24">
        <f t="shared" si="91"/>
        <v>0</v>
      </c>
      <c r="CJ108" s="24">
        <f t="shared" si="91"/>
        <v>0</v>
      </c>
    </row>
    <row r="109" spans="1:88" x14ac:dyDescent="0.3">
      <c r="A109" s="24" t="s">
        <v>23</v>
      </c>
      <c r="B109" s="32">
        <v>1.811545E-4</v>
      </c>
      <c r="C109" s="24">
        <f t="shared" si="81"/>
        <v>0</v>
      </c>
      <c r="D109" s="24">
        <f t="shared" si="81"/>
        <v>0</v>
      </c>
      <c r="E109" s="24">
        <f t="shared" si="81"/>
        <v>0</v>
      </c>
      <c r="F109" s="24">
        <f t="shared" si="81"/>
        <v>0</v>
      </c>
      <c r="G109" s="24">
        <f t="shared" si="81"/>
        <v>0</v>
      </c>
      <c r="H109" s="24">
        <f t="shared" si="81"/>
        <v>0</v>
      </c>
      <c r="I109" s="24">
        <f t="shared" si="81"/>
        <v>0</v>
      </c>
      <c r="J109" s="24">
        <f t="shared" si="81"/>
        <v>0</v>
      </c>
      <c r="K109" s="24">
        <f t="shared" si="81"/>
        <v>0</v>
      </c>
      <c r="L109" s="24">
        <f t="shared" si="81"/>
        <v>0</v>
      </c>
      <c r="M109" s="24">
        <f t="shared" si="81"/>
        <v>0</v>
      </c>
      <c r="N109" s="24">
        <f t="shared" si="81"/>
        <v>0</v>
      </c>
      <c r="O109" s="24">
        <f t="shared" si="81"/>
        <v>0</v>
      </c>
      <c r="P109" s="24">
        <f t="shared" si="81"/>
        <v>0</v>
      </c>
      <c r="Q109" s="24">
        <f t="shared" si="81"/>
        <v>0</v>
      </c>
      <c r="R109" s="24">
        <f t="shared" si="81"/>
        <v>0</v>
      </c>
      <c r="S109" s="24">
        <f t="shared" si="86"/>
        <v>0</v>
      </c>
      <c r="T109" s="24">
        <f t="shared" si="86"/>
        <v>0</v>
      </c>
      <c r="U109" s="24">
        <f t="shared" si="86"/>
        <v>0</v>
      </c>
      <c r="V109" s="24">
        <f t="shared" si="86"/>
        <v>0</v>
      </c>
      <c r="W109" s="24">
        <f t="shared" si="86"/>
        <v>0</v>
      </c>
      <c r="X109" s="24">
        <f t="shared" si="86"/>
        <v>0</v>
      </c>
      <c r="Y109" s="24">
        <f t="shared" si="86"/>
        <v>0</v>
      </c>
      <c r="Z109" s="24">
        <f t="shared" si="86"/>
        <v>0</v>
      </c>
      <c r="AA109" s="24">
        <f t="shared" si="86"/>
        <v>0</v>
      </c>
      <c r="AB109" s="24">
        <f t="shared" si="86"/>
        <v>0</v>
      </c>
      <c r="AC109" s="24">
        <f t="shared" si="86"/>
        <v>0</v>
      </c>
      <c r="AD109" s="24">
        <f t="shared" si="86"/>
        <v>0</v>
      </c>
      <c r="AE109" s="24">
        <f t="shared" si="86"/>
        <v>0</v>
      </c>
      <c r="AF109" s="24">
        <f t="shared" si="86"/>
        <v>0</v>
      </c>
      <c r="AG109" s="24">
        <f t="shared" si="86"/>
        <v>0</v>
      </c>
      <c r="AH109" s="24">
        <f t="shared" si="86"/>
        <v>0</v>
      </c>
      <c r="AI109" s="24">
        <f t="shared" si="86"/>
        <v>0</v>
      </c>
      <c r="AJ109" s="24">
        <f t="shared" si="86"/>
        <v>0</v>
      </c>
      <c r="AK109" s="24">
        <f t="shared" si="86"/>
        <v>0</v>
      </c>
      <c r="AL109" s="24">
        <f t="shared" si="86"/>
        <v>0</v>
      </c>
      <c r="AM109" s="24">
        <f t="shared" si="86"/>
        <v>0</v>
      </c>
      <c r="AN109" s="24">
        <f t="shared" si="86"/>
        <v>0</v>
      </c>
      <c r="AO109" s="24">
        <f t="shared" si="86"/>
        <v>0</v>
      </c>
      <c r="AP109" s="24">
        <f t="shared" ref="AP109:CJ109" si="92">(AP92+AP77+AP62+AP47)*$B109</f>
        <v>0</v>
      </c>
      <c r="AQ109" s="24">
        <f t="shared" si="92"/>
        <v>0</v>
      </c>
      <c r="AR109" s="24">
        <f t="shared" si="92"/>
        <v>0</v>
      </c>
      <c r="AS109" s="24">
        <f t="shared" si="92"/>
        <v>0</v>
      </c>
      <c r="AT109" s="24">
        <f t="shared" si="92"/>
        <v>0</v>
      </c>
      <c r="AU109" s="24">
        <f t="shared" si="92"/>
        <v>0</v>
      </c>
      <c r="AV109" s="24">
        <f t="shared" si="92"/>
        <v>0</v>
      </c>
      <c r="AW109" s="24">
        <f t="shared" si="92"/>
        <v>0</v>
      </c>
      <c r="AX109" s="24">
        <f t="shared" si="92"/>
        <v>0</v>
      </c>
      <c r="AY109" s="24">
        <f t="shared" si="92"/>
        <v>0</v>
      </c>
      <c r="AZ109" s="24">
        <f t="shared" si="92"/>
        <v>0</v>
      </c>
      <c r="BA109" s="24">
        <f t="shared" si="92"/>
        <v>0</v>
      </c>
      <c r="BB109" s="24">
        <f t="shared" si="92"/>
        <v>0</v>
      </c>
      <c r="BC109" s="24">
        <f t="shared" si="92"/>
        <v>0</v>
      </c>
      <c r="BD109" s="24">
        <f t="shared" si="92"/>
        <v>0</v>
      </c>
      <c r="BE109" s="24">
        <f t="shared" si="92"/>
        <v>0</v>
      </c>
      <c r="BF109" s="24">
        <f t="shared" si="92"/>
        <v>0</v>
      </c>
      <c r="BG109" s="24">
        <f t="shared" si="92"/>
        <v>0</v>
      </c>
      <c r="BH109" s="24">
        <f t="shared" si="92"/>
        <v>0</v>
      </c>
      <c r="BI109" s="24">
        <f t="shared" si="92"/>
        <v>0</v>
      </c>
      <c r="BJ109" s="24">
        <f t="shared" si="92"/>
        <v>0</v>
      </c>
      <c r="BK109" s="24">
        <f t="shared" si="92"/>
        <v>0</v>
      </c>
      <c r="BL109" s="24">
        <f t="shared" si="92"/>
        <v>0</v>
      </c>
      <c r="BM109" s="24">
        <f t="shared" si="92"/>
        <v>0</v>
      </c>
      <c r="BN109" s="24">
        <f t="shared" si="92"/>
        <v>0</v>
      </c>
      <c r="BO109" s="24">
        <f t="shared" si="92"/>
        <v>0</v>
      </c>
      <c r="BP109" s="24">
        <f t="shared" si="92"/>
        <v>0</v>
      </c>
      <c r="BQ109" s="24">
        <f t="shared" si="92"/>
        <v>0</v>
      </c>
      <c r="BR109" s="24">
        <f t="shared" si="92"/>
        <v>0</v>
      </c>
      <c r="BS109" s="24">
        <f t="shared" si="92"/>
        <v>0</v>
      </c>
      <c r="BT109" s="24">
        <f t="shared" si="92"/>
        <v>0</v>
      </c>
      <c r="BU109" s="24">
        <f t="shared" si="92"/>
        <v>0</v>
      </c>
      <c r="BV109" s="24">
        <f t="shared" si="92"/>
        <v>0</v>
      </c>
      <c r="BW109" s="24">
        <f t="shared" si="92"/>
        <v>0</v>
      </c>
      <c r="BX109" s="24">
        <f t="shared" si="92"/>
        <v>0</v>
      </c>
      <c r="BY109" s="24">
        <f t="shared" si="92"/>
        <v>0</v>
      </c>
      <c r="BZ109" s="24">
        <f t="shared" si="92"/>
        <v>0</v>
      </c>
      <c r="CA109" s="24">
        <f t="shared" si="92"/>
        <v>0</v>
      </c>
      <c r="CB109" s="24">
        <f t="shared" si="92"/>
        <v>0</v>
      </c>
      <c r="CC109" s="24">
        <f t="shared" si="92"/>
        <v>0</v>
      </c>
      <c r="CD109" s="24">
        <f t="shared" si="92"/>
        <v>0</v>
      </c>
      <c r="CE109" s="24">
        <f t="shared" si="92"/>
        <v>0</v>
      </c>
      <c r="CF109" s="24">
        <f t="shared" si="92"/>
        <v>0</v>
      </c>
      <c r="CG109" s="24">
        <f t="shared" si="92"/>
        <v>0</v>
      </c>
      <c r="CH109" s="24">
        <f t="shared" si="92"/>
        <v>0</v>
      </c>
      <c r="CI109" s="24">
        <f t="shared" si="92"/>
        <v>0</v>
      </c>
      <c r="CJ109" s="24">
        <f t="shared" si="92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80" zoomScaleNormal="80" workbookViewId="0">
      <pane xSplit="2" ySplit="2" topLeftCell="F3" activePane="bottomRight" state="frozen"/>
      <selection activeCell="C20" sqref="C20"/>
      <selection pane="topRight" activeCell="C20" sqref="C20"/>
      <selection pane="bottomLeft" activeCell="C20" sqref="C20"/>
      <selection pane="bottomRight" activeCell="AQ21" sqref="AQ21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789600.46296098363</v>
      </c>
      <c r="G2" s="6">
        <f>SUM(AY5:BJ5)</f>
        <v>5710322.3423291761</v>
      </c>
      <c r="H2" s="6">
        <f>SUM(BK5:BV5)</f>
        <v>1561273.7027260093</v>
      </c>
      <c r="I2" s="6">
        <f>SUM(BW5:CH5)</f>
        <v>0</v>
      </c>
      <c r="K2" s="6">
        <f>SUM(C2:I2)</f>
        <v>8061196.5080161691</v>
      </c>
      <c r="L2" s="48">
        <f>K2*C20</f>
        <v>8061196.5080161691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85"/>
      <c r="G4" s="85"/>
      <c r="H4" s="85"/>
      <c r="I4" s="85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86"/>
      <c r="G5" s="86"/>
      <c r="H5" s="86"/>
      <c r="I5" s="86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149032.17168668992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441514.57871210453</v>
      </c>
      <c r="AV5" s="6">
        <f t="shared" si="0"/>
        <v>34419.745714772245</v>
      </c>
      <c r="AW5" s="6">
        <f t="shared" si="0"/>
        <v>156461.10406545148</v>
      </c>
      <c r="AX5" s="6">
        <f t="shared" si="0"/>
        <v>8172.8627819653702</v>
      </c>
      <c r="AY5" s="6">
        <f t="shared" si="0"/>
        <v>357978.62658660457</v>
      </c>
      <c r="AZ5" s="6">
        <f t="shared" si="0"/>
        <v>0</v>
      </c>
      <c r="BA5" s="6">
        <f t="shared" si="0"/>
        <v>173958.7087542495</v>
      </c>
      <c r="BB5" s="6">
        <f t="shared" si="0"/>
        <v>0</v>
      </c>
      <c r="BC5" s="6">
        <f t="shared" si="0"/>
        <v>0</v>
      </c>
      <c r="BD5" s="6">
        <f t="shared" si="0"/>
        <v>921031.25119806617</v>
      </c>
      <c r="BE5" s="6">
        <f t="shared" si="0"/>
        <v>0</v>
      </c>
      <c r="BF5" s="6">
        <f t="shared" si="0"/>
        <v>3589065.874546906</v>
      </c>
      <c r="BG5" s="6">
        <f t="shared" si="0"/>
        <v>668287.88124334975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1561273.7027260093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62"/>
      <c r="G6" s="62"/>
      <c r="H6" s="62"/>
      <c r="I6" s="6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62"/>
      <c r="G7" s="62"/>
      <c r="H7" s="62"/>
      <c r="I7" s="6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149032.17168668992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441514.57871210453</v>
      </c>
      <c r="AV7" s="13">
        <f t="shared" si="4"/>
        <v>34419.745714772245</v>
      </c>
      <c r="AW7" s="13">
        <f t="shared" si="4"/>
        <v>156461.10406545148</v>
      </c>
      <c r="AX7" s="13">
        <f t="shared" si="4"/>
        <v>8172.8627819653702</v>
      </c>
      <c r="AY7" s="13">
        <f t="shared" si="4"/>
        <v>357978.62658660457</v>
      </c>
      <c r="AZ7" s="13">
        <f t="shared" si="4"/>
        <v>0</v>
      </c>
      <c r="BA7" s="13">
        <f t="shared" si="4"/>
        <v>173958.7087542495</v>
      </c>
      <c r="BB7" s="13">
        <f t="shared" si="4"/>
        <v>0</v>
      </c>
      <c r="BC7" s="13">
        <f t="shared" si="4"/>
        <v>0</v>
      </c>
      <c r="BD7" s="13">
        <f t="shared" si="4"/>
        <v>921031.25119806617</v>
      </c>
      <c r="BE7" s="13">
        <f t="shared" si="4"/>
        <v>0</v>
      </c>
      <c r="BF7" s="13">
        <f t="shared" si="4"/>
        <v>3589065.874546906</v>
      </c>
      <c r="BG7" s="13">
        <f t="shared" si="4"/>
        <v>668287.88124334975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1561273.7027260093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81"/>
      <c r="G8" s="81"/>
      <c r="H8" s="81"/>
      <c r="I8" s="81"/>
    </row>
    <row r="9" spans="1:88" x14ac:dyDescent="0.3">
      <c r="A9" s="92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87"/>
      <c r="G9" s="88"/>
      <c r="H9" s="87"/>
      <c r="I9" s="87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7">
        <v>42795</v>
      </c>
      <c r="R9" s="17">
        <v>42826</v>
      </c>
      <c r="S9" s="17">
        <v>42856</v>
      </c>
      <c r="T9" s="17">
        <v>42887</v>
      </c>
      <c r="U9" s="17">
        <v>42917</v>
      </c>
      <c r="V9" s="17">
        <v>42948</v>
      </c>
      <c r="W9" s="17">
        <v>42979</v>
      </c>
      <c r="X9" s="17">
        <v>43009</v>
      </c>
      <c r="Y9" s="17">
        <v>43040</v>
      </c>
      <c r="Z9" s="17">
        <v>43070</v>
      </c>
      <c r="AA9" s="17">
        <v>43101</v>
      </c>
      <c r="AB9" s="17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7">
        <v>43891</v>
      </c>
      <c r="BB9" s="17">
        <v>43922</v>
      </c>
      <c r="BC9" s="17">
        <v>43952</v>
      </c>
      <c r="BD9" s="17">
        <v>43983</v>
      </c>
      <c r="BE9" s="17">
        <v>44013</v>
      </c>
      <c r="BF9" s="17">
        <v>44044</v>
      </c>
      <c r="BG9" s="17">
        <v>44075</v>
      </c>
      <c r="BH9" s="17">
        <v>44105</v>
      </c>
      <c r="BI9" s="17">
        <v>44136</v>
      </c>
      <c r="BJ9" s="17">
        <v>44166</v>
      </c>
      <c r="BK9" s="17">
        <v>44197</v>
      </c>
      <c r="BL9" s="17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93"/>
      <c r="B10" s="18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62"/>
      <c r="G10" s="62"/>
      <c r="H10" s="62"/>
      <c r="I10" s="6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93"/>
      <c r="B11" s="18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62"/>
      <c r="G11" s="62"/>
      <c r="H11" s="62"/>
      <c r="I11" s="6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330461.10639857105</v>
      </c>
      <c r="AV11" s="13">
        <f t="shared" si="8"/>
        <v>34419.745714772245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164566.68741183469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93"/>
      <c r="B12" s="18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62"/>
      <c r="G12" s="62"/>
      <c r="H12" s="62"/>
      <c r="I12" s="6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149032.17168668992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111053.47231353348</v>
      </c>
      <c r="AV12" s="13">
        <f t="shared" si="10"/>
        <v>0</v>
      </c>
      <c r="AW12" s="13">
        <f t="shared" si="10"/>
        <v>156461.10406545148</v>
      </c>
      <c r="AX12" s="13">
        <f t="shared" si="10"/>
        <v>8172.8627819653702</v>
      </c>
      <c r="AY12" s="13">
        <f t="shared" si="10"/>
        <v>357978.62658660457</v>
      </c>
      <c r="AZ12" s="13">
        <f t="shared" si="10"/>
        <v>0</v>
      </c>
      <c r="BA12" s="13">
        <f t="shared" si="10"/>
        <v>173958.7087542495</v>
      </c>
      <c r="BB12" s="13">
        <f t="shared" si="10"/>
        <v>0</v>
      </c>
      <c r="BC12" s="13">
        <f t="shared" si="10"/>
        <v>0</v>
      </c>
      <c r="BD12" s="13">
        <f t="shared" si="10"/>
        <v>921031.25119806617</v>
      </c>
      <c r="BE12" s="13">
        <f t="shared" si="10"/>
        <v>0</v>
      </c>
      <c r="BF12" s="13">
        <f t="shared" si="10"/>
        <v>0</v>
      </c>
      <c r="BG12" s="13">
        <f t="shared" si="10"/>
        <v>668287.88124334975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1396707.0153141748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93"/>
      <c r="B13" s="18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62"/>
      <c r="G13" s="62"/>
      <c r="H13" s="62"/>
      <c r="I13" s="6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3589065.874546906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93"/>
      <c r="B14" s="18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62"/>
      <c r="G14" s="62"/>
      <c r="H14" s="62"/>
      <c r="I14" s="6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94"/>
      <c r="B15" s="19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62"/>
      <c r="G15" s="62"/>
      <c r="H15" s="62"/>
      <c r="I15" s="62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149032.17168668992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441514.57871210453</v>
      </c>
      <c r="AV15" s="13">
        <f t="shared" si="16"/>
        <v>34419.745714772245</v>
      </c>
      <c r="AW15" s="13">
        <f t="shared" si="16"/>
        <v>156461.10406545148</v>
      </c>
      <c r="AX15" s="13">
        <f t="shared" si="16"/>
        <v>8172.8627819653702</v>
      </c>
      <c r="AY15" s="13">
        <f t="shared" si="16"/>
        <v>357978.62658660457</v>
      </c>
      <c r="AZ15" s="13">
        <f t="shared" si="16"/>
        <v>0</v>
      </c>
      <c r="BA15" s="13">
        <f t="shared" si="16"/>
        <v>173958.7087542495</v>
      </c>
      <c r="BB15" s="13">
        <f t="shared" si="16"/>
        <v>0</v>
      </c>
      <c r="BC15" s="13">
        <f t="shared" si="16"/>
        <v>0</v>
      </c>
      <c r="BD15" s="13">
        <f t="shared" si="16"/>
        <v>921031.25119806617</v>
      </c>
      <c r="BE15" s="13">
        <f t="shared" si="16"/>
        <v>0</v>
      </c>
      <c r="BF15" s="13">
        <f t="shared" si="16"/>
        <v>3589065.874546906</v>
      </c>
      <c r="BG15" s="13">
        <f t="shared" si="16"/>
        <v>668287.88124334975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1561273.7027260095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0" t="str">
        <f t="shared" ref="C16:BN16" si="18">IF(C15=C5,"Match", "ERROR")</f>
        <v>Match</v>
      </c>
      <c r="D16" s="20" t="str">
        <f t="shared" si="18"/>
        <v>Match</v>
      </c>
      <c r="E16" s="20" t="str">
        <f>IF(E15=E5,"Match", "ERROR")</f>
        <v>Match</v>
      </c>
      <c r="F16" s="20" t="str">
        <f t="shared" si="18"/>
        <v>Match</v>
      </c>
      <c r="G16" s="20" t="str">
        <f t="shared" si="18"/>
        <v>Match</v>
      </c>
      <c r="H16" s="20" t="str">
        <f t="shared" si="18"/>
        <v>Match</v>
      </c>
      <c r="I16" s="20" t="str">
        <f t="shared" si="18"/>
        <v>Match</v>
      </c>
      <c r="J16" s="20" t="str">
        <f t="shared" si="18"/>
        <v>Match</v>
      </c>
      <c r="K16" s="20" t="str">
        <f t="shared" si="18"/>
        <v>Match</v>
      </c>
      <c r="L16" s="20" t="str">
        <f t="shared" si="18"/>
        <v>Match</v>
      </c>
      <c r="M16" s="20" t="str">
        <f t="shared" si="18"/>
        <v>Match</v>
      </c>
      <c r="N16" s="20" t="str">
        <f t="shared" si="18"/>
        <v>Match</v>
      </c>
      <c r="O16" s="20" t="str">
        <f t="shared" si="18"/>
        <v>Match</v>
      </c>
      <c r="P16" s="20" t="str">
        <f t="shared" si="18"/>
        <v>Match</v>
      </c>
      <c r="Q16" s="20" t="str">
        <f t="shared" si="18"/>
        <v>Match</v>
      </c>
      <c r="R16" s="20" t="str">
        <f t="shared" si="18"/>
        <v>Match</v>
      </c>
      <c r="S16" s="20" t="str">
        <f t="shared" si="18"/>
        <v>Match</v>
      </c>
      <c r="T16" s="20" t="str">
        <f t="shared" si="18"/>
        <v>Match</v>
      </c>
      <c r="U16" s="20" t="str">
        <f t="shared" si="18"/>
        <v>Match</v>
      </c>
      <c r="V16" s="20" t="str">
        <f t="shared" si="18"/>
        <v>Match</v>
      </c>
      <c r="W16" s="20" t="str">
        <f t="shared" si="18"/>
        <v>Match</v>
      </c>
      <c r="X16" s="20" t="str">
        <f t="shared" si="18"/>
        <v>Match</v>
      </c>
      <c r="Y16" s="20" t="str">
        <f t="shared" si="18"/>
        <v>Match</v>
      </c>
      <c r="Z16" s="20" t="str">
        <f t="shared" si="18"/>
        <v>Match</v>
      </c>
      <c r="AA16" s="20" t="str">
        <f t="shared" si="18"/>
        <v>Match</v>
      </c>
      <c r="AB16" s="20" t="str">
        <f t="shared" si="18"/>
        <v>Match</v>
      </c>
      <c r="AC16" s="20" t="str">
        <f t="shared" si="18"/>
        <v>Match</v>
      </c>
      <c r="AD16" s="20" t="str">
        <f t="shared" si="18"/>
        <v>Match</v>
      </c>
      <c r="AE16" s="20" t="str">
        <f t="shared" si="18"/>
        <v>Match</v>
      </c>
      <c r="AF16" s="20" t="str">
        <f t="shared" si="18"/>
        <v>Match</v>
      </c>
      <c r="AG16" s="20" t="str">
        <f t="shared" si="18"/>
        <v>Match</v>
      </c>
      <c r="AH16" s="20" t="str">
        <f t="shared" si="18"/>
        <v>Match</v>
      </c>
      <c r="AI16" s="20" t="str">
        <f t="shared" si="18"/>
        <v>Match</v>
      </c>
      <c r="AJ16" s="20" t="str">
        <f t="shared" si="18"/>
        <v>Match</v>
      </c>
      <c r="AK16" s="20" t="str">
        <f t="shared" si="18"/>
        <v>Match</v>
      </c>
      <c r="AL16" s="20" t="str">
        <f t="shared" si="18"/>
        <v>Match</v>
      </c>
      <c r="AM16" s="20" t="str">
        <f t="shared" si="18"/>
        <v>Match</v>
      </c>
      <c r="AN16" s="20" t="str">
        <f t="shared" si="18"/>
        <v>Match</v>
      </c>
      <c r="AO16" s="20" t="str">
        <f t="shared" si="18"/>
        <v>Match</v>
      </c>
      <c r="AP16" s="20" t="str">
        <f t="shared" si="18"/>
        <v>Match</v>
      </c>
      <c r="AQ16" s="20" t="str">
        <f t="shared" si="18"/>
        <v>Match</v>
      </c>
      <c r="AR16" s="20" t="str">
        <f t="shared" si="18"/>
        <v>Match</v>
      </c>
      <c r="AS16" s="20" t="str">
        <f t="shared" si="18"/>
        <v>Match</v>
      </c>
      <c r="AT16" s="20" t="str">
        <f t="shared" si="18"/>
        <v>Match</v>
      </c>
      <c r="AU16" s="20" t="str">
        <f t="shared" si="18"/>
        <v>Match</v>
      </c>
      <c r="AV16" s="20" t="str">
        <f t="shared" si="18"/>
        <v>Match</v>
      </c>
      <c r="AW16" s="20" t="str">
        <f t="shared" si="18"/>
        <v>Match</v>
      </c>
      <c r="AX16" s="20" t="str">
        <f t="shared" si="18"/>
        <v>Match</v>
      </c>
      <c r="AY16" s="20" t="str">
        <f t="shared" si="18"/>
        <v>Match</v>
      </c>
      <c r="AZ16" s="20" t="str">
        <f t="shared" si="18"/>
        <v>Match</v>
      </c>
      <c r="BA16" s="20" t="str">
        <f t="shared" si="18"/>
        <v>Match</v>
      </c>
      <c r="BB16" s="20" t="str">
        <f t="shared" si="18"/>
        <v>Match</v>
      </c>
      <c r="BC16" s="20" t="str">
        <f t="shared" si="18"/>
        <v>Match</v>
      </c>
      <c r="BD16" s="20" t="str">
        <f t="shared" si="18"/>
        <v>Match</v>
      </c>
      <c r="BE16" s="20" t="str">
        <f t="shared" si="18"/>
        <v>Match</v>
      </c>
      <c r="BF16" s="20" t="str">
        <f t="shared" si="18"/>
        <v>Match</v>
      </c>
      <c r="BG16" s="20" t="str">
        <f t="shared" si="18"/>
        <v>Match</v>
      </c>
      <c r="BH16" s="20" t="str">
        <f t="shared" si="18"/>
        <v>Match</v>
      </c>
      <c r="BI16" s="20" t="str">
        <f t="shared" si="18"/>
        <v>Match</v>
      </c>
      <c r="BJ16" s="20" t="str">
        <f t="shared" si="18"/>
        <v>Match</v>
      </c>
      <c r="BK16" s="20" t="str">
        <f t="shared" si="18"/>
        <v>Match</v>
      </c>
      <c r="BL16" s="20" t="str">
        <f t="shared" si="18"/>
        <v>Match</v>
      </c>
      <c r="BM16" s="20" t="str">
        <f t="shared" si="18"/>
        <v>Match</v>
      </c>
      <c r="BN16" s="20" t="str">
        <f t="shared" si="18"/>
        <v>Match</v>
      </c>
      <c r="BO16" s="20" t="str">
        <f t="shared" ref="BO16:CJ16" si="19">IF(BO15=BO5,"Match", "ERROR")</f>
        <v>Match</v>
      </c>
      <c r="BP16" s="20" t="str">
        <f t="shared" si="19"/>
        <v>Match</v>
      </c>
      <c r="BQ16" s="20" t="str">
        <f t="shared" si="19"/>
        <v>Match</v>
      </c>
      <c r="BR16" s="20" t="str">
        <f t="shared" si="19"/>
        <v>Match</v>
      </c>
      <c r="BS16" s="20" t="str">
        <f t="shared" si="19"/>
        <v>Match</v>
      </c>
      <c r="BT16" s="20" t="str">
        <f t="shared" si="19"/>
        <v>Match</v>
      </c>
      <c r="BU16" s="20" t="str">
        <f t="shared" si="19"/>
        <v>Match</v>
      </c>
      <c r="BV16" s="20" t="str">
        <f t="shared" si="19"/>
        <v>Match</v>
      </c>
      <c r="BW16" s="20" t="str">
        <f t="shared" si="19"/>
        <v>Match</v>
      </c>
      <c r="BX16" s="20" t="str">
        <f t="shared" si="19"/>
        <v>Match</v>
      </c>
      <c r="BY16" s="20" t="str">
        <f t="shared" si="19"/>
        <v>Match</v>
      </c>
      <c r="BZ16" s="20" t="str">
        <f t="shared" si="19"/>
        <v>Match</v>
      </c>
      <c r="CA16" s="20" t="str">
        <f t="shared" si="19"/>
        <v>Match</v>
      </c>
      <c r="CB16" s="20" t="str">
        <f t="shared" si="19"/>
        <v>Match</v>
      </c>
      <c r="CC16" s="20" t="str">
        <f t="shared" si="19"/>
        <v>Match</v>
      </c>
      <c r="CD16" s="20" t="str">
        <f t="shared" si="19"/>
        <v>Match</v>
      </c>
      <c r="CE16" s="20" t="str">
        <f t="shared" si="19"/>
        <v>Match</v>
      </c>
      <c r="CF16" s="20" t="str">
        <f t="shared" si="19"/>
        <v>Match</v>
      </c>
      <c r="CG16" s="20" t="str">
        <f t="shared" si="19"/>
        <v>Match</v>
      </c>
      <c r="CH16" s="20" t="str">
        <f t="shared" si="19"/>
        <v>Match</v>
      </c>
      <c r="CI16" s="20" t="str">
        <f t="shared" si="19"/>
        <v>Match</v>
      </c>
      <c r="CJ16" s="20" t="str">
        <f t="shared" si="19"/>
        <v>Match</v>
      </c>
    </row>
    <row r="18" spans="1:88" x14ac:dyDescent="0.3">
      <c r="B18" s="6" t="s">
        <v>42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149.03217168668994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441.51457871210454</v>
      </c>
      <c r="AV18" s="6">
        <f t="shared" si="20"/>
        <v>34.419745714772247</v>
      </c>
      <c r="AW18" s="6">
        <f t="shared" si="20"/>
        <v>156.46110406545148</v>
      </c>
      <c r="AX18" s="6">
        <f t="shared" si="20"/>
        <v>8.172862781965371</v>
      </c>
      <c r="AY18" s="6">
        <f t="shared" si="20"/>
        <v>357.97862658660455</v>
      </c>
      <c r="AZ18" s="6">
        <f t="shared" si="20"/>
        <v>0</v>
      </c>
      <c r="BA18" s="6">
        <f t="shared" si="20"/>
        <v>173.9587087542495</v>
      </c>
      <c r="BB18" s="6">
        <f t="shared" si="20"/>
        <v>0</v>
      </c>
      <c r="BC18" s="6">
        <f t="shared" si="20"/>
        <v>0</v>
      </c>
      <c r="BD18" s="6">
        <f t="shared" si="20"/>
        <v>921.03125119806612</v>
      </c>
      <c r="BE18" s="6">
        <f t="shared" si="20"/>
        <v>0</v>
      </c>
      <c r="BF18" s="6">
        <f t="shared" si="20"/>
        <v>3589.0658745469059</v>
      </c>
      <c r="BG18" s="6">
        <f t="shared" si="20"/>
        <v>668.28788124334972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1561.2737027260093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50">
        <v>0.91</v>
      </c>
      <c r="D19" s="51" t="s">
        <v>48</v>
      </c>
    </row>
    <row r="20" spans="1:88" s="43" customFormat="1" x14ac:dyDescent="0.3">
      <c r="B20" s="44" t="s">
        <v>45</v>
      </c>
      <c r="C20" s="45">
        <v>1</v>
      </c>
      <c r="D20" s="46">
        <f>C20</f>
        <v>1</v>
      </c>
      <c r="E20" s="46">
        <f t="shared" ref="E20:AN20" si="22">D20</f>
        <v>1</v>
      </c>
      <c r="F20" s="46">
        <f t="shared" si="22"/>
        <v>1</v>
      </c>
      <c r="G20" s="46">
        <f t="shared" si="22"/>
        <v>1</v>
      </c>
      <c r="H20" s="46">
        <f t="shared" si="22"/>
        <v>1</v>
      </c>
      <c r="I20" s="46">
        <f t="shared" si="22"/>
        <v>1</v>
      </c>
      <c r="J20" s="46">
        <f t="shared" si="22"/>
        <v>1</v>
      </c>
      <c r="K20" s="46">
        <f t="shared" si="22"/>
        <v>1</v>
      </c>
      <c r="L20" s="46">
        <f t="shared" si="22"/>
        <v>1</v>
      </c>
      <c r="M20" s="46">
        <f t="shared" si="22"/>
        <v>1</v>
      </c>
      <c r="N20" s="46">
        <f t="shared" si="22"/>
        <v>1</v>
      </c>
      <c r="O20" s="46">
        <f t="shared" si="22"/>
        <v>1</v>
      </c>
      <c r="P20" s="46">
        <f t="shared" si="22"/>
        <v>1</v>
      </c>
      <c r="Q20" s="46">
        <f t="shared" si="22"/>
        <v>1</v>
      </c>
      <c r="R20" s="46">
        <f t="shared" si="22"/>
        <v>1</v>
      </c>
      <c r="S20" s="46">
        <f t="shared" si="22"/>
        <v>1</v>
      </c>
      <c r="T20" s="46">
        <f t="shared" si="22"/>
        <v>1</v>
      </c>
      <c r="U20" s="46">
        <f t="shared" si="22"/>
        <v>1</v>
      </c>
      <c r="V20" s="46">
        <f t="shared" si="22"/>
        <v>1</v>
      </c>
      <c r="W20" s="46">
        <f t="shared" si="22"/>
        <v>1</v>
      </c>
      <c r="X20" s="46">
        <f t="shared" si="22"/>
        <v>1</v>
      </c>
      <c r="Y20" s="46">
        <f t="shared" si="22"/>
        <v>1</v>
      </c>
      <c r="Z20" s="46">
        <f t="shared" si="22"/>
        <v>1</v>
      </c>
      <c r="AA20" s="46">
        <f t="shared" si="22"/>
        <v>1</v>
      </c>
      <c r="AB20" s="46">
        <f t="shared" si="22"/>
        <v>1</v>
      </c>
      <c r="AC20" s="46">
        <f t="shared" si="22"/>
        <v>1</v>
      </c>
      <c r="AD20" s="46">
        <f t="shared" si="22"/>
        <v>1</v>
      </c>
      <c r="AE20" s="46">
        <f t="shared" si="22"/>
        <v>1</v>
      </c>
      <c r="AF20" s="46">
        <f t="shared" si="22"/>
        <v>1</v>
      </c>
      <c r="AG20" s="46">
        <f t="shared" si="22"/>
        <v>1</v>
      </c>
      <c r="AH20" s="46">
        <f t="shared" si="22"/>
        <v>1</v>
      </c>
      <c r="AI20" s="46">
        <f t="shared" si="22"/>
        <v>1</v>
      </c>
      <c r="AJ20" s="46">
        <f t="shared" si="22"/>
        <v>1</v>
      </c>
      <c r="AK20" s="46">
        <f t="shared" si="22"/>
        <v>1</v>
      </c>
      <c r="AL20" s="46">
        <f t="shared" si="22"/>
        <v>1</v>
      </c>
      <c r="AM20" s="46">
        <f t="shared" si="22"/>
        <v>1</v>
      </c>
      <c r="AN20" s="46">
        <f t="shared" si="22"/>
        <v>1</v>
      </c>
      <c r="AO20" s="46">
        <f t="shared" ref="AO20" si="23">AN20</f>
        <v>1</v>
      </c>
      <c r="AP20" s="46">
        <f t="shared" ref="AP20" si="24">AO20</f>
        <v>1</v>
      </c>
      <c r="AQ20" s="46">
        <f t="shared" ref="AQ20" si="25">AP20</f>
        <v>1</v>
      </c>
      <c r="AR20" s="46">
        <f t="shared" ref="AR20" si="26">AQ20</f>
        <v>1</v>
      </c>
      <c r="AS20" s="46">
        <f t="shared" ref="AS20" si="27">AR20</f>
        <v>1</v>
      </c>
      <c r="AT20" s="46">
        <f t="shared" ref="AT20" si="28">AS20</f>
        <v>1</v>
      </c>
      <c r="AU20" s="46">
        <f t="shared" ref="AU20" si="29">AT20</f>
        <v>1</v>
      </c>
      <c r="AV20" s="46">
        <f t="shared" ref="AV20" si="30">AU20</f>
        <v>1</v>
      </c>
      <c r="AW20" s="46">
        <f t="shared" ref="AW20" si="31">AV20</f>
        <v>1</v>
      </c>
      <c r="AX20" s="46">
        <f t="shared" ref="AX20" si="32">AW20</f>
        <v>1</v>
      </c>
      <c r="AY20" s="46">
        <f t="shared" ref="AY20" si="33">AX20</f>
        <v>1</v>
      </c>
      <c r="AZ20" s="46">
        <f t="shared" ref="AZ20" si="34">AY20</f>
        <v>1</v>
      </c>
      <c r="BA20" s="46">
        <f t="shared" ref="BA20" si="35">AZ20</f>
        <v>1</v>
      </c>
      <c r="BB20" s="46">
        <f t="shared" ref="BB20" si="36">BA20</f>
        <v>1</v>
      </c>
      <c r="BC20" s="46">
        <f t="shared" ref="BC20" si="37">BB20</f>
        <v>1</v>
      </c>
      <c r="BD20" s="46">
        <f t="shared" ref="BD20" si="38">BC20</f>
        <v>1</v>
      </c>
      <c r="BE20" s="46">
        <f t="shared" ref="BE20" si="39">BD20</f>
        <v>1</v>
      </c>
      <c r="BF20" s="46">
        <f t="shared" ref="BF20" si="40">BE20</f>
        <v>1</v>
      </c>
      <c r="BG20" s="46">
        <f t="shared" ref="BG20" si="41">BF20</f>
        <v>1</v>
      </c>
      <c r="BH20" s="46">
        <f t="shared" ref="BH20" si="42">BG20</f>
        <v>1</v>
      </c>
      <c r="BI20" s="46">
        <f t="shared" ref="BI20" si="43">BH20</f>
        <v>1</v>
      </c>
      <c r="BJ20" s="46">
        <f t="shared" ref="BJ20" si="44">BI20</f>
        <v>1</v>
      </c>
      <c r="BK20" s="46">
        <f t="shared" ref="BK20" si="45">BJ20</f>
        <v>1</v>
      </c>
      <c r="BL20" s="46">
        <f t="shared" ref="BL20" si="46">BK20</f>
        <v>1</v>
      </c>
      <c r="BM20" s="46">
        <f t="shared" ref="BM20" si="47">BL20</f>
        <v>1</v>
      </c>
      <c r="BN20" s="46">
        <f t="shared" ref="BN20" si="48">BM20</f>
        <v>1</v>
      </c>
      <c r="BO20" s="46">
        <f t="shared" ref="BO20" si="49">BN20</f>
        <v>1</v>
      </c>
      <c r="BP20" s="46">
        <f t="shared" ref="BP20" si="50">BO20</f>
        <v>1</v>
      </c>
      <c r="BQ20" s="46">
        <f t="shared" ref="BQ20" si="51">BP20</f>
        <v>1</v>
      </c>
      <c r="BR20" s="46">
        <f t="shared" ref="BR20" si="52">BQ20</f>
        <v>1</v>
      </c>
      <c r="BS20" s="46">
        <f t="shared" ref="BS20" si="53">BR20</f>
        <v>1</v>
      </c>
      <c r="BT20" s="46">
        <f t="shared" ref="BT20" si="54">BS20</f>
        <v>1</v>
      </c>
      <c r="BU20" s="46">
        <f t="shared" ref="BU20" si="55">BT20</f>
        <v>1</v>
      </c>
      <c r="BV20" s="46">
        <f t="shared" ref="BV20" si="56">BU20</f>
        <v>1</v>
      </c>
      <c r="BW20" s="46">
        <f t="shared" ref="BW20" si="57">BV20</f>
        <v>1</v>
      </c>
      <c r="BX20" s="46">
        <f t="shared" ref="BX20" si="58">BW20</f>
        <v>1</v>
      </c>
      <c r="BY20" s="46">
        <f t="shared" ref="BY20" si="59">BX20</f>
        <v>1</v>
      </c>
      <c r="BZ20" s="46">
        <f t="shared" ref="BZ20" si="60">BY20</f>
        <v>1</v>
      </c>
      <c r="CA20" s="46">
        <f t="shared" ref="CA20" si="61">BZ20</f>
        <v>1</v>
      </c>
      <c r="CB20" s="46">
        <f t="shared" ref="CB20" si="62">CA20</f>
        <v>1</v>
      </c>
      <c r="CC20" s="46">
        <f t="shared" ref="CC20" si="63">CB20</f>
        <v>1</v>
      </c>
      <c r="CD20" s="46">
        <f t="shared" ref="CD20" si="64">CC20</f>
        <v>1</v>
      </c>
      <c r="CE20" s="46">
        <f t="shared" ref="CE20" si="65">CD20</f>
        <v>1</v>
      </c>
      <c r="CF20" s="46">
        <f t="shared" ref="CF20" si="66">CE20</f>
        <v>1</v>
      </c>
      <c r="CG20" s="46">
        <f t="shared" ref="CG20" si="67">CF20</f>
        <v>1</v>
      </c>
      <c r="CH20" s="46">
        <f t="shared" ref="CH20" si="68">CG20</f>
        <v>1</v>
      </c>
      <c r="CI20" s="46">
        <f t="shared" ref="CI20" si="69">CH20</f>
        <v>1</v>
      </c>
      <c r="CJ20" s="46">
        <f t="shared" ref="CJ20" si="70">CI20</f>
        <v>1</v>
      </c>
    </row>
    <row r="21" spans="1:88" ht="24" thickBot="1" x14ac:dyDescent="0.5">
      <c r="A21" s="21"/>
      <c r="B21" s="21"/>
      <c r="C21" s="95" t="s">
        <v>37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88" ht="15.6" x14ac:dyDescent="0.3">
      <c r="A22" s="22"/>
      <c r="B22" s="23" t="s">
        <v>13</v>
      </c>
      <c r="C22" s="8">
        <v>42370</v>
      </c>
      <c r="D22" s="8">
        <v>42401</v>
      </c>
      <c r="E22" s="9">
        <v>42430</v>
      </c>
      <c r="F22" s="69">
        <v>42461</v>
      </c>
      <c r="G22" s="69">
        <v>42491</v>
      </c>
      <c r="H22" s="69">
        <v>42522</v>
      </c>
      <c r="I22" s="6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96" t="s">
        <v>14</v>
      </c>
      <c r="B23" s="24" t="s">
        <v>15</v>
      </c>
      <c r="C23" s="13"/>
      <c r="D23" s="13"/>
      <c r="E23" s="13">
        <v>0</v>
      </c>
      <c r="F23" s="73">
        <v>0</v>
      </c>
      <c r="G23" s="73"/>
      <c r="H23" s="73"/>
      <c r="I23" s="7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73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2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</row>
    <row r="24" spans="1:88" x14ac:dyDescent="0.3">
      <c r="A24" s="96"/>
      <c r="B24" s="25" t="s">
        <v>16</v>
      </c>
      <c r="C24" s="13"/>
      <c r="D24" s="13"/>
      <c r="E24" s="13">
        <v>0</v>
      </c>
      <c r="F24" s="73"/>
      <c r="G24" s="73"/>
      <c r="H24" s="73"/>
      <c r="I24" s="7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73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2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</row>
    <row r="25" spans="1:88" x14ac:dyDescent="0.3">
      <c r="A25" s="96"/>
      <c r="B25" s="24" t="s">
        <v>17</v>
      </c>
      <c r="C25" s="13"/>
      <c r="D25" s="13"/>
      <c r="E25" s="13">
        <v>0</v>
      </c>
      <c r="F25" s="73"/>
      <c r="G25" s="73"/>
      <c r="H25" s="73"/>
      <c r="I25" s="73"/>
      <c r="J25" s="13"/>
      <c r="K25" s="13"/>
      <c r="L25" s="13"/>
      <c r="M25" s="13"/>
      <c r="N25" s="13"/>
      <c r="O25" s="2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73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2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</row>
    <row r="26" spans="1:88" x14ac:dyDescent="0.3">
      <c r="A26" s="96"/>
      <c r="B26" s="25" t="s">
        <v>18</v>
      </c>
      <c r="C26" s="13"/>
      <c r="D26" s="13"/>
      <c r="E26" s="13">
        <v>0</v>
      </c>
      <c r="F26" s="73"/>
      <c r="G26" s="73"/>
      <c r="H26" s="73"/>
      <c r="I26" s="7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73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2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</row>
    <row r="27" spans="1:88" x14ac:dyDescent="0.3">
      <c r="A27" s="96"/>
      <c r="B27" s="24" t="s">
        <v>19</v>
      </c>
      <c r="C27" s="13"/>
      <c r="D27" s="13"/>
      <c r="E27" s="13">
        <v>0</v>
      </c>
      <c r="F27" s="73"/>
      <c r="G27" s="73"/>
      <c r="H27" s="73"/>
      <c r="I27" s="7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73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2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</row>
    <row r="28" spans="1:88" x14ac:dyDescent="0.3">
      <c r="A28" s="96"/>
      <c r="B28" s="24" t="s">
        <v>20</v>
      </c>
      <c r="C28" s="13"/>
      <c r="D28" s="13"/>
      <c r="E28" s="13">
        <v>0</v>
      </c>
      <c r="F28" s="73"/>
      <c r="G28" s="73"/>
      <c r="H28" s="73"/>
      <c r="I28" s="73"/>
      <c r="J28" s="13"/>
      <c r="K28" s="13"/>
      <c r="L28" s="13"/>
      <c r="M28" s="13"/>
      <c r="N28" s="13"/>
      <c r="O28" s="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73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2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</row>
    <row r="29" spans="1:88" x14ac:dyDescent="0.3">
      <c r="A29" s="96"/>
      <c r="B29" s="24" t="s">
        <v>21</v>
      </c>
      <c r="C29" s="13"/>
      <c r="D29" s="13"/>
      <c r="E29" s="13">
        <v>0</v>
      </c>
      <c r="F29" s="73"/>
      <c r="G29" s="73"/>
      <c r="H29" s="73"/>
      <c r="I29" s="7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73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2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</row>
    <row r="30" spans="1:88" x14ac:dyDescent="0.3">
      <c r="A30" s="96"/>
      <c r="B30" s="24" t="s">
        <v>22</v>
      </c>
      <c r="C30" s="13"/>
      <c r="D30" s="13"/>
      <c r="E30" s="13">
        <v>0</v>
      </c>
      <c r="F30" s="73"/>
      <c r="G30" s="73"/>
      <c r="H30" s="73"/>
      <c r="I30" s="7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73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2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</row>
    <row r="31" spans="1:88" x14ac:dyDescent="0.3">
      <c r="A31" s="96"/>
      <c r="B31" s="24" t="s">
        <v>23</v>
      </c>
      <c r="C31" s="13"/>
      <c r="D31" s="13"/>
      <c r="E31" s="13">
        <v>0</v>
      </c>
      <c r="F31" s="73"/>
      <c r="G31" s="73"/>
      <c r="H31" s="73"/>
      <c r="I31" s="7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73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2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</row>
    <row r="32" spans="1:88" ht="15" thickBot="1" x14ac:dyDescent="0.35">
      <c r="A32" s="28"/>
      <c r="B32" s="29"/>
      <c r="C32" s="13"/>
      <c r="D32" s="13"/>
      <c r="E32" s="13">
        <v>0</v>
      </c>
      <c r="F32" s="73">
        <v>0</v>
      </c>
      <c r="G32" s="73"/>
      <c r="H32" s="73"/>
      <c r="I32" s="7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73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2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</row>
    <row r="33" spans="1:88" ht="15" thickBot="1" x14ac:dyDescent="0.35">
      <c r="F33" s="74"/>
      <c r="G33" s="74"/>
      <c r="H33" s="74"/>
      <c r="I33" s="74"/>
      <c r="BL33" s="83" t="s">
        <v>50</v>
      </c>
    </row>
    <row r="34" spans="1:88" ht="15.6" x14ac:dyDescent="0.3">
      <c r="A34" s="30"/>
      <c r="B34" s="23" t="s">
        <v>24</v>
      </c>
      <c r="C34" s="8">
        <v>42370</v>
      </c>
      <c r="D34" s="8">
        <v>42401</v>
      </c>
      <c r="E34" s="9">
        <v>42430</v>
      </c>
      <c r="F34" s="69">
        <v>42461</v>
      </c>
      <c r="G34" s="69">
        <v>42491</v>
      </c>
      <c r="H34" s="69">
        <v>42522</v>
      </c>
      <c r="I34" s="6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89" t="s">
        <v>25</v>
      </c>
      <c r="B35" s="24" t="s">
        <v>26</v>
      </c>
      <c r="C35" s="13"/>
      <c r="D35" s="13"/>
      <c r="E35" s="13"/>
      <c r="F35" s="73"/>
      <c r="G35" s="73"/>
      <c r="H35" s="73"/>
      <c r="I35" s="73"/>
      <c r="J35" s="58"/>
      <c r="K35" s="58"/>
      <c r="L35" s="58"/>
      <c r="M35" s="58"/>
      <c r="N35" s="58"/>
      <c r="O35" s="58"/>
      <c r="P35" s="58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2">
        <v>0</v>
      </c>
      <c r="BA35" s="62">
        <v>0</v>
      </c>
      <c r="BB35" s="62">
        <v>0</v>
      </c>
      <c r="BC35" s="62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</row>
    <row r="36" spans="1:88" x14ac:dyDescent="0.3">
      <c r="A36" s="89"/>
      <c r="B36" s="24" t="s">
        <v>15</v>
      </c>
      <c r="C36" s="13"/>
      <c r="D36" s="13"/>
      <c r="E36" s="13"/>
      <c r="F36" s="73"/>
      <c r="G36" s="73"/>
      <c r="H36" s="73"/>
      <c r="I36" s="73"/>
      <c r="J36" s="58"/>
      <c r="K36" s="58"/>
      <c r="L36" s="58"/>
      <c r="M36" s="58"/>
      <c r="N36" s="58"/>
      <c r="O36" s="58"/>
      <c r="P36" s="58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2">
        <v>0</v>
      </c>
      <c r="BA36" s="62">
        <v>0</v>
      </c>
      <c r="BB36" s="62">
        <v>0</v>
      </c>
      <c r="BC36" s="62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</row>
    <row r="37" spans="1:88" x14ac:dyDescent="0.3">
      <c r="A37" s="89"/>
      <c r="B37" s="24" t="s">
        <v>27</v>
      </c>
      <c r="C37" s="13"/>
      <c r="D37" s="13"/>
      <c r="E37" s="13"/>
      <c r="F37" s="73"/>
      <c r="G37" s="73"/>
      <c r="H37" s="73"/>
      <c r="I37" s="73"/>
      <c r="J37" s="58"/>
      <c r="K37" s="58"/>
      <c r="L37" s="58"/>
      <c r="M37" s="58"/>
      <c r="N37" s="58"/>
      <c r="O37" s="58"/>
      <c r="P37" s="5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2">
        <v>0</v>
      </c>
      <c r="BA37" s="62">
        <v>0</v>
      </c>
      <c r="BB37" s="62">
        <v>0</v>
      </c>
      <c r="BC37" s="62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</row>
    <row r="38" spans="1:88" x14ac:dyDescent="0.3">
      <c r="A38" s="89"/>
      <c r="B38" s="24" t="s">
        <v>16</v>
      </c>
      <c r="C38" s="13"/>
      <c r="D38" s="13"/>
      <c r="E38" s="13"/>
      <c r="F38" s="73"/>
      <c r="G38" s="73"/>
      <c r="H38" s="73"/>
      <c r="I38" s="73"/>
      <c r="J38" s="58"/>
      <c r="K38" s="58"/>
      <c r="L38" s="58"/>
      <c r="M38" s="58"/>
      <c r="N38" s="58"/>
      <c r="O38" s="58"/>
      <c r="P38" s="5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>
        <v>0</v>
      </c>
      <c r="AU38" s="67">
        <v>0</v>
      </c>
      <c r="AV38" s="67">
        <v>0</v>
      </c>
      <c r="AW38" s="67">
        <v>0</v>
      </c>
      <c r="AX38" s="67">
        <v>0</v>
      </c>
      <c r="AY38" s="67">
        <v>0</v>
      </c>
      <c r="AZ38" s="62">
        <v>0</v>
      </c>
      <c r="BA38" s="62">
        <v>0</v>
      </c>
      <c r="BB38" s="62">
        <v>0</v>
      </c>
      <c r="BC38" s="62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</row>
    <row r="39" spans="1:88" x14ac:dyDescent="0.3">
      <c r="A39" s="89"/>
      <c r="B39" s="24" t="s">
        <v>28</v>
      </c>
      <c r="C39" s="13"/>
      <c r="D39" s="13"/>
      <c r="E39" s="13"/>
      <c r="F39" s="73"/>
      <c r="G39" s="73"/>
      <c r="H39" s="73"/>
      <c r="I39" s="73"/>
      <c r="J39" s="58"/>
      <c r="K39" s="58"/>
      <c r="L39" s="58"/>
      <c r="M39" s="58"/>
      <c r="N39" s="58"/>
      <c r="O39" s="58"/>
      <c r="P39" s="58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2">
        <v>0</v>
      </c>
      <c r="BA39" s="62">
        <v>0</v>
      </c>
      <c r="BB39" s="62">
        <v>0</v>
      </c>
      <c r="BC39" s="62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</row>
    <row r="40" spans="1:88" x14ac:dyDescent="0.3">
      <c r="A40" s="89"/>
      <c r="B40" s="24" t="s">
        <v>29</v>
      </c>
      <c r="C40" s="13"/>
      <c r="D40" s="13"/>
      <c r="E40" s="13"/>
      <c r="F40" s="73"/>
      <c r="G40" s="73"/>
      <c r="H40" s="73"/>
      <c r="I40" s="73"/>
      <c r="J40" s="58"/>
      <c r="K40" s="58"/>
      <c r="L40" s="58"/>
      <c r="M40" s="58"/>
      <c r="N40" s="58"/>
      <c r="O40" s="58"/>
      <c r="P40" s="58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2">
        <v>0</v>
      </c>
      <c r="BA40" s="62">
        <v>0</v>
      </c>
      <c r="BB40" s="62">
        <v>0</v>
      </c>
      <c r="BC40" s="62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</row>
    <row r="41" spans="1:88" x14ac:dyDescent="0.3">
      <c r="A41" s="89"/>
      <c r="B41" s="24" t="s">
        <v>18</v>
      </c>
      <c r="C41" s="13"/>
      <c r="D41" s="13"/>
      <c r="E41" s="13"/>
      <c r="F41" s="73"/>
      <c r="G41" s="73"/>
      <c r="H41" s="73"/>
      <c r="I41" s="73"/>
      <c r="J41" s="58"/>
      <c r="K41" s="58"/>
      <c r="L41" s="58"/>
      <c r="M41" s="58"/>
      <c r="N41" s="58"/>
      <c r="O41" s="58"/>
      <c r="P41" s="5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>
        <v>0</v>
      </c>
      <c r="AU41" s="67">
        <v>0</v>
      </c>
      <c r="AV41" s="67">
        <v>0</v>
      </c>
      <c r="AW41" s="67">
        <v>0</v>
      </c>
      <c r="AX41" s="67">
        <v>0</v>
      </c>
      <c r="AY41" s="67">
        <v>0</v>
      </c>
      <c r="AZ41" s="62">
        <v>0</v>
      </c>
      <c r="BA41" s="62">
        <v>0</v>
      </c>
      <c r="BB41" s="62">
        <v>0</v>
      </c>
      <c r="BC41" s="62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</row>
    <row r="42" spans="1:88" x14ac:dyDescent="0.3">
      <c r="A42" s="89"/>
      <c r="B42" s="24" t="s">
        <v>19</v>
      </c>
      <c r="C42" s="13"/>
      <c r="D42" s="13"/>
      <c r="E42" s="13"/>
      <c r="F42" s="73"/>
      <c r="G42" s="73"/>
      <c r="H42" s="73"/>
      <c r="I42" s="73"/>
      <c r="J42" s="58"/>
      <c r="K42" s="58"/>
      <c r="L42" s="58"/>
      <c r="M42" s="58"/>
      <c r="N42" s="58"/>
      <c r="O42" s="58"/>
      <c r="P42" s="58"/>
      <c r="Q42" s="13"/>
      <c r="R42" s="13"/>
      <c r="S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330461.10639857105</v>
      </c>
      <c r="AV42" s="67">
        <v>30833.03943620784</v>
      </c>
      <c r="AW42" s="67">
        <v>0</v>
      </c>
      <c r="AX42" s="67">
        <v>0</v>
      </c>
      <c r="AY42" s="67">
        <v>0</v>
      </c>
      <c r="AZ42" s="62">
        <v>0</v>
      </c>
      <c r="BA42" s="62">
        <v>0</v>
      </c>
      <c r="BB42" s="62">
        <v>0</v>
      </c>
      <c r="BC42" s="62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164566.68741183469</v>
      </c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</row>
    <row r="43" spans="1:88" x14ac:dyDescent="0.3">
      <c r="A43" s="89"/>
      <c r="B43" s="24" t="s">
        <v>20</v>
      </c>
      <c r="C43" s="13"/>
      <c r="D43" s="13"/>
      <c r="E43" s="13"/>
      <c r="F43" s="73"/>
      <c r="G43" s="73"/>
      <c r="H43" s="73"/>
      <c r="I43" s="73"/>
      <c r="J43" s="58"/>
      <c r="K43" s="58"/>
      <c r="L43" s="58"/>
      <c r="M43" s="58"/>
      <c r="N43" s="58"/>
      <c r="O43" s="58"/>
      <c r="P43" s="58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>
        <v>0</v>
      </c>
      <c r="AU43" s="67">
        <v>0</v>
      </c>
      <c r="AV43" s="67">
        <v>0</v>
      </c>
      <c r="AW43" s="67">
        <v>0</v>
      </c>
      <c r="AX43" s="67">
        <v>0</v>
      </c>
      <c r="AY43" s="67">
        <v>0</v>
      </c>
      <c r="AZ43" s="62">
        <v>0</v>
      </c>
      <c r="BA43" s="62">
        <v>0</v>
      </c>
      <c r="BB43" s="62">
        <v>0</v>
      </c>
      <c r="BC43" s="62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</row>
    <row r="44" spans="1:88" x14ac:dyDescent="0.3">
      <c r="A44" s="90"/>
      <c r="B44" s="24" t="s">
        <v>30</v>
      </c>
      <c r="C44" s="13"/>
      <c r="D44" s="13"/>
      <c r="E44" s="13"/>
      <c r="F44" s="73"/>
      <c r="G44" s="73"/>
      <c r="H44" s="73"/>
      <c r="I44" s="73"/>
      <c r="J44" s="58"/>
      <c r="K44" s="58"/>
      <c r="L44" s="58"/>
      <c r="M44" s="58"/>
      <c r="N44" s="58"/>
      <c r="O44" s="58"/>
      <c r="P44" s="58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2">
        <v>0</v>
      </c>
      <c r="BA44" s="62">
        <v>0</v>
      </c>
      <c r="BB44" s="62">
        <v>0</v>
      </c>
      <c r="BC44" s="62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</row>
    <row r="45" spans="1:88" x14ac:dyDescent="0.3">
      <c r="A45" s="90"/>
      <c r="B45" s="24" t="s">
        <v>31</v>
      </c>
      <c r="C45" s="13"/>
      <c r="D45" s="13"/>
      <c r="E45" s="13"/>
      <c r="F45" s="73"/>
      <c r="G45" s="73"/>
      <c r="H45" s="73"/>
      <c r="I45" s="73"/>
      <c r="J45" s="58"/>
      <c r="K45" s="58"/>
      <c r="L45" s="58"/>
      <c r="M45" s="58"/>
      <c r="N45" s="58"/>
      <c r="O45" s="58"/>
      <c r="P45" s="58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2">
        <v>0</v>
      </c>
      <c r="BA45" s="62">
        <v>0</v>
      </c>
      <c r="BB45" s="62">
        <v>0</v>
      </c>
      <c r="BC45" s="62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</row>
    <row r="46" spans="1:88" x14ac:dyDescent="0.3">
      <c r="A46" s="90"/>
      <c r="B46" s="24" t="s">
        <v>22</v>
      </c>
      <c r="C46" s="13"/>
      <c r="D46" s="13"/>
      <c r="E46" s="13"/>
      <c r="F46" s="73"/>
      <c r="G46" s="73"/>
      <c r="H46" s="73"/>
      <c r="I46" s="73"/>
      <c r="J46" s="58"/>
      <c r="K46" s="58"/>
      <c r="L46" s="58"/>
      <c r="M46" s="58"/>
      <c r="N46" s="58"/>
      <c r="O46" s="58"/>
      <c r="P46" s="58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7">
        <v>0</v>
      </c>
      <c r="AV46" s="67">
        <v>0</v>
      </c>
      <c r="AW46" s="67">
        <v>0</v>
      </c>
      <c r="AX46" s="67">
        <v>0</v>
      </c>
      <c r="AY46" s="67">
        <v>0</v>
      </c>
      <c r="AZ46" s="62">
        <v>0</v>
      </c>
      <c r="BA46" s="62">
        <v>0</v>
      </c>
      <c r="BB46" s="62">
        <v>0</v>
      </c>
      <c r="BC46" s="62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</row>
    <row r="47" spans="1:88" ht="15" thickBot="1" x14ac:dyDescent="0.35">
      <c r="A47" s="91"/>
      <c r="B47" s="24" t="s">
        <v>23</v>
      </c>
      <c r="C47" s="13"/>
      <c r="D47" s="13"/>
      <c r="E47" s="13"/>
      <c r="F47" s="73"/>
      <c r="G47" s="73"/>
      <c r="H47" s="73"/>
      <c r="I47" s="73"/>
      <c r="J47" s="58"/>
      <c r="K47" s="58"/>
      <c r="L47" s="58"/>
      <c r="M47" s="58"/>
      <c r="N47" s="58"/>
      <c r="O47" s="58"/>
      <c r="P47" s="58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3586.7062785644057</v>
      </c>
      <c r="AW47" s="67">
        <v>0</v>
      </c>
      <c r="AX47" s="67">
        <v>0</v>
      </c>
      <c r="AY47" s="67">
        <v>0</v>
      </c>
      <c r="AZ47" s="62">
        <v>0</v>
      </c>
      <c r="BA47" s="62">
        <v>0</v>
      </c>
      <c r="BB47" s="62">
        <v>0</v>
      </c>
      <c r="BC47" s="62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</row>
    <row r="48" spans="1:88" ht="15" thickBot="1" x14ac:dyDescent="0.35">
      <c r="F48" s="74"/>
      <c r="G48" s="74"/>
      <c r="H48" s="74"/>
      <c r="I48" s="74"/>
    </row>
    <row r="49" spans="1:88" ht="15.6" x14ac:dyDescent="0.3">
      <c r="A49" s="30"/>
      <c r="B49" s="23" t="s">
        <v>32</v>
      </c>
      <c r="C49" s="8">
        <v>42370</v>
      </c>
      <c r="D49" s="8">
        <v>42401</v>
      </c>
      <c r="E49" s="9">
        <v>42430</v>
      </c>
      <c r="F49" s="69">
        <v>42461</v>
      </c>
      <c r="G49" s="69">
        <v>42491</v>
      </c>
      <c r="H49" s="69">
        <v>42522</v>
      </c>
      <c r="I49" s="6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89" t="s">
        <v>25</v>
      </c>
      <c r="B50" s="24" t="s">
        <v>26</v>
      </c>
      <c r="C50" s="13"/>
      <c r="D50" s="13"/>
      <c r="E50" s="13"/>
      <c r="F50" s="73"/>
      <c r="G50" s="73"/>
      <c r="H50" s="73"/>
      <c r="I50" s="73"/>
      <c r="J50" s="58"/>
      <c r="K50" s="58"/>
      <c r="L50" s="58"/>
      <c r="M50" s="58"/>
      <c r="N50" s="58"/>
      <c r="O50" s="58"/>
      <c r="P50" s="58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2">
        <v>0</v>
      </c>
      <c r="BA50" s="62">
        <v>0</v>
      </c>
      <c r="BB50" s="62">
        <v>0</v>
      </c>
      <c r="BC50" s="62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</row>
    <row r="51" spans="1:88" x14ac:dyDescent="0.3">
      <c r="A51" s="89"/>
      <c r="B51" s="24" t="s">
        <v>15</v>
      </c>
      <c r="C51" s="13"/>
      <c r="D51" s="13"/>
      <c r="E51" s="13"/>
      <c r="F51" s="73"/>
      <c r="G51" s="73"/>
      <c r="H51" s="73"/>
      <c r="I51" s="73"/>
      <c r="J51" s="58"/>
      <c r="K51" s="58"/>
      <c r="L51" s="58"/>
      <c r="M51" s="58"/>
      <c r="N51" s="58"/>
      <c r="O51" s="58"/>
      <c r="P51" s="58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7">
        <v>0</v>
      </c>
      <c r="AV51" s="67">
        <v>0</v>
      </c>
      <c r="AW51" s="67">
        <v>0</v>
      </c>
      <c r="AX51" s="67">
        <v>0</v>
      </c>
      <c r="AY51" s="67">
        <v>304461.28745999548</v>
      </c>
      <c r="AZ51" s="62">
        <v>0</v>
      </c>
      <c r="BA51" s="62">
        <v>0</v>
      </c>
      <c r="BB51" s="62">
        <v>0</v>
      </c>
      <c r="BC51" s="62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</row>
    <row r="52" spans="1:88" ht="15.75" customHeight="1" x14ac:dyDescent="0.3">
      <c r="A52" s="89"/>
      <c r="B52" s="24" t="s">
        <v>27</v>
      </c>
      <c r="C52" s="13"/>
      <c r="D52" s="13"/>
      <c r="E52" s="13"/>
      <c r="F52" s="73"/>
      <c r="G52" s="73"/>
      <c r="H52" s="73"/>
      <c r="I52" s="73"/>
      <c r="J52" s="58"/>
      <c r="K52" s="58"/>
      <c r="L52" s="58"/>
      <c r="M52" s="58"/>
      <c r="N52" s="58"/>
      <c r="O52" s="58"/>
      <c r="P52" s="58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7">
        <v>0</v>
      </c>
      <c r="AV52" s="67">
        <v>0</v>
      </c>
      <c r="AW52" s="67">
        <v>0</v>
      </c>
      <c r="AX52" s="67">
        <v>0</v>
      </c>
      <c r="AY52" s="67">
        <v>0</v>
      </c>
      <c r="AZ52" s="62">
        <v>0</v>
      </c>
      <c r="BA52" s="62">
        <v>0</v>
      </c>
      <c r="BB52" s="62">
        <v>0</v>
      </c>
      <c r="BC52" s="62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1:88" x14ac:dyDescent="0.3">
      <c r="A53" s="89"/>
      <c r="B53" s="24" t="s">
        <v>16</v>
      </c>
      <c r="C53" s="13"/>
      <c r="D53" s="13"/>
      <c r="E53" s="13"/>
      <c r="F53" s="73"/>
      <c r="G53" s="73"/>
      <c r="H53" s="73"/>
      <c r="I53" s="73"/>
      <c r="J53" s="58"/>
      <c r="K53" s="58"/>
      <c r="L53" s="58"/>
      <c r="M53" s="58"/>
      <c r="N53" s="58"/>
      <c r="O53" s="58"/>
      <c r="P53" s="58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7">
        <v>0</v>
      </c>
      <c r="AV53" s="67">
        <v>0</v>
      </c>
      <c r="AW53" s="67">
        <v>14539.172138660129</v>
      </c>
      <c r="AX53" s="67">
        <v>0</v>
      </c>
      <c r="AY53" s="67">
        <v>0</v>
      </c>
      <c r="AZ53" s="62">
        <v>0</v>
      </c>
      <c r="BA53" s="62">
        <v>0</v>
      </c>
      <c r="BB53" s="62">
        <v>0</v>
      </c>
      <c r="BC53" s="62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1:88" x14ac:dyDescent="0.3">
      <c r="A54" s="89"/>
      <c r="B54" s="24" t="s">
        <v>28</v>
      </c>
      <c r="C54" s="13"/>
      <c r="D54" s="13"/>
      <c r="E54" s="13"/>
      <c r="F54" s="73"/>
      <c r="G54" s="73"/>
      <c r="H54" s="73"/>
      <c r="I54" s="73"/>
      <c r="J54" s="58"/>
      <c r="K54" s="58"/>
      <c r="L54" s="58"/>
      <c r="M54" s="58"/>
      <c r="N54" s="58"/>
      <c r="O54" s="58"/>
      <c r="P54" s="58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7">
        <v>0</v>
      </c>
      <c r="AV54" s="67">
        <v>0</v>
      </c>
      <c r="AW54" s="67">
        <v>0</v>
      </c>
      <c r="AX54" s="67">
        <v>0</v>
      </c>
      <c r="AY54" s="67">
        <v>0</v>
      </c>
      <c r="AZ54" s="62">
        <v>0</v>
      </c>
      <c r="BA54" s="62">
        <v>0</v>
      </c>
      <c r="BB54" s="62">
        <v>0</v>
      </c>
      <c r="BC54" s="62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</row>
    <row r="55" spans="1:88" x14ac:dyDescent="0.3">
      <c r="A55" s="89"/>
      <c r="B55" s="24" t="s">
        <v>29</v>
      </c>
      <c r="C55" s="13"/>
      <c r="D55" s="13"/>
      <c r="E55" s="13"/>
      <c r="F55" s="73"/>
      <c r="G55" s="73"/>
      <c r="H55" s="73"/>
      <c r="I55" s="73"/>
      <c r="J55" s="58"/>
      <c r="K55" s="58"/>
      <c r="L55" s="58"/>
      <c r="M55" s="58"/>
      <c r="N55" s="58"/>
      <c r="O55" s="58"/>
      <c r="P55" s="58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7">
        <v>0</v>
      </c>
      <c r="AV55" s="67">
        <v>0</v>
      </c>
      <c r="AW55" s="67">
        <v>0</v>
      </c>
      <c r="AX55" s="67">
        <v>0</v>
      </c>
      <c r="AY55" s="67">
        <v>0</v>
      </c>
      <c r="AZ55" s="62">
        <v>0</v>
      </c>
      <c r="BA55" s="62">
        <v>0</v>
      </c>
      <c r="BB55" s="62">
        <v>0</v>
      </c>
      <c r="BC55" s="62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</row>
    <row r="56" spans="1:88" x14ac:dyDescent="0.3">
      <c r="A56" s="89"/>
      <c r="B56" s="24" t="s">
        <v>18</v>
      </c>
      <c r="C56" s="13"/>
      <c r="D56" s="13"/>
      <c r="E56" s="13"/>
      <c r="F56" s="73"/>
      <c r="G56" s="73"/>
      <c r="H56" s="73"/>
      <c r="I56" s="73"/>
      <c r="J56" s="58"/>
      <c r="K56" s="58"/>
      <c r="L56" s="58"/>
      <c r="M56" s="58"/>
      <c r="N56" s="58"/>
      <c r="O56" s="58"/>
      <c r="P56" s="58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7">
        <v>0</v>
      </c>
      <c r="AV56" s="67">
        <v>0</v>
      </c>
      <c r="AW56" s="67">
        <v>0</v>
      </c>
      <c r="AX56" s="67">
        <v>8172.8627819653702</v>
      </c>
      <c r="AY56" s="67">
        <v>0</v>
      </c>
      <c r="AZ56" s="62">
        <v>0</v>
      </c>
      <c r="BA56" s="62">
        <v>0</v>
      </c>
      <c r="BB56" s="62">
        <v>0</v>
      </c>
      <c r="BC56" s="62">
        <v>0</v>
      </c>
      <c r="BD56" s="67">
        <v>0</v>
      </c>
      <c r="BE56" s="67">
        <v>0</v>
      </c>
      <c r="BF56" s="67">
        <v>0</v>
      </c>
      <c r="BG56" s="67">
        <v>534274.37782778789</v>
      </c>
      <c r="BH56" s="67">
        <v>0</v>
      </c>
      <c r="BI56" s="67">
        <v>0</v>
      </c>
      <c r="BJ56" s="67">
        <v>0</v>
      </c>
      <c r="BK56" s="67">
        <v>0</v>
      </c>
      <c r="BL56" s="67">
        <v>717452.65444316075</v>
      </c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</row>
    <row r="57" spans="1:88" x14ac:dyDescent="0.3">
      <c r="A57" s="89"/>
      <c r="B57" s="24" t="s">
        <v>19</v>
      </c>
      <c r="C57" s="13"/>
      <c r="D57" s="13"/>
      <c r="E57" s="13"/>
      <c r="F57" s="73"/>
      <c r="G57" s="73"/>
      <c r="H57" s="73"/>
      <c r="I57" s="73"/>
      <c r="J57" s="58"/>
      <c r="K57" s="58"/>
      <c r="L57" s="58"/>
      <c r="M57" s="58"/>
      <c r="N57" s="58"/>
      <c r="O57" s="58"/>
      <c r="P57" s="58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F57" s="13"/>
      <c r="AG57" s="13"/>
      <c r="AH57" s="13"/>
      <c r="AI57" s="13"/>
      <c r="AJ57" s="13"/>
      <c r="AK57" s="13"/>
      <c r="AL57" s="13"/>
      <c r="AM57" s="13"/>
      <c r="AN57" s="13"/>
      <c r="AO57" s="67">
        <v>0</v>
      </c>
      <c r="AP57" s="67">
        <v>149032.17168668992</v>
      </c>
      <c r="AQ57" s="67">
        <v>0</v>
      </c>
      <c r="AR57" s="67">
        <v>0</v>
      </c>
      <c r="AS57" s="67">
        <v>0</v>
      </c>
      <c r="AT57" s="67">
        <v>0</v>
      </c>
      <c r="AU57" s="67">
        <v>111053.47231353348</v>
      </c>
      <c r="AV57" s="67">
        <v>0</v>
      </c>
      <c r="AW57" s="67">
        <v>141921.93192679135</v>
      </c>
      <c r="AX57" s="67">
        <v>0</v>
      </c>
      <c r="AY57" s="67">
        <v>53517.339126609098</v>
      </c>
      <c r="AZ57" s="62">
        <v>0</v>
      </c>
      <c r="BA57" s="62">
        <v>173958.7087542495</v>
      </c>
      <c r="BB57" s="62">
        <v>0</v>
      </c>
      <c r="BC57" s="62">
        <v>0</v>
      </c>
      <c r="BD57" s="67">
        <v>921031.25119806617</v>
      </c>
      <c r="BE57" s="67">
        <v>0</v>
      </c>
      <c r="BF57" s="67">
        <v>0</v>
      </c>
      <c r="BG57" s="67">
        <v>134013.50341556183</v>
      </c>
      <c r="BH57" s="67">
        <v>0</v>
      </c>
      <c r="BI57" s="67">
        <v>0</v>
      </c>
      <c r="BJ57" s="67">
        <v>0</v>
      </c>
      <c r="BK57" s="67">
        <v>0</v>
      </c>
      <c r="BL57" s="67">
        <v>679254.36087101395</v>
      </c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</row>
    <row r="58" spans="1:88" x14ac:dyDescent="0.3">
      <c r="A58" s="89"/>
      <c r="B58" s="24" t="s">
        <v>20</v>
      </c>
      <c r="C58" s="13"/>
      <c r="D58" s="13"/>
      <c r="E58" s="13"/>
      <c r="F58" s="73"/>
      <c r="G58" s="73"/>
      <c r="H58" s="73"/>
      <c r="I58" s="73"/>
      <c r="J58" s="58"/>
      <c r="K58" s="58"/>
      <c r="L58" s="58"/>
      <c r="M58" s="58"/>
      <c r="N58" s="58"/>
      <c r="O58" s="58"/>
      <c r="P58" s="58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2">
        <v>0</v>
      </c>
      <c r="BA58" s="62">
        <v>0</v>
      </c>
      <c r="BB58" s="62">
        <v>0</v>
      </c>
      <c r="BC58" s="62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</row>
    <row r="59" spans="1:88" x14ac:dyDescent="0.3">
      <c r="A59" s="90"/>
      <c r="B59" s="24" t="s">
        <v>30</v>
      </c>
      <c r="C59" s="13"/>
      <c r="D59" s="13"/>
      <c r="E59" s="13"/>
      <c r="F59" s="73"/>
      <c r="G59" s="73"/>
      <c r="H59" s="73"/>
      <c r="I59" s="73"/>
      <c r="J59" s="58"/>
      <c r="K59" s="58"/>
      <c r="L59" s="58"/>
      <c r="M59" s="58"/>
      <c r="N59" s="58"/>
      <c r="O59" s="58"/>
      <c r="P59" s="58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2">
        <v>0</v>
      </c>
      <c r="BA59" s="62">
        <v>0</v>
      </c>
      <c r="BB59" s="62">
        <v>0</v>
      </c>
      <c r="BC59" s="62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</row>
    <row r="60" spans="1:88" x14ac:dyDescent="0.3">
      <c r="A60" s="90"/>
      <c r="B60" s="24" t="s">
        <v>31</v>
      </c>
      <c r="C60" s="13"/>
      <c r="D60" s="13"/>
      <c r="E60" s="13"/>
      <c r="F60" s="73"/>
      <c r="G60" s="73"/>
      <c r="H60" s="73"/>
      <c r="I60" s="73"/>
      <c r="J60" s="58"/>
      <c r="K60" s="58"/>
      <c r="L60" s="58"/>
      <c r="M60" s="58"/>
      <c r="N60" s="58"/>
      <c r="O60" s="58"/>
      <c r="P60" s="58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2">
        <v>0</v>
      </c>
      <c r="BA60" s="62">
        <v>0</v>
      </c>
      <c r="BB60" s="62">
        <v>0</v>
      </c>
      <c r="BC60" s="62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</row>
    <row r="61" spans="1:88" x14ac:dyDescent="0.3">
      <c r="A61" s="90"/>
      <c r="B61" s="24" t="s">
        <v>22</v>
      </c>
      <c r="C61" s="13"/>
      <c r="D61" s="13"/>
      <c r="E61" s="13"/>
      <c r="F61" s="73"/>
      <c r="G61" s="73"/>
      <c r="H61" s="73"/>
      <c r="I61" s="73"/>
      <c r="J61" s="58"/>
      <c r="K61" s="58"/>
      <c r="L61" s="58"/>
      <c r="M61" s="58"/>
      <c r="N61" s="58"/>
      <c r="O61" s="58"/>
      <c r="P61" s="58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2">
        <v>0</v>
      </c>
      <c r="BA61" s="62">
        <v>0</v>
      </c>
      <c r="BB61" s="62">
        <v>0</v>
      </c>
      <c r="BC61" s="62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</row>
    <row r="62" spans="1:88" ht="15" thickBot="1" x14ac:dyDescent="0.35">
      <c r="A62" s="91"/>
      <c r="B62" s="24" t="s">
        <v>23</v>
      </c>
      <c r="C62" s="13"/>
      <c r="D62" s="13"/>
      <c r="E62" s="13"/>
      <c r="F62" s="73"/>
      <c r="G62" s="73"/>
      <c r="H62" s="73"/>
      <c r="I62" s="73"/>
      <c r="J62" s="58"/>
      <c r="K62" s="58"/>
      <c r="L62" s="58"/>
      <c r="M62" s="58"/>
      <c r="N62" s="58"/>
      <c r="O62" s="58"/>
      <c r="P62" s="58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7">
        <v>0</v>
      </c>
      <c r="AV62" s="67">
        <v>0</v>
      </c>
      <c r="AW62" s="67">
        <v>0</v>
      </c>
      <c r="AX62" s="67">
        <v>0</v>
      </c>
      <c r="AY62" s="67">
        <v>0</v>
      </c>
      <c r="AZ62" s="62">
        <v>0</v>
      </c>
      <c r="BA62" s="62">
        <v>0</v>
      </c>
      <c r="BB62" s="62">
        <v>0</v>
      </c>
      <c r="BC62" s="62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</row>
    <row r="63" spans="1:88" ht="15" thickBot="1" x14ac:dyDescent="0.35">
      <c r="F63" s="74"/>
      <c r="G63" s="74"/>
      <c r="H63" s="74"/>
      <c r="I63" s="74"/>
    </row>
    <row r="64" spans="1:88" ht="15.6" x14ac:dyDescent="0.3">
      <c r="A64" s="30"/>
      <c r="B64" s="23" t="s">
        <v>33</v>
      </c>
      <c r="C64" s="8">
        <v>42370</v>
      </c>
      <c r="D64" s="8">
        <v>42401</v>
      </c>
      <c r="E64" s="9">
        <v>42430</v>
      </c>
      <c r="F64" s="69">
        <v>42461</v>
      </c>
      <c r="G64" s="69">
        <v>42491</v>
      </c>
      <c r="H64" s="69">
        <v>42522</v>
      </c>
      <c r="I64" s="6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89" t="s">
        <v>25</v>
      </c>
      <c r="B65" s="24" t="s">
        <v>26</v>
      </c>
      <c r="C65" s="13"/>
      <c r="D65" s="13"/>
      <c r="E65" s="13"/>
      <c r="F65" s="73"/>
      <c r="G65" s="73"/>
      <c r="H65" s="73"/>
      <c r="I65" s="73"/>
      <c r="J65" s="58"/>
      <c r="K65" s="58"/>
      <c r="L65" s="58"/>
      <c r="M65" s="58"/>
      <c r="N65" s="58"/>
      <c r="O65" s="58"/>
      <c r="P65" s="58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7">
        <v>0</v>
      </c>
      <c r="AV65" s="67">
        <v>0</v>
      </c>
      <c r="AW65" s="67">
        <v>0</v>
      </c>
      <c r="AX65" s="67">
        <v>0</v>
      </c>
      <c r="AY65" s="67">
        <v>0</v>
      </c>
      <c r="AZ65" s="62">
        <v>0</v>
      </c>
      <c r="BA65" s="62">
        <v>0</v>
      </c>
      <c r="BB65" s="62">
        <v>0</v>
      </c>
      <c r="BC65" s="62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</row>
    <row r="66" spans="1:88" x14ac:dyDescent="0.3">
      <c r="A66" s="89"/>
      <c r="B66" s="24" t="s">
        <v>15</v>
      </c>
      <c r="C66" s="13"/>
      <c r="D66" s="13"/>
      <c r="E66" s="13"/>
      <c r="F66" s="73"/>
      <c r="G66" s="73"/>
      <c r="H66" s="73"/>
      <c r="I66" s="73"/>
      <c r="J66" s="58"/>
      <c r="K66" s="58"/>
      <c r="L66" s="58"/>
      <c r="M66" s="58"/>
      <c r="N66" s="58"/>
      <c r="O66" s="58"/>
      <c r="P66" s="58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2">
        <v>0</v>
      </c>
      <c r="BA66" s="62">
        <v>0</v>
      </c>
      <c r="BB66" s="62">
        <v>0</v>
      </c>
      <c r="BC66" s="62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</row>
    <row r="67" spans="1:88" x14ac:dyDescent="0.3">
      <c r="A67" s="89"/>
      <c r="B67" s="24" t="s">
        <v>27</v>
      </c>
      <c r="C67" s="13"/>
      <c r="D67" s="13"/>
      <c r="E67" s="13"/>
      <c r="F67" s="73"/>
      <c r="G67" s="73"/>
      <c r="H67" s="73"/>
      <c r="I67" s="73"/>
      <c r="J67" s="58"/>
      <c r="K67" s="58"/>
      <c r="L67" s="58"/>
      <c r="M67" s="58"/>
      <c r="N67" s="58"/>
      <c r="O67" s="58"/>
      <c r="P67" s="58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2">
        <v>0</v>
      </c>
      <c r="BA67" s="62">
        <v>0</v>
      </c>
      <c r="BB67" s="62">
        <v>0</v>
      </c>
      <c r="BC67" s="62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</row>
    <row r="68" spans="1:88" x14ac:dyDescent="0.3">
      <c r="A68" s="89"/>
      <c r="B68" s="24" t="s">
        <v>16</v>
      </c>
      <c r="C68" s="13"/>
      <c r="D68" s="13"/>
      <c r="E68" s="13"/>
      <c r="F68" s="73"/>
      <c r="G68" s="73"/>
      <c r="H68" s="73"/>
      <c r="I68" s="73"/>
      <c r="J68" s="58"/>
      <c r="K68" s="58"/>
      <c r="L68" s="58"/>
      <c r="M68" s="58"/>
      <c r="N68" s="58"/>
      <c r="O68" s="58"/>
      <c r="P68" s="58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7">
        <v>0</v>
      </c>
      <c r="AV68" s="67">
        <v>0</v>
      </c>
      <c r="AW68" s="67">
        <v>0</v>
      </c>
      <c r="AX68" s="67">
        <v>0</v>
      </c>
      <c r="AY68" s="67">
        <v>0</v>
      </c>
      <c r="AZ68" s="62">
        <v>0</v>
      </c>
      <c r="BA68" s="62">
        <v>0</v>
      </c>
      <c r="BB68" s="62">
        <v>0</v>
      </c>
      <c r="BC68" s="62">
        <v>0</v>
      </c>
      <c r="BD68" s="67">
        <v>0</v>
      </c>
      <c r="BE68" s="67">
        <v>0</v>
      </c>
      <c r="BF68" s="67">
        <v>928169.56630973367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</row>
    <row r="69" spans="1:88" x14ac:dyDescent="0.3">
      <c r="A69" s="89"/>
      <c r="B69" s="24" t="s">
        <v>28</v>
      </c>
      <c r="C69" s="13"/>
      <c r="D69" s="13"/>
      <c r="E69" s="13"/>
      <c r="F69" s="73"/>
      <c r="G69" s="73"/>
      <c r="H69" s="73"/>
      <c r="I69" s="73"/>
      <c r="J69" s="58"/>
      <c r="K69" s="58"/>
      <c r="L69" s="58"/>
      <c r="M69" s="58"/>
      <c r="N69" s="58"/>
      <c r="O69" s="58"/>
      <c r="P69" s="58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7">
        <v>0</v>
      </c>
      <c r="AV69" s="67">
        <v>0</v>
      </c>
      <c r="AW69" s="67">
        <v>0</v>
      </c>
      <c r="AX69" s="67">
        <v>0</v>
      </c>
      <c r="AY69" s="67">
        <v>0</v>
      </c>
      <c r="AZ69" s="62">
        <v>0</v>
      </c>
      <c r="BA69" s="62">
        <v>0</v>
      </c>
      <c r="BB69" s="62">
        <v>0</v>
      </c>
      <c r="BC69" s="62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</row>
    <row r="70" spans="1:88" x14ac:dyDescent="0.3">
      <c r="A70" s="89"/>
      <c r="B70" s="24" t="s">
        <v>29</v>
      </c>
      <c r="C70" s="13"/>
      <c r="D70" s="13"/>
      <c r="E70" s="13"/>
      <c r="F70" s="73"/>
      <c r="G70" s="73"/>
      <c r="H70" s="73"/>
      <c r="I70" s="73"/>
      <c r="J70" s="58"/>
      <c r="K70" s="58"/>
      <c r="L70" s="58"/>
      <c r="M70" s="58"/>
      <c r="N70" s="58"/>
      <c r="O70" s="58"/>
      <c r="P70" s="58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7">
        <v>0</v>
      </c>
      <c r="AV70" s="67">
        <v>0</v>
      </c>
      <c r="AW70" s="67">
        <v>0</v>
      </c>
      <c r="AX70" s="67">
        <v>0</v>
      </c>
      <c r="AY70" s="67">
        <v>0</v>
      </c>
      <c r="AZ70" s="62">
        <v>0</v>
      </c>
      <c r="BA70" s="62">
        <v>0</v>
      </c>
      <c r="BB70" s="62">
        <v>0</v>
      </c>
      <c r="BC70" s="62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</row>
    <row r="71" spans="1:88" x14ac:dyDescent="0.3">
      <c r="A71" s="89"/>
      <c r="B71" s="24" t="s">
        <v>18</v>
      </c>
      <c r="C71" s="13"/>
      <c r="D71" s="13"/>
      <c r="E71" s="13"/>
      <c r="F71" s="73"/>
      <c r="G71" s="73"/>
      <c r="H71" s="73"/>
      <c r="I71" s="73"/>
      <c r="J71" s="58"/>
      <c r="K71" s="58"/>
      <c r="L71" s="58"/>
      <c r="M71" s="58"/>
      <c r="N71" s="58"/>
      <c r="O71" s="58"/>
      <c r="P71" s="58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2">
        <v>0</v>
      </c>
      <c r="BA71" s="62">
        <v>0</v>
      </c>
      <c r="BB71" s="62">
        <v>0</v>
      </c>
      <c r="BC71" s="62">
        <v>0</v>
      </c>
      <c r="BD71" s="67">
        <v>0</v>
      </c>
      <c r="BE71" s="67">
        <v>0</v>
      </c>
      <c r="BF71" s="67">
        <v>923788.17817468208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</row>
    <row r="72" spans="1:88" x14ac:dyDescent="0.3">
      <c r="A72" s="89"/>
      <c r="B72" s="24" t="s">
        <v>19</v>
      </c>
      <c r="C72" s="13"/>
      <c r="D72" s="13"/>
      <c r="E72" s="13"/>
      <c r="F72" s="73"/>
      <c r="G72" s="73"/>
      <c r="H72" s="73"/>
      <c r="I72" s="73"/>
      <c r="J72" s="58"/>
      <c r="K72" s="58"/>
      <c r="L72" s="58"/>
      <c r="M72" s="58"/>
      <c r="N72" s="58"/>
      <c r="O72" s="58"/>
      <c r="P72" s="58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2">
        <v>0</v>
      </c>
      <c r="BA72" s="62">
        <v>0</v>
      </c>
      <c r="BB72" s="62">
        <v>0</v>
      </c>
      <c r="BC72" s="62">
        <v>0</v>
      </c>
      <c r="BD72" s="67">
        <v>0</v>
      </c>
      <c r="BE72" s="67">
        <v>0</v>
      </c>
      <c r="BF72" s="67">
        <v>1737108.1300624905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</row>
    <row r="73" spans="1:88" x14ac:dyDescent="0.3">
      <c r="A73" s="89"/>
      <c r="B73" s="24" t="s">
        <v>20</v>
      </c>
      <c r="C73" s="13"/>
      <c r="D73" s="13"/>
      <c r="E73" s="13"/>
      <c r="F73" s="73"/>
      <c r="G73" s="73"/>
      <c r="H73" s="73"/>
      <c r="I73" s="73"/>
      <c r="J73" s="58"/>
      <c r="K73" s="58"/>
      <c r="L73" s="58"/>
      <c r="M73" s="58"/>
      <c r="N73" s="58"/>
      <c r="O73" s="58"/>
      <c r="P73" s="58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7">
        <v>0</v>
      </c>
      <c r="AV73" s="67">
        <v>0</v>
      </c>
      <c r="AW73" s="67">
        <v>0</v>
      </c>
      <c r="AX73" s="67">
        <v>0</v>
      </c>
      <c r="AY73" s="67">
        <v>0</v>
      </c>
      <c r="AZ73" s="62">
        <v>0</v>
      </c>
      <c r="BA73" s="62">
        <v>0</v>
      </c>
      <c r="BB73" s="62">
        <v>0</v>
      </c>
      <c r="BC73" s="62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</row>
    <row r="74" spans="1:88" x14ac:dyDescent="0.3">
      <c r="A74" s="90"/>
      <c r="B74" s="24" t="s">
        <v>30</v>
      </c>
      <c r="C74" s="13"/>
      <c r="D74" s="13"/>
      <c r="E74" s="13"/>
      <c r="F74" s="73"/>
      <c r="G74" s="73"/>
      <c r="H74" s="73"/>
      <c r="I74" s="73"/>
      <c r="J74" s="58"/>
      <c r="K74" s="58"/>
      <c r="L74" s="58"/>
      <c r="M74" s="58"/>
      <c r="N74" s="58"/>
      <c r="O74" s="58"/>
      <c r="P74" s="58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2">
        <v>0</v>
      </c>
      <c r="BA74" s="62">
        <v>0</v>
      </c>
      <c r="BB74" s="62">
        <v>0</v>
      </c>
      <c r="BC74" s="62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</row>
    <row r="75" spans="1:88" x14ac:dyDescent="0.3">
      <c r="A75" s="90"/>
      <c r="B75" s="24" t="s">
        <v>31</v>
      </c>
      <c r="C75" s="13"/>
      <c r="D75" s="13"/>
      <c r="E75" s="13"/>
      <c r="F75" s="73"/>
      <c r="G75" s="73"/>
      <c r="H75" s="73"/>
      <c r="I75" s="73"/>
      <c r="J75" s="58"/>
      <c r="K75" s="58"/>
      <c r="L75" s="58"/>
      <c r="M75" s="58"/>
      <c r="N75" s="58"/>
      <c r="O75" s="58"/>
      <c r="P75" s="58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2">
        <v>0</v>
      </c>
      <c r="BA75" s="62">
        <v>0</v>
      </c>
      <c r="BB75" s="62">
        <v>0</v>
      </c>
      <c r="BC75" s="62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</row>
    <row r="76" spans="1:88" x14ac:dyDescent="0.3">
      <c r="A76" s="90"/>
      <c r="B76" s="24" t="s">
        <v>22</v>
      </c>
      <c r="C76" s="13"/>
      <c r="D76" s="13"/>
      <c r="E76" s="13"/>
      <c r="F76" s="73"/>
      <c r="G76" s="73"/>
      <c r="H76" s="73"/>
      <c r="I76" s="73"/>
      <c r="J76" s="58"/>
      <c r="K76" s="58"/>
      <c r="L76" s="58"/>
      <c r="M76" s="58"/>
      <c r="N76" s="58"/>
      <c r="O76" s="58"/>
      <c r="P76" s="58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2">
        <v>0</v>
      </c>
      <c r="BA76" s="62">
        <v>0</v>
      </c>
      <c r="BB76" s="62">
        <v>0</v>
      </c>
      <c r="BC76" s="62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</row>
    <row r="77" spans="1:88" ht="15" thickBot="1" x14ac:dyDescent="0.35">
      <c r="A77" s="91"/>
      <c r="B77" s="24" t="s">
        <v>23</v>
      </c>
      <c r="C77" s="13"/>
      <c r="D77" s="13"/>
      <c r="E77" s="13"/>
      <c r="F77" s="73"/>
      <c r="G77" s="73"/>
      <c r="H77" s="73"/>
      <c r="I77" s="73"/>
      <c r="J77" s="58"/>
      <c r="K77" s="58"/>
      <c r="L77" s="58"/>
      <c r="M77" s="58"/>
      <c r="N77" s="58"/>
      <c r="O77" s="58"/>
      <c r="P77" s="58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2">
        <v>0</v>
      </c>
      <c r="BA77" s="62">
        <v>0</v>
      </c>
      <c r="BB77" s="62">
        <v>0</v>
      </c>
      <c r="BC77" s="62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</row>
    <row r="78" spans="1:88" ht="15" thickBot="1" x14ac:dyDescent="0.35">
      <c r="F78" s="74"/>
      <c r="G78" s="74"/>
      <c r="H78" s="74"/>
      <c r="I78" s="74"/>
    </row>
    <row r="79" spans="1:88" ht="15.6" x14ac:dyDescent="0.3">
      <c r="A79" s="30"/>
      <c r="B79" s="23" t="s">
        <v>34</v>
      </c>
      <c r="C79" s="8">
        <v>42370</v>
      </c>
      <c r="D79" s="8">
        <v>42401</v>
      </c>
      <c r="E79" s="9">
        <v>42430</v>
      </c>
      <c r="F79" s="69">
        <v>42461</v>
      </c>
      <c r="G79" s="69">
        <v>42491</v>
      </c>
      <c r="H79" s="69">
        <v>42522</v>
      </c>
      <c r="I79" s="6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89" t="s">
        <v>25</v>
      </c>
      <c r="B80" s="24" t="s">
        <v>26</v>
      </c>
      <c r="C80" s="13"/>
      <c r="D80" s="13"/>
      <c r="E80" s="13"/>
      <c r="F80" s="73"/>
      <c r="G80" s="73"/>
      <c r="H80" s="73"/>
      <c r="I80" s="73"/>
      <c r="J80" s="58"/>
      <c r="K80" s="58"/>
      <c r="L80" s="58"/>
      <c r="M80" s="58"/>
      <c r="N80" s="58"/>
      <c r="O80" s="58"/>
      <c r="P80" s="58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7">
        <v>0</v>
      </c>
      <c r="AV80" s="67">
        <v>0</v>
      </c>
      <c r="AW80" s="67">
        <v>0</v>
      </c>
      <c r="AX80" s="67">
        <v>0</v>
      </c>
      <c r="AY80" s="67">
        <v>0</v>
      </c>
      <c r="AZ80" s="62">
        <v>0</v>
      </c>
      <c r="BA80" s="62">
        <v>0</v>
      </c>
      <c r="BB80" s="62">
        <v>0</v>
      </c>
      <c r="BC80" s="62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</row>
    <row r="81" spans="1:88" x14ac:dyDescent="0.3">
      <c r="A81" s="89"/>
      <c r="B81" s="24" t="s">
        <v>15</v>
      </c>
      <c r="C81" s="13"/>
      <c r="D81" s="13"/>
      <c r="E81" s="13"/>
      <c r="F81" s="73"/>
      <c r="G81" s="73"/>
      <c r="H81" s="73"/>
      <c r="I81" s="73"/>
      <c r="J81" s="58"/>
      <c r="K81" s="58"/>
      <c r="L81" s="58"/>
      <c r="M81" s="58"/>
      <c r="N81" s="58"/>
      <c r="O81" s="58"/>
      <c r="P81" s="58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2">
        <v>0</v>
      </c>
      <c r="BA81" s="62">
        <v>0</v>
      </c>
      <c r="BB81" s="62">
        <v>0</v>
      </c>
      <c r="BC81" s="62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</row>
    <row r="82" spans="1:88" x14ac:dyDescent="0.3">
      <c r="A82" s="89"/>
      <c r="B82" s="24" t="s">
        <v>27</v>
      </c>
      <c r="C82" s="13"/>
      <c r="D82" s="13"/>
      <c r="E82" s="13"/>
      <c r="F82" s="73"/>
      <c r="G82" s="73"/>
      <c r="H82" s="73"/>
      <c r="I82" s="73"/>
      <c r="J82" s="58"/>
      <c r="K82" s="58"/>
      <c r="L82" s="58"/>
      <c r="M82" s="58"/>
      <c r="N82" s="58"/>
      <c r="O82" s="58"/>
      <c r="P82" s="58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2">
        <v>0</v>
      </c>
      <c r="BA82" s="62">
        <v>0</v>
      </c>
      <c r="BB82" s="62">
        <v>0</v>
      </c>
      <c r="BC82" s="62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</row>
    <row r="83" spans="1:88" x14ac:dyDescent="0.3">
      <c r="A83" s="89"/>
      <c r="B83" s="24" t="s">
        <v>16</v>
      </c>
      <c r="C83" s="13"/>
      <c r="D83" s="13"/>
      <c r="E83" s="13"/>
      <c r="F83" s="73"/>
      <c r="G83" s="73"/>
      <c r="H83" s="73"/>
      <c r="I83" s="73"/>
      <c r="J83" s="58"/>
      <c r="K83" s="58"/>
      <c r="L83" s="58"/>
      <c r="M83" s="58"/>
      <c r="N83" s="58"/>
      <c r="O83" s="58"/>
      <c r="P83" s="58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7">
        <v>0</v>
      </c>
      <c r="AV83" s="67">
        <v>0</v>
      </c>
      <c r="AW83" s="67">
        <v>0</v>
      </c>
      <c r="AX83" s="67">
        <v>0</v>
      </c>
      <c r="AY83" s="67">
        <v>0</v>
      </c>
      <c r="AZ83" s="62">
        <v>0</v>
      </c>
      <c r="BA83" s="62">
        <v>0</v>
      </c>
      <c r="BB83" s="62">
        <v>0</v>
      </c>
      <c r="BC83" s="62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</row>
    <row r="84" spans="1:88" x14ac:dyDescent="0.3">
      <c r="A84" s="89"/>
      <c r="B84" s="24" t="s">
        <v>28</v>
      </c>
      <c r="C84" s="13"/>
      <c r="D84" s="13"/>
      <c r="E84" s="13"/>
      <c r="F84" s="73"/>
      <c r="G84" s="73"/>
      <c r="H84" s="73"/>
      <c r="I84" s="73"/>
      <c r="J84" s="58"/>
      <c r="K84" s="58"/>
      <c r="L84" s="58"/>
      <c r="M84" s="58"/>
      <c r="N84" s="58"/>
      <c r="O84" s="58"/>
      <c r="P84" s="58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7">
        <v>0</v>
      </c>
      <c r="AV84" s="67">
        <v>0</v>
      </c>
      <c r="AW84" s="67">
        <v>0</v>
      </c>
      <c r="AX84" s="67">
        <v>0</v>
      </c>
      <c r="AY84" s="67">
        <v>0</v>
      </c>
      <c r="AZ84" s="62">
        <v>0</v>
      </c>
      <c r="BA84" s="62">
        <v>0</v>
      </c>
      <c r="BB84" s="62">
        <v>0</v>
      </c>
      <c r="BC84" s="62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</row>
    <row r="85" spans="1:88" x14ac:dyDescent="0.3">
      <c r="A85" s="89"/>
      <c r="B85" s="24" t="s">
        <v>29</v>
      </c>
      <c r="C85" s="13"/>
      <c r="D85" s="13"/>
      <c r="E85" s="13"/>
      <c r="F85" s="73"/>
      <c r="G85" s="73"/>
      <c r="H85" s="73"/>
      <c r="I85" s="73"/>
      <c r="J85" s="58"/>
      <c r="K85" s="58"/>
      <c r="L85" s="58"/>
      <c r="M85" s="58"/>
      <c r="N85" s="58"/>
      <c r="O85" s="58"/>
      <c r="P85" s="58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7">
        <v>0</v>
      </c>
      <c r="AV85" s="67">
        <v>0</v>
      </c>
      <c r="AW85" s="67">
        <v>0</v>
      </c>
      <c r="AX85" s="67">
        <v>0</v>
      </c>
      <c r="AY85" s="67">
        <v>0</v>
      </c>
      <c r="AZ85" s="62">
        <v>0</v>
      </c>
      <c r="BA85" s="62">
        <v>0</v>
      </c>
      <c r="BB85" s="62">
        <v>0</v>
      </c>
      <c r="BC85" s="62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</row>
    <row r="86" spans="1:88" x14ac:dyDescent="0.3">
      <c r="A86" s="89"/>
      <c r="B86" s="24" t="s">
        <v>18</v>
      </c>
      <c r="C86" s="13"/>
      <c r="D86" s="13"/>
      <c r="E86" s="13"/>
      <c r="F86" s="73"/>
      <c r="G86" s="73"/>
      <c r="H86" s="73"/>
      <c r="I86" s="73"/>
      <c r="J86" s="58"/>
      <c r="K86" s="58"/>
      <c r="L86" s="58"/>
      <c r="M86" s="58"/>
      <c r="N86" s="58"/>
      <c r="O86" s="58"/>
      <c r="P86" s="58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2">
        <v>0</v>
      </c>
      <c r="BA86" s="62">
        <v>0</v>
      </c>
      <c r="BB86" s="62">
        <v>0</v>
      </c>
      <c r="BC86" s="62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</row>
    <row r="87" spans="1:88" x14ac:dyDescent="0.3">
      <c r="A87" s="89"/>
      <c r="B87" s="24" t="s">
        <v>19</v>
      </c>
      <c r="C87" s="13"/>
      <c r="D87" s="13"/>
      <c r="E87" s="13"/>
      <c r="F87" s="73"/>
      <c r="G87" s="73"/>
      <c r="H87" s="73"/>
      <c r="I87" s="73"/>
      <c r="J87" s="58"/>
      <c r="K87" s="58"/>
      <c r="L87" s="58"/>
      <c r="M87" s="58"/>
      <c r="N87" s="58"/>
      <c r="O87" s="58"/>
      <c r="P87" s="58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2">
        <v>0</v>
      </c>
      <c r="BA87" s="62">
        <v>0</v>
      </c>
      <c r="BB87" s="62">
        <v>0</v>
      </c>
      <c r="BC87" s="62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</row>
    <row r="88" spans="1:88" x14ac:dyDescent="0.3">
      <c r="A88" s="89"/>
      <c r="B88" s="24" t="s">
        <v>20</v>
      </c>
      <c r="C88" s="13"/>
      <c r="D88" s="13"/>
      <c r="E88" s="13"/>
      <c r="F88" s="73"/>
      <c r="G88" s="73"/>
      <c r="H88" s="73"/>
      <c r="I88" s="73"/>
      <c r="J88" s="58"/>
      <c r="K88" s="58"/>
      <c r="L88" s="58"/>
      <c r="M88" s="58"/>
      <c r="N88" s="58"/>
      <c r="O88" s="58"/>
      <c r="P88" s="58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7">
        <v>0</v>
      </c>
      <c r="AV88" s="67">
        <v>0</v>
      </c>
      <c r="AW88" s="67">
        <v>0</v>
      </c>
      <c r="AX88" s="67">
        <v>0</v>
      </c>
      <c r="AY88" s="67">
        <v>0</v>
      </c>
      <c r="AZ88" s="62">
        <v>0</v>
      </c>
      <c r="BA88" s="62">
        <v>0</v>
      </c>
      <c r="BB88" s="62">
        <v>0</v>
      </c>
      <c r="BC88" s="62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</row>
    <row r="89" spans="1:88" x14ac:dyDescent="0.3">
      <c r="A89" s="90"/>
      <c r="B89" s="24" t="s">
        <v>30</v>
      </c>
      <c r="C89" s="13"/>
      <c r="D89" s="13"/>
      <c r="E89" s="13"/>
      <c r="F89" s="73"/>
      <c r="G89" s="73"/>
      <c r="H89" s="73"/>
      <c r="I89" s="73"/>
      <c r="J89" s="58"/>
      <c r="K89" s="58"/>
      <c r="L89" s="58"/>
      <c r="M89" s="58"/>
      <c r="N89" s="58"/>
      <c r="O89" s="58"/>
      <c r="P89" s="58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2">
        <v>0</v>
      </c>
      <c r="BA89" s="62">
        <v>0</v>
      </c>
      <c r="BB89" s="62">
        <v>0</v>
      </c>
      <c r="BC89" s="62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</row>
    <row r="90" spans="1:88" x14ac:dyDescent="0.3">
      <c r="A90" s="90"/>
      <c r="B90" s="24" t="s">
        <v>31</v>
      </c>
      <c r="C90" s="13"/>
      <c r="D90" s="13"/>
      <c r="E90" s="13"/>
      <c r="F90" s="73"/>
      <c r="G90" s="73"/>
      <c r="H90" s="73"/>
      <c r="I90" s="73"/>
      <c r="J90" s="58"/>
      <c r="K90" s="58"/>
      <c r="L90" s="58"/>
      <c r="M90" s="58"/>
      <c r="N90" s="58"/>
      <c r="O90" s="58"/>
      <c r="P90" s="58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2">
        <v>0</v>
      </c>
      <c r="BA90" s="62">
        <v>0</v>
      </c>
      <c r="BB90" s="62">
        <v>0</v>
      </c>
      <c r="BC90" s="62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</row>
    <row r="91" spans="1:88" x14ac:dyDescent="0.3">
      <c r="A91" s="90"/>
      <c r="B91" s="24" t="s">
        <v>22</v>
      </c>
      <c r="C91" s="13"/>
      <c r="D91" s="13"/>
      <c r="E91" s="13"/>
      <c r="F91" s="73"/>
      <c r="G91" s="73"/>
      <c r="H91" s="73"/>
      <c r="I91" s="73"/>
      <c r="J91" s="58"/>
      <c r="K91" s="58"/>
      <c r="L91" s="58"/>
      <c r="M91" s="58"/>
      <c r="N91" s="58"/>
      <c r="O91" s="58"/>
      <c r="P91" s="58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2">
        <v>0</v>
      </c>
      <c r="BA91" s="62">
        <v>0</v>
      </c>
      <c r="BB91" s="62">
        <v>0</v>
      </c>
      <c r="BC91" s="62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</row>
    <row r="92" spans="1:88" ht="15" thickBot="1" x14ac:dyDescent="0.35">
      <c r="A92" s="91"/>
      <c r="B92" s="24" t="s">
        <v>23</v>
      </c>
      <c r="C92" s="13"/>
      <c r="D92" s="13"/>
      <c r="E92" s="13"/>
      <c r="F92" s="73"/>
      <c r="G92" s="73"/>
      <c r="H92" s="73"/>
      <c r="I92" s="73"/>
      <c r="J92" s="58"/>
      <c r="K92" s="58"/>
      <c r="L92" s="58"/>
      <c r="M92" s="58"/>
      <c r="N92" s="58"/>
      <c r="O92" s="58"/>
      <c r="P92" s="58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2">
        <v>0</v>
      </c>
      <c r="BA92" s="62">
        <v>0</v>
      </c>
      <c r="BB92" s="62">
        <v>0</v>
      </c>
      <c r="BC92" s="62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</row>
    <row r="93" spans="1:88" x14ac:dyDescent="0.3">
      <c r="F93" s="74"/>
      <c r="G93" s="74"/>
      <c r="H93" s="74"/>
      <c r="I93" s="74"/>
      <c r="BA93" s="81"/>
    </row>
    <row r="94" spans="1:88" s="36" customFormat="1" x14ac:dyDescent="0.3">
      <c r="B94" s="39" t="s">
        <v>40</v>
      </c>
      <c r="C94" s="8">
        <v>42370</v>
      </c>
      <c r="D94" s="8">
        <v>42401</v>
      </c>
      <c r="E94" s="9">
        <v>42430</v>
      </c>
      <c r="F94" s="69">
        <v>42461</v>
      </c>
      <c r="G94" s="69">
        <v>42491</v>
      </c>
      <c r="H94" s="69">
        <v>42522</v>
      </c>
      <c r="I94" s="6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34" customFormat="1" x14ac:dyDescent="0.3">
      <c r="B95" s="35" t="s">
        <v>41</v>
      </c>
      <c r="C95" s="40">
        <f>SUM(C97:C109)</f>
        <v>0</v>
      </c>
      <c r="D95" s="40">
        <f t="shared" ref="D95:AO95" si="71">SUM(D97:D109)</f>
        <v>0</v>
      </c>
      <c r="E95" s="40">
        <f t="shared" si="71"/>
        <v>0</v>
      </c>
      <c r="F95" s="40">
        <f t="shared" si="71"/>
        <v>0</v>
      </c>
      <c r="G95" s="40">
        <f t="shared" si="71"/>
        <v>0</v>
      </c>
      <c r="H95" s="40">
        <f t="shared" si="71"/>
        <v>0</v>
      </c>
      <c r="I95" s="40">
        <f t="shared" si="71"/>
        <v>0</v>
      </c>
      <c r="J95" s="40">
        <f t="shared" si="71"/>
        <v>0</v>
      </c>
      <c r="K95" s="40">
        <f t="shared" si="71"/>
        <v>0</v>
      </c>
      <c r="L95" s="40">
        <f t="shared" si="71"/>
        <v>0</v>
      </c>
      <c r="M95" s="40">
        <f t="shared" si="71"/>
        <v>0</v>
      </c>
      <c r="N95" s="40">
        <f t="shared" si="71"/>
        <v>0</v>
      </c>
      <c r="O95" s="40">
        <f t="shared" si="71"/>
        <v>0</v>
      </c>
      <c r="P95" s="40">
        <f t="shared" si="71"/>
        <v>0</v>
      </c>
      <c r="Q95" s="40">
        <f t="shared" si="71"/>
        <v>0</v>
      </c>
      <c r="R95" s="40">
        <f t="shared" si="71"/>
        <v>0</v>
      </c>
      <c r="S95" s="40">
        <f t="shared" si="71"/>
        <v>0</v>
      </c>
      <c r="T95" s="40">
        <f t="shared" si="71"/>
        <v>0</v>
      </c>
      <c r="U95" s="40">
        <f t="shared" si="71"/>
        <v>0</v>
      </c>
      <c r="V95" s="40">
        <f t="shared" si="71"/>
        <v>0</v>
      </c>
      <c r="W95" s="40">
        <f t="shared" si="71"/>
        <v>0</v>
      </c>
      <c r="X95" s="40">
        <f t="shared" si="71"/>
        <v>0</v>
      </c>
      <c r="Y95" s="40">
        <f t="shared" si="71"/>
        <v>0</v>
      </c>
      <c r="Z95" s="40">
        <f t="shared" si="71"/>
        <v>0</v>
      </c>
      <c r="AA95" s="40">
        <f t="shared" si="71"/>
        <v>0</v>
      </c>
      <c r="AB95" s="40">
        <f t="shared" si="71"/>
        <v>0</v>
      </c>
      <c r="AC95" s="40">
        <f t="shared" si="71"/>
        <v>0</v>
      </c>
      <c r="AD95" s="40">
        <f t="shared" si="71"/>
        <v>0</v>
      </c>
      <c r="AE95" s="40">
        <f t="shared" ref="AE95" si="72">SUM(AE97:AE109)</f>
        <v>0</v>
      </c>
      <c r="AF95" s="40">
        <f t="shared" si="71"/>
        <v>0</v>
      </c>
      <c r="AG95" s="40">
        <f t="shared" si="71"/>
        <v>0</v>
      </c>
      <c r="AH95" s="40">
        <f t="shared" si="71"/>
        <v>0</v>
      </c>
      <c r="AI95" s="40">
        <f t="shared" si="71"/>
        <v>0</v>
      </c>
      <c r="AJ95" s="40">
        <f t="shared" si="71"/>
        <v>0</v>
      </c>
      <c r="AK95" s="40">
        <f t="shared" si="71"/>
        <v>0</v>
      </c>
      <c r="AL95" s="40">
        <f t="shared" si="71"/>
        <v>0</v>
      </c>
      <c r="AM95" s="40">
        <f t="shared" si="71"/>
        <v>0</v>
      </c>
      <c r="AN95" s="40">
        <f t="shared" si="71"/>
        <v>0</v>
      </c>
      <c r="AO95" s="40">
        <f t="shared" si="71"/>
        <v>0</v>
      </c>
      <c r="AP95" s="40">
        <f t="shared" ref="AP95:AU95" si="73">SUM(AP97:AP109)</f>
        <v>28.310672946204523</v>
      </c>
      <c r="AQ95" s="40">
        <f t="shared" si="73"/>
        <v>0</v>
      </c>
      <c r="AR95" s="40">
        <f t="shared" si="73"/>
        <v>0</v>
      </c>
      <c r="AS95" s="40">
        <f t="shared" si="73"/>
        <v>0</v>
      </c>
      <c r="AT95" s="40">
        <f t="shared" si="73"/>
        <v>0</v>
      </c>
      <c r="AU95" s="40">
        <f t="shared" si="73"/>
        <v>83.871654673176877</v>
      </c>
      <c r="AV95" s="40">
        <f t="shared" ref="AV95:CJ95" si="74">SUM(AV97:AV109)</f>
        <v>6.5069000694802641</v>
      </c>
      <c r="AW95" s="40">
        <f t="shared" si="74"/>
        <v>40.200578355498592</v>
      </c>
      <c r="AX95" s="40">
        <f t="shared" si="74"/>
        <v>3.628612136525331</v>
      </c>
      <c r="AY95" s="40">
        <f t="shared" si="74"/>
        <v>145.34197684152878</v>
      </c>
      <c r="AZ95" s="40">
        <f t="shared" si="74"/>
        <v>0</v>
      </c>
      <c r="BA95" s="40">
        <f t="shared" si="74"/>
        <v>33.045805170437873</v>
      </c>
      <c r="BB95" s="40">
        <f t="shared" si="74"/>
        <v>0</v>
      </c>
      <c r="BC95" s="40">
        <f t="shared" si="74"/>
        <v>0</v>
      </c>
      <c r="BD95" s="40">
        <f t="shared" si="74"/>
        <v>174.96232008696384</v>
      </c>
      <c r="BE95" s="40">
        <f t="shared" si="74"/>
        <v>0</v>
      </c>
      <c r="BF95" s="40">
        <f t="shared" si="74"/>
        <v>1585.4025603008693</v>
      </c>
      <c r="BG95" s="40">
        <f t="shared" si="74"/>
        <v>262.66641524719682</v>
      </c>
      <c r="BH95" s="40">
        <f t="shared" si="74"/>
        <v>0</v>
      </c>
      <c r="BI95" s="40">
        <f t="shared" si="74"/>
        <v>0</v>
      </c>
      <c r="BJ95" s="40">
        <f t="shared" si="74"/>
        <v>0</v>
      </c>
      <c r="BK95" s="40">
        <f t="shared" si="74"/>
        <v>0</v>
      </c>
      <c r="BL95" s="40">
        <f t="shared" si="74"/>
        <v>478.83198158311677</v>
      </c>
      <c r="BM95" s="40">
        <f t="shared" si="74"/>
        <v>0</v>
      </c>
      <c r="BN95" s="40">
        <f t="shared" si="74"/>
        <v>0</v>
      </c>
      <c r="BO95" s="40">
        <f t="shared" si="74"/>
        <v>0</v>
      </c>
      <c r="BP95" s="40">
        <f t="shared" si="74"/>
        <v>0</v>
      </c>
      <c r="BQ95" s="40">
        <f t="shared" si="74"/>
        <v>0</v>
      </c>
      <c r="BR95" s="40">
        <f t="shared" si="74"/>
        <v>0</v>
      </c>
      <c r="BS95" s="40">
        <f t="shared" si="74"/>
        <v>0</v>
      </c>
      <c r="BT95" s="40">
        <f t="shared" si="74"/>
        <v>0</v>
      </c>
      <c r="BU95" s="40">
        <f t="shared" si="74"/>
        <v>0</v>
      </c>
      <c r="BV95" s="40">
        <f t="shared" si="74"/>
        <v>0</v>
      </c>
      <c r="BW95" s="40">
        <f t="shared" si="74"/>
        <v>0</v>
      </c>
      <c r="BX95" s="40">
        <f t="shared" si="74"/>
        <v>0</v>
      </c>
      <c r="BY95" s="40">
        <f t="shared" si="74"/>
        <v>0</v>
      </c>
      <c r="BZ95" s="40">
        <f t="shared" si="74"/>
        <v>0</v>
      </c>
      <c r="CA95" s="40">
        <f t="shared" si="74"/>
        <v>0</v>
      </c>
      <c r="CB95" s="40">
        <f t="shared" si="74"/>
        <v>0</v>
      </c>
      <c r="CC95" s="40">
        <f t="shared" si="74"/>
        <v>0</v>
      </c>
      <c r="CD95" s="40">
        <f t="shared" si="74"/>
        <v>0</v>
      </c>
      <c r="CE95" s="40">
        <f t="shared" si="74"/>
        <v>0</v>
      </c>
      <c r="CF95" s="40">
        <f t="shared" si="74"/>
        <v>0</v>
      </c>
      <c r="CG95" s="40">
        <f t="shared" si="74"/>
        <v>0</v>
      </c>
      <c r="CH95" s="40">
        <f t="shared" si="74"/>
        <v>0</v>
      </c>
      <c r="CI95" s="40">
        <f t="shared" si="74"/>
        <v>0</v>
      </c>
      <c r="CJ95" s="40">
        <f t="shared" si="74"/>
        <v>0</v>
      </c>
    </row>
    <row r="96" spans="1:88" s="36" customFormat="1" ht="16.5" customHeight="1" x14ac:dyDescent="0.3">
      <c r="B96" s="35" t="s">
        <v>43</v>
      </c>
      <c r="C96" s="41">
        <f>C95/1000</f>
        <v>0</v>
      </c>
      <c r="D96" s="41">
        <f t="shared" ref="D96:AO96" si="75">D95/1000</f>
        <v>0</v>
      </c>
      <c r="E96" s="41">
        <f t="shared" si="75"/>
        <v>0</v>
      </c>
      <c r="F96" s="41">
        <f t="shared" si="75"/>
        <v>0</v>
      </c>
      <c r="G96" s="41">
        <f t="shared" si="75"/>
        <v>0</v>
      </c>
      <c r="H96" s="41">
        <f t="shared" si="75"/>
        <v>0</v>
      </c>
      <c r="I96" s="41">
        <f t="shared" si="75"/>
        <v>0</v>
      </c>
      <c r="J96" s="41">
        <f t="shared" si="75"/>
        <v>0</v>
      </c>
      <c r="K96" s="41">
        <f t="shared" si="75"/>
        <v>0</v>
      </c>
      <c r="L96" s="41">
        <f t="shared" si="75"/>
        <v>0</v>
      </c>
      <c r="M96" s="41">
        <f t="shared" si="75"/>
        <v>0</v>
      </c>
      <c r="N96" s="41">
        <f t="shared" si="75"/>
        <v>0</v>
      </c>
      <c r="O96" s="41">
        <f t="shared" si="75"/>
        <v>0</v>
      </c>
      <c r="P96" s="41">
        <f t="shared" si="75"/>
        <v>0</v>
      </c>
      <c r="Q96" s="41">
        <f t="shared" si="75"/>
        <v>0</v>
      </c>
      <c r="R96" s="41">
        <f t="shared" si="75"/>
        <v>0</v>
      </c>
      <c r="S96" s="41">
        <f t="shared" si="75"/>
        <v>0</v>
      </c>
      <c r="T96" s="41">
        <f t="shared" si="75"/>
        <v>0</v>
      </c>
      <c r="U96" s="41">
        <f t="shared" si="75"/>
        <v>0</v>
      </c>
      <c r="V96" s="41">
        <f t="shared" si="75"/>
        <v>0</v>
      </c>
      <c r="W96" s="41">
        <f t="shared" si="75"/>
        <v>0</v>
      </c>
      <c r="X96" s="41">
        <f t="shared" si="75"/>
        <v>0</v>
      </c>
      <c r="Y96" s="41">
        <f t="shared" si="75"/>
        <v>0</v>
      </c>
      <c r="Z96" s="41">
        <f t="shared" si="75"/>
        <v>0</v>
      </c>
      <c r="AA96" s="41">
        <f t="shared" si="75"/>
        <v>0</v>
      </c>
      <c r="AB96" s="41">
        <f t="shared" si="75"/>
        <v>0</v>
      </c>
      <c r="AC96" s="41">
        <f t="shared" si="75"/>
        <v>0</v>
      </c>
      <c r="AD96" s="41">
        <f t="shared" si="75"/>
        <v>0</v>
      </c>
      <c r="AE96" s="41">
        <f t="shared" ref="AE96" si="76">AE95/1000</f>
        <v>0</v>
      </c>
      <c r="AF96" s="41">
        <f t="shared" si="75"/>
        <v>0</v>
      </c>
      <c r="AG96" s="41">
        <f t="shared" si="75"/>
        <v>0</v>
      </c>
      <c r="AH96" s="41">
        <f t="shared" si="75"/>
        <v>0</v>
      </c>
      <c r="AI96" s="41">
        <f t="shared" si="75"/>
        <v>0</v>
      </c>
      <c r="AJ96" s="41">
        <f t="shared" si="75"/>
        <v>0</v>
      </c>
      <c r="AK96" s="41">
        <f t="shared" si="75"/>
        <v>0</v>
      </c>
      <c r="AL96" s="41">
        <f t="shared" si="75"/>
        <v>0</v>
      </c>
      <c r="AM96" s="41">
        <f t="shared" si="75"/>
        <v>0</v>
      </c>
      <c r="AN96" s="41">
        <f t="shared" si="75"/>
        <v>0</v>
      </c>
      <c r="AO96" s="41">
        <f t="shared" si="75"/>
        <v>0</v>
      </c>
      <c r="AP96" s="41">
        <f t="shared" ref="AP96:AU96" si="77">AP95/1000</f>
        <v>2.8310672946204523E-2</v>
      </c>
      <c r="AQ96" s="41">
        <f t="shared" si="77"/>
        <v>0</v>
      </c>
      <c r="AR96" s="41">
        <f t="shared" si="77"/>
        <v>0</v>
      </c>
      <c r="AS96" s="41">
        <f t="shared" si="77"/>
        <v>0</v>
      </c>
      <c r="AT96" s="41">
        <f t="shared" si="77"/>
        <v>0</v>
      </c>
      <c r="AU96" s="41">
        <f t="shared" si="77"/>
        <v>8.3871654673176879E-2</v>
      </c>
      <c r="AV96" s="41">
        <f t="shared" ref="AV96:CJ96" si="78">AV95/1000</f>
        <v>6.5069000694802639E-3</v>
      </c>
      <c r="AW96" s="41">
        <f t="shared" si="78"/>
        <v>4.020057835549859E-2</v>
      </c>
      <c r="AX96" s="41">
        <f t="shared" si="78"/>
        <v>3.6286121365253308E-3</v>
      </c>
      <c r="AY96" s="41">
        <f t="shared" si="78"/>
        <v>0.14534197684152877</v>
      </c>
      <c r="AZ96" s="41">
        <f t="shared" si="78"/>
        <v>0</v>
      </c>
      <c r="BA96" s="41">
        <f t="shared" si="78"/>
        <v>3.3045805170437877E-2</v>
      </c>
      <c r="BB96" s="41">
        <f t="shared" si="78"/>
        <v>0</v>
      </c>
      <c r="BC96" s="41">
        <f t="shared" si="78"/>
        <v>0</v>
      </c>
      <c r="BD96" s="41">
        <f t="shared" si="78"/>
        <v>0.17496232008696383</v>
      </c>
      <c r="BE96" s="41">
        <f t="shared" si="78"/>
        <v>0</v>
      </c>
      <c r="BF96" s="41">
        <f t="shared" si="78"/>
        <v>1.5854025603008692</v>
      </c>
      <c r="BG96" s="41">
        <f t="shared" si="78"/>
        <v>0.26266641524719681</v>
      </c>
      <c r="BH96" s="41">
        <f t="shared" si="78"/>
        <v>0</v>
      </c>
      <c r="BI96" s="41">
        <f t="shared" si="78"/>
        <v>0</v>
      </c>
      <c r="BJ96" s="41">
        <f t="shared" si="78"/>
        <v>0</v>
      </c>
      <c r="BK96" s="41">
        <f t="shared" si="78"/>
        <v>0</v>
      </c>
      <c r="BL96" s="41">
        <f t="shared" si="78"/>
        <v>0.47883198158311679</v>
      </c>
      <c r="BM96" s="41">
        <f t="shared" si="78"/>
        <v>0</v>
      </c>
      <c r="BN96" s="41">
        <f t="shared" si="78"/>
        <v>0</v>
      </c>
      <c r="BO96" s="41">
        <f t="shared" si="78"/>
        <v>0</v>
      </c>
      <c r="BP96" s="41">
        <f t="shared" si="78"/>
        <v>0</v>
      </c>
      <c r="BQ96" s="41">
        <f t="shared" si="78"/>
        <v>0</v>
      </c>
      <c r="BR96" s="41">
        <f t="shared" si="78"/>
        <v>0</v>
      </c>
      <c r="BS96" s="41">
        <f t="shared" si="78"/>
        <v>0</v>
      </c>
      <c r="BT96" s="41">
        <f t="shared" si="78"/>
        <v>0</v>
      </c>
      <c r="BU96" s="41">
        <f t="shared" si="78"/>
        <v>0</v>
      </c>
      <c r="BV96" s="41">
        <f t="shared" si="78"/>
        <v>0</v>
      </c>
      <c r="BW96" s="41">
        <f t="shared" si="78"/>
        <v>0</v>
      </c>
      <c r="BX96" s="41">
        <f t="shared" si="78"/>
        <v>0</v>
      </c>
      <c r="BY96" s="41">
        <f t="shared" si="78"/>
        <v>0</v>
      </c>
      <c r="BZ96" s="41">
        <f t="shared" si="78"/>
        <v>0</v>
      </c>
      <c r="CA96" s="41">
        <f t="shared" si="78"/>
        <v>0</v>
      </c>
      <c r="CB96" s="41">
        <f t="shared" si="78"/>
        <v>0</v>
      </c>
      <c r="CC96" s="41">
        <f t="shared" si="78"/>
        <v>0</v>
      </c>
      <c r="CD96" s="41">
        <f t="shared" si="78"/>
        <v>0</v>
      </c>
      <c r="CE96" s="41">
        <f t="shared" si="78"/>
        <v>0</v>
      </c>
      <c r="CF96" s="41">
        <f t="shared" si="78"/>
        <v>0</v>
      </c>
      <c r="CG96" s="41">
        <f t="shared" si="78"/>
        <v>0</v>
      </c>
      <c r="CH96" s="41">
        <f t="shared" si="78"/>
        <v>0</v>
      </c>
      <c r="CI96" s="41">
        <f t="shared" si="78"/>
        <v>0</v>
      </c>
      <c r="CJ96" s="41">
        <f t="shared" si="78"/>
        <v>0</v>
      </c>
    </row>
    <row r="97" spans="1:88" ht="15" customHeight="1" x14ac:dyDescent="0.3">
      <c r="A97" s="24" t="s">
        <v>26</v>
      </c>
      <c r="B97" s="32">
        <v>1.379439E-4</v>
      </c>
      <c r="C97" s="24">
        <f>(C80+C65+C50+C35)*$B97</f>
        <v>0</v>
      </c>
      <c r="D97" s="24">
        <f t="shared" ref="D97:AO103" si="79">(D80+D65+D50+D35)*$B97</f>
        <v>0</v>
      </c>
      <c r="E97" s="24">
        <f t="shared" si="79"/>
        <v>0</v>
      </c>
      <c r="F97" s="24">
        <f t="shared" si="79"/>
        <v>0</v>
      </c>
      <c r="G97" s="24">
        <f t="shared" si="79"/>
        <v>0</v>
      </c>
      <c r="H97" s="24">
        <f t="shared" si="79"/>
        <v>0</v>
      </c>
      <c r="I97" s="24">
        <f t="shared" si="79"/>
        <v>0</v>
      </c>
      <c r="J97" s="24">
        <f t="shared" si="79"/>
        <v>0</v>
      </c>
      <c r="K97" s="24">
        <f t="shared" si="79"/>
        <v>0</v>
      </c>
      <c r="L97" s="24">
        <f t="shared" si="79"/>
        <v>0</v>
      </c>
      <c r="M97" s="24">
        <f t="shared" si="79"/>
        <v>0</v>
      </c>
      <c r="N97" s="24">
        <f t="shared" si="79"/>
        <v>0</v>
      </c>
      <c r="O97" s="24">
        <f t="shared" si="79"/>
        <v>0</v>
      </c>
      <c r="P97" s="24">
        <f t="shared" si="79"/>
        <v>0</v>
      </c>
      <c r="Q97" s="24">
        <f t="shared" si="79"/>
        <v>0</v>
      </c>
      <c r="R97" s="24">
        <f t="shared" si="79"/>
        <v>0</v>
      </c>
      <c r="S97" s="24">
        <f t="shared" si="79"/>
        <v>0</v>
      </c>
      <c r="T97" s="24">
        <f t="shared" si="79"/>
        <v>0</v>
      </c>
      <c r="U97" s="24">
        <f t="shared" si="79"/>
        <v>0</v>
      </c>
      <c r="V97" s="24">
        <f t="shared" si="79"/>
        <v>0</v>
      </c>
      <c r="W97" s="24">
        <f t="shared" si="79"/>
        <v>0</v>
      </c>
      <c r="X97" s="24">
        <f t="shared" si="79"/>
        <v>0</v>
      </c>
      <c r="Y97" s="24">
        <f t="shared" si="79"/>
        <v>0</v>
      </c>
      <c r="Z97" s="24">
        <f t="shared" si="79"/>
        <v>0</v>
      </c>
      <c r="AA97" s="24">
        <f t="shared" si="79"/>
        <v>0</v>
      </c>
      <c r="AB97" s="24">
        <f t="shared" si="79"/>
        <v>0</v>
      </c>
      <c r="AC97" s="24">
        <f t="shared" si="79"/>
        <v>0</v>
      </c>
      <c r="AD97" s="24">
        <f t="shared" si="79"/>
        <v>0</v>
      </c>
      <c r="AE97" s="24">
        <f t="shared" ref="AE97" si="80">(AE80+AE65+AE50+AE35)*$B97</f>
        <v>0</v>
      </c>
      <c r="AF97" s="24">
        <f t="shared" si="79"/>
        <v>0</v>
      </c>
      <c r="AG97" s="24">
        <f t="shared" si="79"/>
        <v>0</v>
      </c>
      <c r="AH97" s="24">
        <f t="shared" si="79"/>
        <v>0</v>
      </c>
      <c r="AI97" s="24">
        <f t="shared" si="79"/>
        <v>0</v>
      </c>
      <c r="AJ97" s="24">
        <f t="shared" si="79"/>
        <v>0</v>
      </c>
      <c r="AK97" s="24">
        <f t="shared" si="79"/>
        <v>0</v>
      </c>
      <c r="AL97" s="24">
        <f t="shared" si="79"/>
        <v>0</v>
      </c>
      <c r="AM97" s="24">
        <f t="shared" si="79"/>
        <v>0</v>
      </c>
      <c r="AN97" s="24">
        <f t="shared" si="79"/>
        <v>0</v>
      </c>
      <c r="AO97" s="24">
        <f t="shared" si="79"/>
        <v>0</v>
      </c>
      <c r="AP97" s="24">
        <f t="shared" ref="AP97:CJ97" si="81">(AP80+AP65+AP50+AP35)*$B97</f>
        <v>0</v>
      </c>
      <c r="AQ97" s="24">
        <f t="shared" si="81"/>
        <v>0</v>
      </c>
      <c r="AR97" s="24">
        <f t="shared" si="81"/>
        <v>0</v>
      </c>
      <c r="AS97" s="24">
        <f t="shared" si="81"/>
        <v>0</v>
      </c>
      <c r="AT97" s="24">
        <f t="shared" si="81"/>
        <v>0</v>
      </c>
      <c r="AU97" s="24">
        <f t="shared" si="81"/>
        <v>0</v>
      </c>
      <c r="AV97" s="24">
        <f t="shared" si="81"/>
        <v>0</v>
      </c>
      <c r="AW97" s="24">
        <f t="shared" si="81"/>
        <v>0</v>
      </c>
      <c r="AX97" s="24">
        <f t="shared" si="81"/>
        <v>0</v>
      </c>
      <c r="AY97" s="24">
        <f t="shared" si="81"/>
        <v>0</v>
      </c>
      <c r="AZ97" s="24">
        <f t="shared" si="81"/>
        <v>0</v>
      </c>
      <c r="BA97" s="24">
        <f t="shared" si="81"/>
        <v>0</v>
      </c>
      <c r="BB97" s="24">
        <f t="shared" si="81"/>
        <v>0</v>
      </c>
      <c r="BC97" s="24">
        <f t="shared" si="81"/>
        <v>0</v>
      </c>
      <c r="BD97" s="24">
        <f t="shared" si="81"/>
        <v>0</v>
      </c>
      <c r="BE97" s="24">
        <f t="shared" si="81"/>
        <v>0</v>
      </c>
      <c r="BF97" s="24">
        <f t="shared" si="81"/>
        <v>0</v>
      </c>
      <c r="BG97" s="24">
        <f t="shared" si="81"/>
        <v>0</v>
      </c>
      <c r="BH97" s="24">
        <f t="shared" si="81"/>
        <v>0</v>
      </c>
      <c r="BI97" s="24">
        <f t="shared" si="81"/>
        <v>0</v>
      </c>
      <c r="BJ97" s="24">
        <f t="shared" si="81"/>
        <v>0</v>
      </c>
      <c r="BK97" s="24">
        <f t="shared" si="81"/>
        <v>0</v>
      </c>
      <c r="BL97" s="24">
        <f t="shared" si="81"/>
        <v>0</v>
      </c>
      <c r="BM97" s="24">
        <f t="shared" si="81"/>
        <v>0</v>
      </c>
      <c r="BN97" s="24">
        <f t="shared" si="81"/>
        <v>0</v>
      </c>
      <c r="BO97" s="24">
        <f t="shared" si="81"/>
        <v>0</v>
      </c>
      <c r="BP97" s="24">
        <f t="shared" si="81"/>
        <v>0</v>
      </c>
      <c r="BQ97" s="24">
        <f t="shared" si="81"/>
        <v>0</v>
      </c>
      <c r="BR97" s="24">
        <f t="shared" si="81"/>
        <v>0</v>
      </c>
      <c r="BS97" s="24">
        <f t="shared" si="81"/>
        <v>0</v>
      </c>
      <c r="BT97" s="24">
        <f t="shared" si="81"/>
        <v>0</v>
      </c>
      <c r="BU97" s="24">
        <f t="shared" si="81"/>
        <v>0</v>
      </c>
      <c r="BV97" s="24">
        <f t="shared" si="81"/>
        <v>0</v>
      </c>
      <c r="BW97" s="24">
        <f t="shared" si="81"/>
        <v>0</v>
      </c>
      <c r="BX97" s="24">
        <f t="shared" si="81"/>
        <v>0</v>
      </c>
      <c r="BY97" s="24">
        <f t="shared" si="81"/>
        <v>0</v>
      </c>
      <c r="BZ97" s="24">
        <f t="shared" si="81"/>
        <v>0</v>
      </c>
      <c r="CA97" s="24">
        <f t="shared" si="81"/>
        <v>0</v>
      </c>
      <c r="CB97" s="24">
        <f t="shared" si="81"/>
        <v>0</v>
      </c>
      <c r="CC97" s="24">
        <f t="shared" si="81"/>
        <v>0</v>
      </c>
      <c r="CD97" s="24">
        <f t="shared" si="81"/>
        <v>0</v>
      </c>
      <c r="CE97" s="24">
        <f t="shared" si="81"/>
        <v>0</v>
      </c>
      <c r="CF97" s="24">
        <f t="shared" si="81"/>
        <v>0</v>
      </c>
      <c r="CG97" s="24">
        <f t="shared" si="81"/>
        <v>0</v>
      </c>
      <c r="CH97" s="24">
        <f t="shared" si="81"/>
        <v>0</v>
      </c>
      <c r="CI97" s="24">
        <f t="shared" si="81"/>
        <v>0</v>
      </c>
      <c r="CJ97" s="24">
        <f t="shared" si="81"/>
        <v>0</v>
      </c>
    </row>
    <row r="98" spans="1:88" x14ac:dyDescent="0.3">
      <c r="A98" s="24" t="s">
        <v>15</v>
      </c>
      <c r="B98" s="32">
        <v>4.4398300000000001E-4</v>
      </c>
      <c r="C98" s="24">
        <f t="shared" ref="C98:R109" si="82">(C81+C66+C51+C36)*$B98</f>
        <v>0</v>
      </c>
      <c r="D98" s="24">
        <f t="shared" si="79"/>
        <v>0</v>
      </c>
      <c r="E98" s="24">
        <f t="shared" si="79"/>
        <v>0</v>
      </c>
      <c r="F98" s="24">
        <f t="shared" si="79"/>
        <v>0</v>
      </c>
      <c r="G98" s="24">
        <f t="shared" si="79"/>
        <v>0</v>
      </c>
      <c r="H98" s="24">
        <f t="shared" si="79"/>
        <v>0</v>
      </c>
      <c r="I98" s="24">
        <f t="shared" si="79"/>
        <v>0</v>
      </c>
      <c r="J98" s="24">
        <f t="shared" si="79"/>
        <v>0</v>
      </c>
      <c r="K98" s="24">
        <f t="shared" si="79"/>
        <v>0</v>
      </c>
      <c r="L98" s="24">
        <f t="shared" si="79"/>
        <v>0</v>
      </c>
      <c r="M98" s="24">
        <f t="shared" si="79"/>
        <v>0</v>
      </c>
      <c r="N98" s="24">
        <f t="shared" si="79"/>
        <v>0</v>
      </c>
      <c r="O98" s="24">
        <f t="shared" si="79"/>
        <v>0</v>
      </c>
      <c r="P98" s="24">
        <f t="shared" si="79"/>
        <v>0</v>
      </c>
      <c r="Q98" s="24">
        <f t="shared" si="79"/>
        <v>0</v>
      </c>
      <c r="R98" s="24">
        <f t="shared" si="79"/>
        <v>0</v>
      </c>
      <c r="S98" s="24">
        <f t="shared" si="79"/>
        <v>0</v>
      </c>
      <c r="T98" s="24">
        <f t="shared" si="79"/>
        <v>0</v>
      </c>
      <c r="U98" s="24">
        <f t="shared" si="79"/>
        <v>0</v>
      </c>
      <c r="V98" s="24">
        <f t="shared" si="79"/>
        <v>0</v>
      </c>
      <c r="W98" s="24">
        <f t="shared" si="79"/>
        <v>0</v>
      </c>
      <c r="X98" s="24">
        <f t="shared" si="79"/>
        <v>0</v>
      </c>
      <c r="Y98" s="24">
        <f t="shared" si="79"/>
        <v>0</v>
      </c>
      <c r="Z98" s="24">
        <f t="shared" si="79"/>
        <v>0</v>
      </c>
      <c r="AA98" s="24">
        <f t="shared" si="79"/>
        <v>0</v>
      </c>
      <c r="AB98" s="24">
        <f t="shared" si="79"/>
        <v>0</v>
      </c>
      <c r="AC98" s="24">
        <f t="shared" si="79"/>
        <v>0</v>
      </c>
      <c r="AD98" s="24">
        <f t="shared" si="79"/>
        <v>0</v>
      </c>
      <c r="AE98" s="24">
        <f t="shared" ref="AE98" si="83">(AE81+AE66+AE51+AE36)*$B98</f>
        <v>0</v>
      </c>
      <c r="AF98" s="24">
        <f t="shared" si="79"/>
        <v>0</v>
      </c>
      <c r="AG98" s="24">
        <f t="shared" si="79"/>
        <v>0</v>
      </c>
      <c r="AH98" s="24">
        <f t="shared" si="79"/>
        <v>0</v>
      </c>
      <c r="AI98" s="24">
        <f t="shared" si="79"/>
        <v>0</v>
      </c>
      <c r="AJ98" s="24">
        <f t="shared" si="79"/>
        <v>0</v>
      </c>
      <c r="AK98" s="24">
        <f t="shared" si="79"/>
        <v>0</v>
      </c>
      <c r="AL98" s="24">
        <f t="shared" si="79"/>
        <v>0</v>
      </c>
      <c r="AM98" s="24">
        <f t="shared" si="79"/>
        <v>0</v>
      </c>
      <c r="AN98" s="24">
        <f t="shared" si="79"/>
        <v>0</v>
      </c>
      <c r="AO98" s="24">
        <f t="shared" si="79"/>
        <v>0</v>
      </c>
      <c r="AP98" s="24">
        <f t="shared" ref="AP98:CJ98" si="84">(AP81+AP66+AP51+AP36)*$B98</f>
        <v>0</v>
      </c>
      <c r="AQ98" s="24">
        <f t="shared" si="84"/>
        <v>0</v>
      </c>
      <c r="AR98" s="24">
        <f t="shared" si="84"/>
        <v>0</v>
      </c>
      <c r="AS98" s="24">
        <f t="shared" si="84"/>
        <v>0</v>
      </c>
      <c r="AT98" s="24">
        <f t="shared" si="84"/>
        <v>0</v>
      </c>
      <c r="AU98" s="24">
        <f t="shared" si="84"/>
        <v>0</v>
      </c>
      <c r="AV98" s="24">
        <f t="shared" si="84"/>
        <v>0</v>
      </c>
      <c r="AW98" s="24">
        <f t="shared" si="84"/>
        <v>0</v>
      </c>
      <c r="AX98" s="24">
        <f t="shared" si="84"/>
        <v>0</v>
      </c>
      <c r="AY98" s="24">
        <f t="shared" si="84"/>
        <v>135.17563579035118</v>
      </c>
      <c r="AZ98" s="24">
        <f t="shared" si="84"/>
        <v>0</v>
      </c>
      <c r="BA98" s="24">
        <f t="shared" si="84"/>
        <v>0</v>
      </c>
      <c r="BB98" s="24">
        <f t="shared" si="84"/>
        <v>0</v>
      </c>
      <c r="BC98" s="24">
        <f t="shared" si="84"/>
        <v>0</v>
      </c>
      <c r="BD98" s="24">
        <f t="shared" si="84"/>
        <v>0</v>
      </c>
      <c r="BE98" s="24">
        <f t="shared" si="84"/>
        <v>0</v>
      </c>
      <c r="BF98" s="24">
        <f t="shared" si="84"/>
        <v>0</v>
      </c>
      <c r="BG98" s="24">
        <f t="shared" si="84"/>
        <v>0</v>
      </c>
      <c r="BH98" s="24">
        <f t="shared" si="84"/>
        <v>0</v>
      </c>
      <c r="BI98" s="24">
        <f t="shared" si="84"/>
        <v>0</v>
      </c>
      <c r="BJ98" s="24">
        <f t="shared" si="84"/>
        <v>0</v>
      </c>
      <c r="BK98" s="24">
        <f t="shared" si="84"/>
        <v>0</v>
      </c>
      <c r="BL98" s="24">
        <f t="shared" si="84"/>
        <v>0</v>
      </c>
      <c r="BM98" s="24">
        <f t="shared" si="84"/>
        <v>0</v>
      </c>
      <c r="BN98" s="24">
        <f t="shared" si="84"/>
        <v>0</v>
      </c>
      <c r="BO98" s="24">
        <f t="shared" si="84"/>
        <v>0</v>
      </c>
      <c r="BP98" s="24">
        <f t="shared" si="84"/>
        <v>0</v>
      </c>
      <c r="BQ98" s="24">
        <f t="shared" si="84"/>
        <v>0</v>
      </c>
      <c r="BR98" s="24">
        <f t="shared" si="84"/>
        <v>0</v>
      </c>
      <c r="BS98" s="24">
        <f t="shared" si="84"/>
        <v>0</v>
      </c>
      <c r="BT98" s="24">
        <f t="shared" si="84"/>
        <v>0</v>
      </c>
      <c r="BU98" s="24">
        <f t="shared" si="84"/>
        <v>0</v>
      </c>
      <c r="BV98" s="24">
        <f t="shared" si="84"/>
        <v>0</v>
      </c>
      <c r="BW98" s="24">
        <f t="shared" si="84"/>
        <v>0</v>
      </c>
      <c r="BX98" s="24">
        <f t="shared" si="84"/>
        <v>0</v>
      </c>
      <c r="BY98" s="24">
        <f t="shared" si="84"/>
        <v>0</v>
      </c>
      <c r="BZ98" s="24">
        <f t="shared" si="84"/>
        <v>0</v>
      </c>
      <c r="CA98" s="24">
        <f t="shared" si="84"/>
        <v>0</v>
      </c>
      <c r="CB98" s="24">
        <f t="shared" si="84"/>
        <v>0</v>
      </c>
      <c r="CC98" s="24">
        <f t="shared" si="84"/>
        <v>0</v>
      </c>
      <c r="CD98" s="24">
        <f t="shared" si="84"/>
        <v>0</v>
      </c>
      <c r="CE98" s="24">
        <f t="shared" si="84"/>
        <v>0</v>
      </c>
      <c r="CF98" s="24">
        <f t="shared" si="84"/>
        <v>0</v>
      </c>
      <c r="CG98" s="24">
        <f t="shared" si="84"/>
        <v>0</v>
      </c>
      <c r="CH98" s="24">
        <f t="shared" si="84"/>
        <v>0</v>
      </c>
      <c r="CI98" s="24">
        <f t="shared" si="84"/>
        <v>0</v>
      </c>
      <c r="CJ98" s="24">
        <f t="shared" si="84"/>
        <v>0</v>
      </c>
    </row>
    <row r="99" spans="1:88" x14ac:dyDescent="0.3">
      <c r="A99" s="24" t="s">
        <v>27</v>
      </c>
      <c r="B99" s="32">
        <v>1.998949E-4</v>
      </c>
      <c r="C99" s="24">
        <f t="shared" si="82"/>
        <v>0</v>
      </c>
      <c r="D99" s="24">
        <f t="shared" si="79"/>
        <v>0</v>
      </c>
      <c r="E99" s="24">
        <f t="shared" si="79"/>
        <v>0</v>
      </c>
      <c r="F99" s="24">
        <f t="shared" si="79"/>
        <v>0</v>
      </c>
      <c r="G99" s="24">
        <f t="shared" si="79"/>
        <v>0</v>
      </c>
      <c r="H99" s="24">
        <f t="shared" si="79"/>
        <v>0</v>
      </c>
      <c r="I99" s="24">
        <f t="shared" si="79"/>
        <v>0</v>
      </c>
      <c r="J99" s="24">
        <f t="shared" si="79"/>
        <v>0</v>
      </c>
      <c r="K99" s="24">
        <f t="shared" si="79"/>
        <v>0</v>
      </c>
      <c r="L99" s="24">
        <f t="shared" si="79"/>
        <v>0</v>
      </c>
      <c r="M99" s="24">
        <f t="shared" si="79"/>
        <v>0</v>
      </c>
      <c r="N99" s="24">
        <f t="shared" si="79"/>
        <v>0</v>
      </c>
      <c r="O99" s="24">
        <f t="shared" si="79"/>
        <v>0</v>
      </c>
      <c r="P99" s="24">
        <f t="shared" si="79"/>
        <v>0</v>
      </c>
      <c r="Q99" s="24">
        <f t="shared" si="79"/>
        <v>0</v>
      </c>
      <c r="R99" s="24">
        <f t="shared" si="79"/>
        <v>0</v>
      </c>
      <c r="S99" s="24">
        <f t="shared" si="79"/>
        <v>0</v>
      </c>
      <c r="T99" s="24">
        <f t="shared" si="79"/>
        <v>0</v>
      </c>
      <c r="U99" s="24">
        <f t="shared" si="79"/>
        <v>0</v>
      </c>
      <c r="V99" s="24">
        <f t="shared" si="79"/>
        <v>0</v>
      </c>
      <c r="W99" s="24">
        <f t="shared" si="79"/>
        <v>0</v>
      </c>
      <c r="X99" s="24">
        <f t="shared" si="79"/>
        <v>0</v>
      </c>
      <c r="Y99" s="24">
        <f t="shared" si="79"/>
        <v>0</v>
      </c>
      <c r="Z99" s="24">
        <f t="shared" si="79"/>
        <v>0</v>
      </c>
      <c r="AA99" s="24">
        <f t="shared" si="79"/>
        <v>0</v>
      </c>
      <c r="AB99" s="24">
        <f t="shared" si="79"/>
        <v>0</v>
      </c>
      <c r="AC99" s="24">
        <f t="shared" si="79"/>
        <v>0</v>
      </c>
      <c r="AD99" s="24">
        <f t="shared" si="79"/>
        <v>0</v>
      </c>
      <c r="AE99" s="24">
        <f t="shared" ref="AE99" si="85">(AE82+AE67+AE52+AE37)*$B99</f>
        <v>0</v>
      </c>
      <c r="AF99" s="24">
        <f t="shared" si="79"/>
        <v>0</v>
      </c>
      <c r="AG99" s="24">
        <f t="shared" si="79"/>
        <v>0</v>
      </c>
      <c r="AH99" s="24">
        <f t="shared" si="79"/>
        <v>0</v>
      </c>
      <c r="AI99" s="24">
        <f t="shared" si="79"/>
        <v>0</v>
      </c>
      <c r="AJ99" s="24">
        <f t="shared" si="79"/>
        <v>0</v>
      </c>
      <c r="AK99" s="24">
        <f t="shared" si="79"/>
        <v>0</v>
      </c>
      <c r="AL99" s="24">
        <f t="shared" si="79"/>
        <v>0</v>
      </c>
      <c r="AM99" s="24">
        <f t="shared" si="79"/>
        <v>0</v>
      </c>
      <c r="AN99" s="24">
        <f t="shared" si="79"/>
        <v>0</v>
      </c>
      <c r="AO99" s="24">
        <f t="shared" si="79"/>
        <v>0</v>
      </c>
      <c r="AP99" s="24">
        <f t="shared" ref="AP99:CJ99" si="86">(AP82+AP67+AP52+AP37)*$B99</f>
        <v>0</v>
      </c>
      <c r="AQ99" s="24">
        <f t="shared" si="86"/>
        <v>0</v>
      </c>
      <c r="AR99" s="24">
        <f t="shared" si="86"/>
        <v>0</v>
      </c>
      <c r="AS99" s="24">
        <f t="shared" si="86"/>
        <v>0</v>
      </c>
      <c r="AT99" s="24">
        <f t="shared" si="86"/>
        <v>0</v>
      </c>
      <c r="AU99" s="24">
        <f t="shared" si="86"/>
        <v>0</v>
      </c>
      <c r="AV99" s="24">
        <f t="shared" si="86"/>
        <v>0</v>
      </c>
      <c r="AW99" s="24">
        <f t="shared" si="86"/>
        <v>0</v>
      </c>
      <c r="AX99" s="24">
        <f t="shared" si="86"/>
        <v>0</v>
      </c>
      <c r="AY99" s="24">
        <f t="shared" si="86"/>
        <v>0</v>
      </c>
      <c r="AZ99" s="24">
        <f t="shared" si="86"/>
        <v>0</v>
      </c>
      <c r="BA99" s="24">
        <f t="shared" si="86"/>
        <v>0</v>
      </c>
      <c r="BB99" s="24">
        <f t="shared" si="86"/>
        <v>0</v>
      </c>
      <c r="BC99" s="24">
        <f t="shared" si="86"/>
        <v>0</v>
      </c>
      <c r="BD99" s="24">
        <f t="shared" si="86"/>
        <v>0</v>
      </c>
      <c r="BE99" s="24">
        <f t="shared" si="86"/>
        <v>0</v>
      </c>
      <c r="BF99" s="24">
        <f t="shared" si="86"/>
        <v>0</v>
      </c>
      <c r="BG99" s="24">
        <f t="shared" si="86"/>
        <v>0</v>
      </c>
      <c r="BH99" s="24">
        <f t="shared" si="86"/>
        <v>0</v>
      </c>
      <c r="BI99" s="24">
        <f t="shared" si="86"/>
        <v>0</v>
      </c>
      <c r="BJ99" s="24">
        <f t="shared" si="86"/>
        <v>0</v>
      </c>
      <c r="BK99" s="24">
        <f t="shared" si="86"/>
        <v>0</v>
      </c>
      <c r="BL99" s="24">
        <f t="shared" si="86"/>
        <v>0</v>
      </c>
      <c r="BM99" s="24">
        <f t="shared" si="86"/>
        <v>0</v>
      </c>
      <c r="BN99" s="24">
        <f t="shared" si="86"/>
        <v>0</v>
      </c>
      <c r="BO99" s="24">
        <f t="shared" si="86"/>
        <v>0</v>
      </c>
      <c r="BP99" s="24">
        <f t="shared" si="86"/>
        <v>0</v>
      </c>
      <c r="BQ99" s="24">
        <f t="shared" si="86"/>
        <v>0</v>
      </c>
      <c r="BR99" s="24">
        <f t="shared" si="86"/>
        <v>0</v>
      </c>
      <c r="BS99" s="24">
        <f t="shared" si="86"/>
        <v>0</v>
      </c>
      <c r="BT99" s="24">
        <f t="shared" si="86"/>
        <v>0</v>
      </c>
      <c r="BU99" s="24">
        <f t="shared" si="86"/>
        <v>0</v>
      </c>
      <c r="BV99" s="24">
        <f t="shared" si="86"/>
        <v>0</v>
      </c>
      <c r="BW99" s="24">
        <f t="shared" si="86"/>
        <v>0</v>
      </c>
      <c r="BX99" s="24">
        <f t="shared" si="86"/>
        <v>0</v>
      </c>
      <c r="BY99" s="24">
        <f t="shared" si="86"/>
        <v>0</v>
      </c>
      <c r="BZ99" s="24">
        <f t="shared" si="86"/>
        <v>0</v>
      </c>
      <c r="CA99" s="24">
        <f t="shared" si="86"/>
        <v>0</v>
      </c>
      <c r="CB99" s="24">
        <f t="shared" si="86"/>
        <v>0</v>
      </c>
      <c r="CC99" s="24">
        <f t="shared" si="86"/>
        <v>0</v>
      </c>
      <c r="CD99" s="24">
        <f t="shared" si="86"/>
        <v>0</v>
      </c>
      <c r="CE99" s="24">
        <f t="shared" si="86"/>
        <v>0</v>
      </c>
      <c r="CF99" s="24">
        <f t="shared" si="86"/>
        <v>0</v>
      </c>
      <c r="CG99" s="24">
        <f t="shared" si="86"/>
        <v>0</v>
      </c>
      <c r="CH99" s="24">
        <f t="shared" si="86"/>
        <v>0</v>
      </c>
      <c r="CI99" s="24">
        <f t="shared" si="86"/>
        <v>0</v>
      </c>
      <c r="CJ99" s="24">
        <f t="shared" si="86"/>
        <v>0</v>
      </c>
    </row>
    <row r="100" spans="1:88" x14ac:dyDescent="0.3">
      <c r="A100" s="24" t="s">
        <v>16</v>
      </c>
      <c r="B100" s="32">
        <v>9.1068400000000004E-4</v>
      </c>
      <c r="C100" s="24">
        <f t="shared" si="82"/>
        <v>0</v>
      </c>
      <c r="D100" s="24">
        <f t="shared" si="79"/>
        <v>0</v>
      </c>
      <c r="E100" s="24">
        <f t="shared" si="79"/>
        <v>0</v>
      </c>
      <c r="F100" s="24">
        <f t="shared" si="79"/>
        <v>0</v>
      </c>
      <c r="G100" s="24">
        <f t="shared" si="79"/>
        <v>0</v>
      </c>
      <c r="H100" s="24">
        <f t="shared" si="79"/>
        <v>0</v>
      </c>
      <c r="I100" s="24">
        <f t="shared" si="79"/>
        <v>0</v>
      </c>
      <c r="J100" s="24">
        <f t="shared" si="79"/>
        <v>0</v>
      </c>
      <c r="K100" s="24">
        <f t="shared" si="79"/>
        <v>0</v>
      </c>
      <c r="L100" s="24">
        <f t="shared" si="79"/>
        <v>0</v>
      </c>
      <c r="M100" s="24">
        <f t="shared" si="79"/>
        <v>0</v>
      </c>
      <c r="N100" s="24">
        <f t="shared" si="79"/>
        <v>0</v>
      </c>
      <c r="O100" s="24">
        <f t="shared" si="79"/>
        <v>0</v>
      </c>
      <c r="P100" s="24">
        <f t="shared" si="79"/>
        <v>0</v>
      </c>
      <c r="Q100" s="24">
        <f t="shared" si="79"/>
        <v>0</v>
      </c>
      <c r="R100" s="24">
        <f t="shared" si="79"/>
        <v>0</v>
      </c>
      <c r="S100" s="24">
        <f t="shared" si="79"/>
        <v>0</v>
      </c>
      <c r="T100" s="24">
        <f t="shared" si="79"/>
        <v>0</v>
      </c>
      <c r="U100" s="24">
        <f t="shared" si="79"/>
        <v>0</v>
      </c>
      <c r="V100" s="24">
        <f t="shared" si="79"/>
        <v>0</v>
      </c>
      <c r="W100" s="24">
        <f t="shared" si="79"/>
        <v>0</v>
      </c>
      <c r="X100" s="24">
        <f t="shared" si="79"/>
        <v>0</v>
      </c>
      <c r="Y100" s="24">
        <f t="shared" si="79"/>
        <v>0</v>
      </c>
      <c r="Z100" s="24">
        <f t="shared" si="79"/>
        <v>0</v>
      </c>
      <c r="AA100" s="24">
        <f t="shared" si="79"/>
        <v>0</v>
      </c>
      <c r="AB100" s="24">
        <f t="shared" si="79"/>
        <v>0</v>
      </c>
      <c r="AC100" s="24">
        <f t="shared" si="79"/>
        <v>0</v>
      </c>
      <c r="AD100" s="24">
        <f t="shared" si="79"/>
        <v>0</v>
      </c>
      <c r="AE100" s="24">
        <f t="shared" ref="AE100" si="87">(AE83+AE68+AE53+AE38)*$B100</f>
        <v>0</v>
      </c>
      <c r="AF100" s="24">
        <f t="shared" si="79"/>
        <v>0</v>
      </c>
      <c r="AG100" s="24">
        <f t="shared" si="79"/>
        <v>0</v>
      </c>
      <c r="AH100" s="24">
        <f t="shared" si="79"/>
        <v>0</v>
      </c>
      <c r="AI100" s="24">
        <f t="shared" si="79"/>
        <v>0</v>
      </c>
      <c r="AJ100" s="24">
        <f t="shared" si="79"/>
        <v>0</v>
      </c>
      <c r="AK100" s="24">
        <f t="shared" si="79"/>
        <v>0</v>
      </c>
      <c r="AL100" s="24">
        <f t="shared" si="79"/>
        <v>0</v>
      </c>
      <c r="AM100" s="24">
        <f t="shared" si="79"/>
        <v>0</v>
      </c>
      <c r="AN100" s="24">
        <f t="shared" si="79"/>
        <v>0</v>
      </c>
      <c r="AO100" s="24">
        <f t="shared" si="79"/>
        <v>0</v>
      </c>
      <c r="AP100" s="24">
        <f t="shared" ref="AP100:CJ100" si="88">(AP83+AP68+AP53+AP38)*$B100</f>
        <v>0</v>
      </c>
      <c r="AQ100" s="24">
        <f t="shared" si="88"/>
        <v>0</v>
      </c>
      <c r="AR100" s="24">
        <f t="shared" si="88"/>
        <v>0</v>
      </c>
      <c r="AS100" s="24">
        <f t="shared" si="88"/>
        <v>0</v>
      </c>
      <c r="AT100" s="24">
        <f t="shared" si="88"/>
        <v>0</v>
      </c>
      <c r="AU100" s="24">
        <f t="shared" si="88"/>
        <v>0</v>
      </c>
      <c r="AV100" s="24">
        <f t="shared" si="88"/>
        <v>0</v>
      </c>
      <c r="AW100" s="24">
        <f t="shared" si="88"/>
        <v>13.240591439923561</v>
      </c>
      <c r="AX100" s="24">
        <f t="shared" si="88"/>
        <v>0</v>
      </c>
      <c r="AY100" s="24">
        <f t="shared" si="88"/>
        <v>0</v>
      </c>
      <c r="AZ100" s="24">
        <f t="shared" si="88"/>
        <v>0</v>
      </c>
      <c r="BA100" s="24">
        <f t="shared" si="88"/>
        <v>0</v>
      </c>
      <c r="BB100" s="24">
        <f t="shared" si="88"/>
        <v>0</v>
      </c>
      <c r="BC100" s="24">
        <f t="shared" si="88"/>
        <v>0</v>
      </c>
      <c r="BD100" s="24">
        <f t="shared" si="88"/>
        <v>0</v>
      </c>
      <c r="BE100" s="24">
        <f t="shared" si="88"/>
        <v>0</v>
      </c>
      <c r="BF100" s="24">
        <f t="shared" si="88"/>
        <v>845.2691733252135</v>
      </c>
      <c r="BG100" s="24">
        <f t="shared" si="88"/>
        <v>0</v>
      </c>
      <c r="BH100" s="24">
        <f t="shared" si="88"/>
        <v>0</v>
      </c>
      <c r="BI100" s="24">
        <f t="shared" si="88"/>
        <v>0</v>
      </c>
      <c r="BJ100" s="24">
        <f t="shared" si="88"/>
        <v>0</v>
      </c>
      <c r="BK100" s="24">
        <f t="shared" si="88"/>
        <v>0</v>
      </c>
      <c r="BL100" s="24">
        <f t="shared" si="88"/>
        <v>0</v>
      </c>
      <c r="BM100" s="24">
        <f t="shared" si="88"/>
        <v>0</v>
      </c>
      <c r="BN100" s="24">
        <f t="shared" si="88"/>
        <v>0</v>
      </c>
      <c r="BO100" s="24">
        <f t="shared" si="88"/>
        <v>0</v>
      </c>
      <c r="BP100" s="24">
        <f t="shared" si="88"/>
        <v>0</v>
      </c>
      <c r="BQ100" s="24">
        <f t="shared" si="88"/>
        <v>0</v>
      </c>
      <c r="BR100" s="24">
        <f t="shared" si="88"/>
        <v>0</v>
      </c>
      <c r="BS100" s="24">
        <f t="shared" si="88"/>
        <v>0</v>
      </c>
      <c r="BT100" s="24">
        <f t="shared" si="88"/>
        <v>0</v>
      </c>
      <c r="BU100" s="24">
        <f t="shared" si="88"/>
        <v>0</v>
      </c>
      <c r="BV100" s="24">
        <f t="shared" si="88"/>
        <v>0</v>
      </c>
      <c r="BW100" s="24">
        <f t="shared" si="88"/>
        <v>0</v>
      </c>
      <c r="BX100" s="24">
        <f t="shared" si="88"/>
        <v>0</v>
      </c>
      <c r="BY100" s="24">
        <f t="shared" si="88"/>
        <v>0</v>
      </c>
      <c r="BZ100" s="24">
        <f t="shared" si="88"/>
        <v>0</v>
      </c>
      <c r="CA100" s="24">
        <f t="shared" si="88"/>
        <v>0</v>
      </c>
      <c r="CB100" s="24">
        <f t="shared" si="88"/>
        <v>0</v>
      </c>
      <c r="CC100" s="24">
        <f t="shared" si="88"/>
        <v>0</v>
      </c>
      <c r="CD100" s="24">
        <f t="shared" si="88"/>
        <v>0</v>
      </c>
      <c r="CE100" s="24">
        <f t="shared" si="88"/>
        <v>0</v>
      </c>
      <c r="CF100" s="24">
        <f t="shared" si="88"/>
        <v>0</v>
      </c>
      <c r="CG100" s="24">
        <f t="shared" si="88"/>
        <v>0</v>
      </c>
      <c r="CH100" s="24">
        <f t="shared" si="88"/>
        <v>0</v>
      </c>
      <c r="CI100" s="24">
        <f t="shared" si="88"/>
        <v>0</v>
      </c>
      <c r="CJ100" s="24">
        <f t="shared" si="88"/>
        <v>0</v>
      </c>
    </row>
    <row r="101" spans="1:88" x14ac:dyDescent="0.3">
      <c r="A101" s="24" t="s">
        <v>28</v>
      </c>
      <c r="B101" s="32">
        <v>5.6160000000000001E-6</v>
      </c>
      <c r="C101" s="24">
        <f t="shared" si="82"/>
        <v>0</v>
      </c>
      <c r="D101" s="24">
        <f t="shared" si="79"/>
        <v>0</v>
      </c>
      <c r="E101" s="24">
        <f t="shared" si="79"/>
        <v>0</v>
      </c>
      <c r="F101" s="24">
        <f t="shared" si="79"/>
        <v>0</v>
      </c>
      <c r="G101" s="24">
        <f t="shared" si="79"/>
        <v>0</v>
      </c>
      <c r="H101" s="24">
        <f t="shared" si="79"/>
        <v>0</v>
      </c>
      <c r="I101" s="24">
        <f t="shared" si="79"/>
        <v>0</v>
      </c>
      <c r="J101" s="24">
        <f t="shared" si="79"/>
        <v>0</v>
      </c>
      <c r="K101" s="24">
        <f t="shared" si="79"/>
        <v>0</v>
      </c>
      <c r="L101" s="24">
        <f t="shared" si="79"/>
        <v>0</v>
      </c>
      <c r="M101" s="24">
        <f t="shared" si="79"/>
        <v>0</v>
      </c>
      <c r="N101" s="24">
        <f t="shared" si="79"/>
        <v>0</v>
      </c>
      <c r="O101" s="24">
        <f t="shared" si="79"/>
        <v>0</v>
      </c>
      <c r="P101" s="24">
        <f t="shared" si="79"/>
        <v>0</v>
      </c>
      <c r="Q101" s="24">
        <f t="shared" si="79"/>
        <v>0</v>
      </c>
      <c r="R101" s="24">
        <f t="shared" si="79"/>
        <v>0</v>
      </c>
      <c r="S101" s="24">
        <f t="shared" si="79"/>
        <v>0</v>
      </c>
      <c r="T101" s="24">
        <f t="shared" si="79"/>
        <v>0</v>
      </c>
      <c r="U101" s="24">
        <f t="shared" si="79"/>
        <v>0</v>
      </c>
      <c r="V101" s="24">
        <f t="shared" si="79"/>
        <v>0</v>
      </c>
      <c r="W101" s="24">
        <f t="shared" si="79"/>
        <v>0</v>
      </c>
      <c r="X101" s="24">
        <f t="shared" si="79"/>
        <v>0</v>
      </c>
      <c r="Y101" s="24">
        <f t="shared" si="79"/>
        <v>0</v>
      </c>
      <c r="Z101" s="24">
        <f t="shared" si="79"/>
        <v>0</v>
      </c>
      <c r="AA101" s="24">
        <f t="shared" si="79"/>
        <v>0</v>
      </c>
      <c r="AB101" s="24">
        <f t="shared" si="79"/>
        <v>0</v>
      </c>
      <c r="AC101" s="24">
        <f t="shared" si="79"/>
        <v>0</v>
      </c>
      <c r="AD101" s="24">
        <f t="shared" si="79"/>
        <v>0</v>
      </c>
      <c r="AE101" s="24">
        <f t="shared" ref="AE101" si="89">(AE84+AE69+AE54+AE39)*$B101</f>
        <v>0</v>
      </c>
      <c r="AF101" s="24">
        <f t="shared" si="79"/>
        <v>0</v>
      </c>
      <c r="AG101" s="24">
        <f t="shared" si="79"/>
        <v>0</v>
      </c>
      <c r="AH101" s="24">
        <f t="shared" si="79"/>
        <v>0</v>
      </c>
      <c r="AI101" s="24">
        <f t="shared" si="79"/>
        <v>0</v>
      </c>
      <c r="AJ101" s="24">
        <f t="shared" si="79"/>
        <v>0</v>
      </c>
      <c r="AK101" s="24">
        <f t="shared" si="79"/>
        <v>0</v>
      </c>
      <c r="AL101" s="24">
        <f t="shared" si="79"/>
        <v>0</v>
      </c>
      <c r="AM101" s="24">
        <f t="shared" si="79"/>
        <v>0</v>
      </c>
      <c r="AN101" s="24">
        <f t="shared" si="79"/>
        <v>0</v>
      </c>
      <c r="AO101" s="24">
        <f t="shared" si="79"/>
        <v>0</v>
      </c>
      <c r="AP101" s="24">
        <f t="shared" ref="AP101:CJ101" si="90">(AP84+AP69+AP54+AP39)*$B101</f>
        <v>0</v>
      </c>
      <c r="AQ101" s="24">
        <f t="shared" si="90"/>
        <v>0</v>
      </c>
      <c r="AR101" s="24">
        <f t="shared" si="90"/>
        <v>0</v>
      </c>
      <c r="AS101" s="24">
        <f t="shared" si="90"/>
        <v>0</v>
      </c>
      <c r="AT101" s="24">
        <f t="shared" si="90"/>
        <v>0</v>
      </c>
      <c r="AU101" s="24">
        <f t="shared" si="90"/>
        <v>0</v>
      </c>
      <c r="AV101" s="24">
        <f t="shared" si="90"/>
        <v>0</v>
      </c>
      <c r="AW101" s="24">
        <f t="shared" si="90"/>
        <v>0</v>
      </c>
      <c r="AX101" s="24">
        <f t="shared" si="90"/>
        <v>0</v>
      </c>
      <c r="AY101" s="24">
        <f t="shared" si="90"/>
        <v>0</v>
      </c>
      <c r="AZ101" s="24">
        <f t="shared" si="90"/>
        <v>0</v>
      </c>
      <c r="BA101" s="24">
        <f t="shared" si="90"/>
        <v>0</v>
      </c>
      <c r="BB101" s="24">
        <f t="shared" si="90"/>
        <v>0</v>
      </c>
      <c r="BC101" s="24">
        <f t="shared" si="90"/>
        <v>0</v>
      </c>
      <c r="BD101" s="24">
        <f t="shared" si="90"/>
        <v>0</v>
      </c>
      <c r="BE101" s="24">
        <f t="shared" si="90"/>
        <v>0</v>
      </c>
      <c r="BF101" s="24">
        <f t="shared" si="90"/>
        <v>0</v>
      </c>
      <c r="BG101" s="24">
        <f t="shared" si="90"/>
        <v>0</v>
      </c>
      <c r="BH101" s="24">
        <f t="shared" si="90"/>
        <v>0</v>
      </c>
      <c r="BI101" s="24">
        <f t="shared" si="90"/>
        <v>0</v>
      </c>
      <c r="BJ101" s="24">
        <f t="shared" si="90"/>
        <v>0</v>
      </c>
      <c r="BK101" s="24">
        <f t="shared" si="90"/>
        <v>0</v>
      </c>
      <c r="BL101" s="24">
        <f t="shared" si="90"/>
        <v>0</v>
      </c>
      <c r="BM101" s="24">
        <f t="shared" si="90"/>
        <v>0</v>
      </c>
      <c r="BN101" s="24">
        <f t="shared" si="90"/>
        <v>0</v>
      </c>
      <c r="BO101" s="24">
        <f t="shared" si="90"/>
        <v>0</v>
      </c>
      <c r="BP101" s="24">
        <f t="shared" si="90"/>
        <v>0</v>
      </c>
      <c r="BQ101" s="24">
        <f t="shared" si="90"/>
        <v>0</v>
      </c>
      <c r="BR101" s="24">
        <f t="shared" si="90"/>
        <v>0</v>
      </c>
      <c r="BS101" s="24">
        <f t="shared" si="90"/>
        <v>0</v>
      </c>
      <c r="BT101" s="24">
        <f t="shared" si="90"/>
        <v>0</v>
      </c>
      <c r="BU101" s="24">
        <f t="shared" si="90"/>
        <v>0</v>
      </c>
      <c r="BV101" s="24">
        <f t="shared" si="90"/>
        <v>0</v>
      </c>
      <c r="BW101" s="24">
        <f t="shared" si="90"/>
        <v>0</v>
      </c>
      <c r="BX101" s="24">
        <f t="shared" si="90"/>
        <v>0</v>
      </c>
      <c r="BY101" s="24">
        <f t="shared" si="90"/>
        <v>0</v>
      </c>
      <c r="BZ101" s="24">
        <f t="shared" si="90"/>
        <v>0</v>
      </c>
      <c r="CA101" s="24">
        <f t="shared" si="90"/>
        <v>0</v>
      </c>
      <c r="CB101" s="24">
        <f t="shared" si="90"/>
        <v>0</v>
      </c>
      <c r="CC101" s="24">
        <f t="shared" si="90"/>
        <v>0</v>
      </c>
      <c r="CD101" s="24">
        <f t="shared" si="90"/>
        <v>0</v>
      </c>
      <c r="CE101" s="24">
        <f t="shared" si="90"/>
        <v>0</v>
      </c>
      <c r="CF101" s="24">
        <f t="shared" si="90"/>
        <v>0</v>
      </c>
      <c r="CG101" s="24">
        <f t="shared" si="90"/>
        <v>0</v>
      </c>
      <c r="CH101" s="24">
        <f t="shared" si="90"/>
        <v>0</v>
      </c>
      <c r="CI101" s="24">
        <f t="shared" si="90"/>
        <v>0</v>
      </c>
      <c r="CJ101" s="24">
        <f t="shared" si="90"/>
        <v>0</v>
      </c>
    </row>
    <row r="102" spans="1:88" x14ac:dyDescent="0.3">
      <c r="A102" s="24" t="s">
        <v>29</v>
      </c>
      <c r="B102" s="32">
        <v>0</v>
      </c>
      <c r="C102" s="24">
        <f t="shared" si="82"/>
        <v>0</v>
      </c>
      <c r="D102" s="24">
        <f t="shared" si="79"/>
        <v>0</v>
      </c>
      <c r="E102" s="24">
        <f t="shared" si="79"/>
        <v>0</v>
      </c>
      <c r="F102" s="24">
        <f t="shared" si="79"/>
        <v>0</v>
      </c>
      <c r="G102" s="24">
        <f t="shared" si="79"/>
        <v>0</v>
      </c>
      <c r="H102" s="24">
        <f t="shared" si="79"/>
        <v>0</v>
      </c>
      <c r="I102" s="24">
        <f t="shared" si="79"/>
        <v>0</v>
      </c>
      <c r="J102" s="24">
        <f t="shared" si="79"/>
        <v>0</v>
      </c>
      <c r="K102" s="24">
        <f t="shared" si="79"/>
        <v>0</v>
      </c>
      <c r="L102" s="24">
        <f t="shared" si="79"/>
        <v>0</v>
      </c>
      <c r="M102" s="24">
        <f t="shared" si="79"/>
        <v>0</v>
      </c>
      <c r="N102" s="24">
        <f t="shared" si="79"/>
        <v>0</v>
      </c>
      <c r="O102" s="24">
        <f t="shared" si="79"/>
        <v>0</v>
      </c>
      <c r="P102" s="24">
        <f t="shared" si="79"/>
        <v>0</v>
      </c>
      <c r="Q102" s="24">
        <f t="shared" si="79"/>
        <v>0</v>
      </c>
      <c r="R102" s="24">
        <f t="shared" si="79"/>
        <v>0</v>
      </c>
      <c r="S102" s="24">
        <f t="shared" si="79"/>
        <v>0</v>
      </c>
      <c r="T102" s="24">
        <f t="shared" si="79"/>
        <v>0</v>
      </c>
      <c r="U102" s="24">
        <f t="shared" si="79"/>
        <v>0</v>
      </c>
      <c r="V102" s="24">
        <f t="shared" si="79"/>
        <v>0</v>
      </c>
      <c r="W102" s="24">
        <f t="shared" si="79"/>
        <v>0</v>
      </c>
      <c r="X102" s="24">
        <f t="shared" si="79"/>
        <v>0</v>
      </c>
      <c r="Y102" s="24">
        <f t="shared" si="79"/>
        <v>0</v>
      </c>
      <c r="Z102" s="24">
        <f t="shared" si="79"/>
        <v>0</v>
      </c>
      <c r="AA102" s="24">
        <f t="shared" si="79"/>
        <v>0</v>
      </c>
      <c r="AB102" s="24">
        <f t="shared" si="79"/>
        <v>0</v>
      </c>
      <c r="AC102" s="24">
        <f t="shared" si="79"/>
        <v>0</v>
      </c>
      <c r="AD102" s="24">
        <f t="shared" si="79"/>
        <v>0</v>
      </c>
      <c r="AE102" s="24">
        <f t="shared" ref="AE102" si="91">(AE85+AE70+AE55+AE40)*$B102</f>
        <v>0</v>
      </c>
      <c r="AF102" s="24">
        <f t="shared" si="79"/>
        <v>0</v>
      </c>
      <c r="AG102" s="24">
        <f t="shared" si="79"/>
        <v>0</v>
      </c>
      <c r="AH102" s="24">
        <f t="shared" si="79"/>
        <v>0</v>
      </c>
      <c r="AI102" s="24">
        <f t="shared" si="79"/>
        <v>0</v>
      </c>
      <c r="AJ102" s="24">
        <f t="shared" si="79"/>
        <v>0</v>
      </c>
      <c r="AK102" s="24">
        <f t="shared" si="79"/>
        <v>0</v>
      </c>
      <c r="AL102" s="24">
        <f t="shared" si="79"/>
        <v>0</v>
      </c>
      <c r="AM102" s="24">
        <f t="shared" si="79"/>
        <v>0</v>
      </c>
      <c r="AN102" s="24">
        <f t="shared" si="79"/>
        <v>0</v>
      </c>
      <c r="AO102" s="24">
        <f t="shared" si="79"/>
        <v>0</v>
      </c>
      <c r="AP102" s="24">
        <f t="shared" ref="AP102:CJ102" si="92">(AP85+AP70+AP55+AP40)*$B102</f>
        <v>0</v>
      </c>
      <c r="AQ102" s="24">
        <f t="shared" si="92"/>
        <v>0</v>
      </c>
      <c r="AR102" s="24">
        <f t="shared" si="92"/>
        <v>0</v>
      </c>
      <c r="AS102" s="24">
        <f t="shared" si="92"/>
        <v>0</v>
      </c>
      <c r="AT102" s="24">
        <f t="shared" si="92"/>
        <v>0</v>
      </c>
      <c r="AU102" s="24">
        <f t="shared" si="92"/>
        <v>0</v>
      </c>
      <c r="AV102" s="24">
        <f t="shared" si="92"/>
        <v>0</v>
      </c>
      <c r="AW102" s="24">
        <f t="shared" si="92"/>
        <v>0</v>
      </c>
      <c r="AX102" s="24">
        <f t="shared" si="92"/>
        <v>0</v>
      </c>
      <c r="AY102" s="24">
        <f t="shared" si="92"/>
        <v>0</v>
      </c>
      <c r="AZ102" s="24">
        <f t="shared" si="92"/>
        <v>0</v>
      </c>
      <c r="BA102" s="24">
        <f t="shared" si="92"/>
        <v>0</v>
      </c>
      <c r="BB102" s="24">
        <f t="shared" si="92"/>
        <v>0</v>
      </c>
      <c r="BC102" s="24">
        <f t="shared" si="92"/>
        <v>0</v>
      </c>
      <c r="BD102" s="24">
        <f t="shared" si="92"/>
        <v>0</v>
      </c>
      <c r="BE102" s="24">
        <f t="shared" si="92"/>
        <v>0</v>
      </c>
      <c r="BF102" s="24">
        <f t="shared" si="92"/>
        <v>0</v>
      </c>
      <c r="BG102" s="24">
        <f t="shared" si="92"/>
        <v>0</v>
      </c>
      <c r="BH102" s="24">
        <f t="shared" si="92"/>
        <v>0</v>
      </c>
      <c r="BI102" s="24">
        <f t="shared" si="92"/>
        <v>0</v>
      </c>
      <c r="BJ102" s="24">
        <f t="shared" si="92"/>
        <v>0</v>
      </c>
      <c r="BK102" s="24">
        <f t="shared" si="92"/>
        <v>0</v>
      </c>
      <c r="BL102" s="24">
        <f t="shared" si="92"/>
        <v>0</v>
      </c>
      <c r="BM102" s="24">
        <f t="shared" si="92"/>
        <v>0</v>
      </c>
      <c r="BN102" s="24">
        <f t="shared" si="92"/>
        <v>0</v>
      </c>
      <c r="BO102" s="24">
        <f t="shared" si="92"/>
        <v>0</v>
      </c>
      <c r="BP102" s="24">
        <f t="shared" si="92"/>
        <v>0</v>
      </c>
      <c r="BQ102" s="24">
        <f t="shared" si="92"/>
        <v>0</v>
      </c>
      <c r="BR102" s="24">
        <f t="shared" si="92"/>
        <v>0</v>
      </c>
      <c r="BS102" s="24">
        <f t="shared" si="92"/>
        <v>0</v>
      </c>
      <c r="BT102" s="24">
        <f t="shared" si="92"/>
        <v>0</v>
      </c>
      <c r="BU102" s="24">
        <f t="shared" si="92"/>
        <v>0</v>
      </c>
      <c r="BV102" s="24">
        <f t="shared" si="92"/>
        <v>0</v>
      </c>
      <c r="BW102" s="24">
        <f t="shared" si="92"/>
        <v>0</v>
      </c>
      <c r="BX102" s="24">
        <f t="shared" si="92"/>
        <v>0</v>
      </c>
      <c r="BY102" s="24">
        <f t="shared" si="92"/>
        <v>0</v>
      </c>
      <c r="BZ102" s="24">
        <f t="shared" si="92"/>
        <v>0</v>
      </c>
      <c r="CA102" s="24">
        <f t="shared" si="92"/>
        <v>0</v>
      </c>
      <c r="CB102" s="24">
        <f t="shared" si="92"/>
        <v>0</v>
      </c>
      <c r="CC102" s="24">
        <f t="shared" si="92"/>
        <v>0</v>
      </c>
      <c r="CD102" s="24">
        <f t="shared" si="92"/>
        <v>0</v>
      </c>
      <c r="CE102" s="24">
        <f t="shared" si="92"/>
        <v>0</v>
      </c>
      <c r="CF102" s="24">
        <f t="shared" si="92"/>
        <v>0</v>
      </c>
      <c r="CG102" s="24">
        <f t="shared" si="92"/>
        <v>0</v>
      </c>
      <c r="CH102" s="24">
        <f t="shared" si="92"/>
        <v>0</v>
      </c>
      <c r="CI102" s="24">
        <f t="shared" si="92"/>
        <v>0</v>
      </c>
      <c r="CJ102" s="24">
        <f t="shared" si="92"/>
        <v>0</v>
      </c>
    </row>
    <row r="103" spans="1:88" x14ac:dyDescent="0.3">
      <c r="A103" s="24" t="s">
        <v>18</v>
      </c>
      <c r="B103" s="32">
        <v>4.4398300000000001E-4</v>
      </c>
      <c r="C103" s="24">
        <f t="shared" si="82"/>
        <v>0</v>
      </c>
      <c r="D103" s="24">
        <f t="shared" si="79"/>
        <v>0</v>
      </c>
      <c r="E103" s="24">
        <f t="shared" si="79"/>
        <v>0</v>
      </c>
      <c r="F103" s="24">
        <f t="shared" si="79"/>
        <v>0</v>
      </c>
      <c r="G103" s="24">
        <f t="shared" si="79"/>
        <v>0</v>
      </c>
      <c r="H103" s="24">
        <f t="shared" si="79"/>
        <v>0</v>
      </c>
      <c r="I103" s="24">
        <f t="shared" si="79"/>
        <v>0</v>
      </c>
      <c r="J103" s="24">
        <f t="shared" si="79"/>
        <v>0</v>
      </c>
      <c r="K103" s="24">
        <f t="shared" si="79"/>
        <v>0</v>
      </c>
      <c r="L103" s="24">
        <f t="shared" si="79"/>
        <v>0</v>
      </c>
      <c r="M103" s="24">
        <f t="shared" si="79"/>
        <v>0</v>
      </c>
      <c r="N103" s="24">
        <f t="shared" si="79"/>
        <v>0</v>
      </c>
      <c r="O103" s="24">
        <f t="shared" si="79"/>
        <v>0</v>
      </c>
      <c r="P103" s="24">
        <f t="shared" si="79"/>
        <v>0</v>
      </c>
      <c r="Q103" s="24">
        <f t="shared" si="79"/>
        <v>0</v>
      </c>
      <c r="R103" s="24">
        <f t="shared" si="79"/>
        <v>0</v>
      </c>
      <c r="S103" s="24">
        <f t="shared" si="79"/>
        <v>0</v>
      </c>
      <c r="T103" s="24">
        <f t="shared" si="79"/>
        <v>0</v>
      </c>
      <c r="U103" s="24">
        <f t="shared" si="79"/>
        <v>0</v>
      </c>
      <c r="V103" s="24">
        <f t="shared" si="79"/>
        <v>0</v>
      </c>
      <c r="W103" s="24">
        <f t="shared" si="79"/>
        <v>0</v>
      </c>
      <c r="X103" s="24">
        <f t="shared" si="79"/>
        <v>0</v>
      </c>
      <c r="Y103" s="24">
        <f t="shared" si="79"/>
        <v>0</v>
      </c>
      <c r="Z103" s="24">
        <f t="shared" si="79"/>
        <v>0</v>
      </c>
      <c r="AA103" s="24">
        <f t="shared" si="79"/>
        <v>0</v>
      </c>
      <c r="AB103" s="24">
        <f t="shared" si="79"/>
        <v>0</v>
      </c>
      <c r="AC103" s="24">
        <f t="shared" si="79"/>
        <v>0</v>
      </c>
      <c r="AD103" s="24">
        <f t="shared" si="79"/>
        <v>0</v>
      </c>
      <c r="AE103" s="24">
        <f t="shared" ref="AE103" si="93">(AE86+AE71+AE56+AE41)*$B103</f>
        <v>0</v>
      </c>
      <c r="AF103" s="24">
        <f t="shared" ref="AF103:AO103" si="94">(AF86+AF71+AF56+AF41)*$B103</f>
        <v>0</v>
      </c>
      <c r="AG103" s="24">
        <f t="shared" si="94"/>
        <v>0</v>
      </c>
      <c r="AH103" s="24">
        <f t="shared" si="94"/>
        <v>0</v>
      </c>
      <c r="AI103" s="24">
        <f t="shared" si="94"/>
        <v>0</v>
      </c>
      <c r="AJ103" s="24">
        <f t="shared" si="94"/>
        <v>0</v>
      </c>
      <c r="AK103" s="24">
        <f t="shared" si="94"/>
        <v>0</v>
      </c>
      <c r="AL103" s="24">
        <f t="shared" si="94"/>
        <v>0</v>
      </c>
      <c r="AM103" s="24">
        <f t="shared" si="94"/>
        <v>0</v>
      </c>
      <c r="AN103" s="24">
        <f t="shared" si="94"/>
        <v>0</v>
      </c>
      <c r="AO103" s="24">
        <f t="shared" si="94"/>
        <v>0</v>
      </c>
      <c r="AP103" s="24">
        <f t="shared" ref="AP103:CJ103" si="95">(AP86+AP71+AP56+AP41)*$B103</f>
        <v>0</v>
      </c>
      <c r="AQ103" s="24">
        <f t="shared" si="95"/>
        <v>0</v>
      </c>
      <c r="AR103" s="24">
        <f t="shared" si="95"/>
        <v>0</v>
      </c>
      <c r="AS103" s="24">
        <f t="shared" si="95"/>
        <v>0</v>
      </c>
      <c r="AT103" s="24">
        <f t="shared" si="95"/>
        <v>0</v>
      </c>
      <c r="AU103" s="24">
        <f t="shared" si="95"/>
        <v>0</v>
      </c>
      <c r="AV103" s="24">
        <f t="shared" si="95"/>
        <v>0</v>
      </c>
      <c r="AW103" s="24">
        <f t="shared" si="95"/>
        <v>0</v>
      </c>
      <c r="AX103" s="24">
        <f t="shared" si="95"/>
        <v>3.628612136525331</v>
      </c>
      <c r="AY103" s="24">
        <f t="shared" si="95"/>
        <v>0</v>
      </c>
      <c r="AZ103" s="24">
        <f t="shared" si="95"/>
        <v>0</v>
      </c>
      <c r="BA103" s="24">
        <f t="shared" si="95"/>
        <v>0</v>
      </c>
      <c r="BB103" s="24">
        <f t="shared" si="95"/>
        <v>0</v>
      </c>
      <c r="BC103" s="24">
        <f t="shared" si="95"/>
        <v>0</v>
      </c>
      <c r="BD103" s="24">
        <f t="shared" si="95"/>
        <v>0</v>
      </c>
      <c r="BE103" s="24">
        <f t="shared" si="95"/>
        <v>0</v>
      </c>
      <c r="BF103" s="24">
        <f t="shared" si="95"/>
        <v>410.14624671052991</v>
      </c>
      <c r="BG103" s="24">
        <f t="shared" si="95"/>
        <v>237.20874109111475</v>
      </c>
      <c r="BH103" s="24">
        <f t="shared" si="95"/>
        <v>0</v>
      </c>
      <c r="BI103" s="24">
        <f t="shared" si="95"/>
        <v>0</v>
      </c>
      <c r="BJ103" s="24">
        <f t="shared" si="95"/>
        <v>0</v>
      </c>
      <c r="BK103" s="24">
        <f t="shared" si="95"/>
        <v>0</v>
      </c>
      <c r="BL103" s="24">
        <f t="shared" si="95"/>
        <v>318.53678187763785</v>
      </c>
      <c r="BM103" s="24">
        <f t="shared" si="95"/>
        <v>0</v>
      </c>
      <c r="BN103" s="24">
        <f t="shared" si="95"/>
        <v>0</v>
      </c>
      <c r="BO103" s="24">
        <f t="shared" si="95"/>
        <v>0</v>
      </c>
      <c r="BP103" s="24">
        <f t="shared" si="95"/>
        <v>0</v>
      </c>
      <c r="BQ103" s="24">
        <f t="shared" si="95"/>
        <v>0</v>
      </c>
      <c r="BR103" s="24">
        <f t="shared" si="95"/>
        <v>0</v>
      </c>
      <c r="BS103" s="24">
        <f t="shared" si="95"/>
        <v>0</v>
      </c>
      <c r="BT103" s="24">
        <f t="shared" si="95"/>
        <v>0</v>
      </c>
      <c r="BU103" s="24">
        <f t="shared" si="95"/>
        <v>0</v>
      </c>
      <c r="BV103" s="24">
        <f t="shared" si="95"/>
        <v>0</v>
      </c>
      <c r="BW103" s="24">
        <f t="shared" si="95"/>
        <v>0</v>
      </c>
      <c r="BX103" s="24">
        <f t="shared" si="95"/>
        <v>0</v>
      </c>
      <c r="BY103" s="24">
        <f t="shared" si="95"/>
        <v>0</v>
      </c>
      <c r="BZ103" s="24">
        <f t="shared" si="95"/>
        <v>0</v>
      </c>
      <c r="CA103" s="24">
        <f t="shared" si="95"/>
        <v>0</v>
      </c>
      <c r="CB103" s="24">
        <f t="shared" si="95"/>
        <v>0</v>
      </c>
      <c r="CC103" s="24">
        <f t="shared" si="95"/>
        <v>0</v>
      </c>
      <c r="CD103" s="24">
        <f t="shared" si="95"/>
        <v>0</v>
      </c>
      <c r="CE103" s="24">
        <f t="shared" si="95"/>
        <v>0</v>
      </c>
      <c r="CF103" s="24">
        <f t="shared" si="95"/>
        <v>0</v>
      </c>
      <c r="CG103" s="24">
        <f t="shared" si="95"/>
        <v>0</v>
      </c>
      <c r="CH103" s="24">
        <f t="shared" si="95"/>
        <v>0</v>
      </c>
      <c r="CI103" s="24">
        <f t="shared" si="95"/>
        <v>0</v>
      </c>
      <c r="CJ103" s="24">
        <f t="shared" si="95"/>
        <v>0</v>
      </c>
    </row>
    <row r="104" spans="1:88" x14ac:dyDescent="0.3">
      <c r="A104" s="24" t="s">
        <v>19</v>
      </c>
      <c r="B104" s="32">
        <v>1.899635E-4</v>
      </c>
      <c r="C104" s="24">
        <f t="shared" si="82"/>
        <v>0</v>
      </c>
      <c r="D104" s="24">
        <f t="shared" si="82"/>
        <v>0</v>
      </c>
      <c r="E104" s="24">
        <f t="shared" si="82"/>
        <v>0</v>
      </c>
      <c r="F104" s="24">
        <f t="shared" si="82"/>
        <v>0</v>
      </c>
      <c r="G104" s="24">
        <f t="shared" si="82"/>
        <v>0</v>
      </c>
      <c r="H104" s="24">
        <f t="shared" si="82"/>
        <v>0</v>
      </c>
      <c r="I104" s="24">
        <f t="shared" si="82"/>
        <v>0</v>
      </c>
      <c r="J104" s="24">
        <f t="shared" si="82"/>
        <v>0</v>
      </c>
      <c r="K104" s="24">
        <f t="shared" si="82"/>
        <v>0</v>
      </c>
      <c r="L104" s="24">
        <f t="shared" si="82"/>
        <v>0</v>
      </c>
      <c r="M104" s="24">
        <f t="shared" si="82"/>
        <v>0</v>
      </c>
      <c r="N104" s="24">
        <f t="shared" si="82"/>
        <v>0</v>
      </c>
      <c r="O104" s="24">
        <f t="shared" si="82"/>
        <v>0</v>
      </c>
      <c r="P104" s="24">
        <f t="shared" si="82"/>
        <v>0</v>
      </c>
      <c r="Q104" s="24">
        <f t="shared" si="82"/>
        <v>0</v>
      </c>
      <c r="R104" s="24">
        <f t="shared" si="82"/>
        <v>0</v>
      </c>
      <c r="S104" s="24">
        <f t="shared" ref="S104:AO109" si="96">(S87+S72+S57+S42)*$B104</f>
        <v>0</v>
      </c>
      <c r="T104" s="24">
        <f>(T87+T72+T57+T42)*$B104</f>
        <v>0</v>
      </c>
      <c r="U104" s="24">
        <f>(U87+U72+U57+U42)*$B104</f>
        <v>0</v>
      </c>
      <c r="V104" s="24">
        <f t="shared" si="96"/>
        <v>0</v>
      </c>
      <c r="W104" s="24">
        <f t="shared" si="96"/>
        <v>0</v>
      </c>
      <c r="X104" s="24">
        <f t="shared" si="96"/>
        <v>0</v>
      </c>
      <c r="Y104" s="24">
        <f t="shared" si="96"/>
        <v>0</v>
      </c>
      <c r="Z104" s="24">
        <f t="shared" si="96"/>
        <v>0</v>
      </c>
      <c r="AA104" s="24">
        <f t="shared" si="96"/>
        <v>0</v>
      </c>
      <c r="AB104" s="24">
        <f t="shared" si="96"/>
        <v>0</v>
      </c>
      <c r="AC104" s="24">
        <f t="shared" si="96"/>
        <v>0</v>
      </c>
      <c r="AD104" s="24">
        <f t="shared" si="96"/>
        <v>0</v>
      </c>
      <c r="AE104" s="24">
        <f t="shared" ref="AE104" si="97">(AE87+AE72+AE57+AE42)*$B104</f>
        <v>0</v>
      </c>
      <c r="AF104" s="24">
        <f t="shared" si="96"/>
        <v>0</v>
      </c>
      <c r="AG104" s="24">
        <f t="shared" si="96"/>
        <v>0</v>
      </c>
      <c r="AH104" s="24">
        <f t="shared" si="96"/>
        <v>0</v>
      </c>
      <c r="AI104" s="24">
        <f t="shared" si="96"/>
        <v>0</v>
      </c>
      <c r="AJ104" s="24">
        <f t="shared" si="96"/>
        <v>0</v>
      </c>
      <c r="AK104" s="24">
        <f t="shared" si="96"/>
        <v>0</v>
      </c>
      <c r="AL104" s="24">
        <f t="shared" si="96"/>
        <v>0</v>
      </c>
      <c r="AM104" s="24">
        <f t="shared" si="96"/>
        <v>0</v>
      </c>
      <c r="AN104" s="24">
        <f t="shared" si="96"/>
        <v>0</v>
      </c>
      <c r="AO104" s="24">
        <f t="shared" si="96"/>
        <v>0</v>
      </c>
      <c r="AP104" s="24">
        <f t="shared" ref="AP104:CJ104" si="98">(AP87+AP72+AP57+AP42)*$B104</f>
        <v>28.310672946204523</v>
      </c>
      <c r="AQ104" s="24">
        <f t="shared" si="98"/>
        <v>0</v>
      </c>
      <c r="AR104" s="24">
        <f t="shared" si="98"/>
        <v>0</v>
      </c>
      <c r="AS104" s="24">
        <f t="shared" si="98"/>
        <v>0</v>
      </c>
      <c r="AT104" s="24">
        <f t="shared" si="98"/>
        <v>0</v>
      </c>
      <c r="AU104" s="24">
        <f t="shared" si="98"/>
        <v>83.871654673176877</v>
      </c>
      <c r="AV104" s="24">
        <f t="shared" si="98"/>
        <v>5.8571520869400686</v>
      </c>
      <c r="AW104" s="24">
        <f t="shared" si="98"/>
        <v>26.95998691557503</v>
      </c>
      <c r="AX104" s="24">
        <f t="shared" si="98"/>
        <v>0</v>
      </c>
      <c r="AY104" s="24">
        <f t="shared" si="98"/>
        <v>10.166341051177607</v>
      </c>
      <c r="AZ104" s="24">
        <f t="shared" si="98"/>
        <v>0</v>
      </c>
      <c r="BA104" s="24">
        <f t="shared" si="98"/>
        <v>33.045805170437873</v>
      </c>
      <c r="BB104" s="24">
        <f t="shared" si="98"/>
        <v>0</v>
      </c>
      <c r="BC104" s="24">
        <f t="shared" si="98"/>
        <v>0</v>
      </c>
      <c r="BD104" s="24">
        <f t="shared" si="98"/>
        <v>174.96232008696384</v>
      </c>
      <c r="BE104" s="24">
        <f t="shared" si="98"/>
        <v>0</v>
      </c>
      <c r="BF104" s="24">
        <f t="shared" si="98"/>
        <v>329.9871402651259</v>
      </c>
      <c r="BG104" s="24">
        <f t="shared" si="98"/>
        <v>25.457674156082081</v>
      </c>
      <c r="BH104" s="24">
        <f t="shared" si="98"/>
        <v>0</v>
      </c>
      <c r="BI104" s="24">
        <f t="shared" si="98"/>
        <v>0</v>
      </c>
      <c r="BJ104" s="24">
        <f t="shared" si="98"/>
        <v>0</v>
      </c>
      <c r="BK104" s="24">
        <f t="shared" si="98"/>
        <v>0</v>
      </c>
      <c r="BL104" s="24">
        <f t="shared" si="98"/>
        <v>160.29519970547892</v>
      </c>
      <c r="BM104" s="24">
        <f t="shared" si="98"/>
        <v>0</v>
      </c>
      <c r="BN104" s="24">
        <f t="shared" si="98"/>
        <v>0</v>
      </c>
      <c r="BO104" s="24">
        <f t="shared" si="98"/>
        <v>0</v>
      </c>
      <c r="BP104" s="24">
        <f t="shared" si="98"/>
        <v>0</v>
      </c>
      <c r="BQ104" s="24">
        <f t="shared" si="98"/>
        <v>0</v>
      </c>
      <c r="BR104" s="24">
        <f t="shared" si="98"/>
        <v>0</v>
      </c>
      <c r="BS104" s="24">
        <f t="shared" si="98"/>
        <v>0</v>
      </c>
      <c r="BT104" s="24">
        <f t="shared" si="98"/>
        <v>0</v>
      </c>
      <c r="BU104" s="24">
        <f t="shared" si="98"/>
        <v>0</v>
      </c>
      <c r="BV104" s="24">
        <f t="shared" si="98"/>
        <v>0</v>
      </c>
      <c r="BW104" s="24">
        <f t="shared" si="98"/>
        <v>0</v>
      </c>
      <c r="BX104" s="24">
        <f t="shared" si="98"/>
        <v>0</v>
      </c>
      <c r="BY104" s="24">
        <f t="shared" si="98"/>
        <v>0</v>
      </c>
      <c r="BZ104" s="24">
        <f t="shared" si="98"/>
        <v>0</v>
      </c>
      <c r="CA104" s="24">
        <f t="shared" si="98"/>
        <v>0</v>
      </c>
      <c r="CB104" s="24">
        <f t="shared" si="98"/>
        <v>0</v>
      </c>
      <c r="CC104" s="24">
        <f t="shared" si="98"/>
        <v>0</v>
      </c>
      <c r="CD104" s="24">
        <f t="shared" si="98"/>
        <v>0</v>
      </c>
      <c r="CE104" s="24">
        <f t="shared" si="98"/>
        <v>0</v>
      </c>
      <c r="CF104" s="24">
        <f t="shared" si="98"/>
        <v>0</v>
      </c>
      <c r="CG104" s="24">
        <f t="shared" si="98"/>
        <v>0</v>
      </c>
      <c r="CH104" s="24">
        <f t="shared" si="98"/>
        <v>0</v>
      </c>
      <c r="CI104" s="24">
        <f t="shared" si="98"/>
        <v>0</v>
      </c>
      <c r="CJ104" s="24">
        <f t="shared" si="98"/>
        <v>0</v>
      </c>
    </row>
    <row r="105" spans="1:88" x14ac:dyDescent="0.3">
      <c r="A105" s="24" t="s">
        <v>20</v>
      </c>
      <c r="B105" s="32">
        <v>1.379439E-4</v>
      </c>
      <c r="C105" s="24">
        <f t="shared" si="82"/>
        <v>0</v>
      </c>
      <c r="D105" s="24">
        <f t="shared" si="82"/>
        <v>0</v>
      </c>
      <c r="E105" s="24">
        <f t="shared" si="82"/>
        <v>0</v>
      </c>
      <c r="F105" s="24">
        <f t="shared" si="82"/>
        <v>0</v>
      </c>
      <c r="G105" s="24">
        <f t="shared" si="82"/>
        <v>0</v>
      </c>
      <c r="H105" s="24">
        <f t="shared" si="82"/>
        <v>0</v>
      </c>
      <c r="I105" s="24">
        <f t="shared" si="82"/>
        <v>0</v>
      </c>
      <c r="J105" s="24">
        <f t="shared" si="82"/>
        <v>0</v>
      </c>
      <c r="K105" s="24">
        <f t="shared" si="82"/>
        <v>0</v>
      </c>
      <c r="L105" s="24">
        <f t="shared" si="82"/>
        <v>0</v>
      </c>
      <c r="M105" s="24">
        <f t="shared" si="82"/>
        <v>0</v>
      </c>
      <c r="N105" s="24">
        <f t="shared" si="82"/>
        <v>0</v>
      </c>
      <c r="O105" s="24">
        <f t="shared" si="82"/>
        <v>0</v>
      </c>
      <c r="P105" s="24">
        <f t="shared" si="82"/>
        <v>0</v>
      </c>
      <c r="Q105" s="24">
        <f t="shared" si="82"/>
        <v>0</v>
      </c>
      <c r="R105" s="24">
        <f t="shared" si="82"/>
        <v>0</v>
      </c>
      <c r="S105" s="24">
        <f t="shared" si="96"/>
        <v>0</v>
      </c>
      <c r="T105" s="24">
        <f t="shared" si="96"/>
        <v>0</v>
      </c>
      <c r="U105" s="24">
        <f t="shared" si="96"/>
        <v>0</v>
      </c>
      <c r="V105" s="24">
        <f t="shared" si="96"/>
        <v>0</v>
      </c>
      <c r="W105" s="24">
        <f t="shared" si="96"/>
        <v>0</v>
      </c>
      <c r="X105" s="24">
        <f t="shared" si="96"/>
        <v>0</v>
      </c>
      <c r="Y105" s="24">
        <f t="shared" si="96"/>
        <v>0</v>
      </c>
      <c r="Z105" s="24">
        <f t="shared" si="96"/>
        <v>0</v>
      </c>
      <c r="AA105" s="24">
        <f t="shared" si="96"/>
        <v>0</v>
      </c>
      <c r="AB105" s="24">
        <f t="shared" si="96"/>
        <v>0</v>
      </c>
      <c r="AC105" s="24">
        <f t="shared" si="96"/>
        <v>0</v>
      </c>
      <c r="AD105" s="24">
        <f t="shared" si="96"/>
        <v>0</v>
      </c>
      <c r="AE105" s="24">
        <f t="shared" ref="AE105" si="99">(AE88+AE73+AE58+AE43)*$B105</f>
        <v>0</v>
      </c>
      <c r="AF105" s="24">
        <f t="shared" si="96"/>
        <v>0</v>
      </c>
      <c r="AG105" s="24">
        <f t="shared" si="96"/>
        <v>0</v>
      </c>
      <c r="AH105" s="24">
        <f t="shared" si="96"/>
        <v>0</v>
      </c>
      <c r="AI105" s="24">
        <f t="shared" si="96"/>
        <v>0</v>
      </c>
      <c r="AJ105" s="24">
        <f t="shared" si="96"/>
        <v>0</v>
      </c>
      <c r="AK105" s="24">
        <f t="shared" si="96"/>
        <v>0</v>
      </c>
      <c r="AL105" s="24">
        <f t="shared" si="96"/>
        <v>0</v>
      </c>
      <c r="AM105" s="24">
        <f t="shared" si="96"/>
        <v>0</v>
      </c>
      <c r="AN105" s="24">
        <f t="shared" si="96"/>
        <v>0</v>
      </c>
      <c r="AO105" s="24">
        <f t="shared" si="96"/>
        <v>0</v>
      </c>
      <c r="AP105" s="24">
        <f t="shared" ref="AP105:CJ105" si="100">(AP88+AP73+AP58+AP43)*$B105</f>
        <v>0</v>
      </c>
      <c r="AQ105" s="24">
        <f t="shared" si="100"/>
        <v>0</v>
      </c>
      <c r="AR105" s="24">
        <f t="shared" si="100"/>
        <v>0</v>
      </c>
      <c r="AS105" s="24">
        <f t="shared" si="100"/>
        <v>0</v>
      </c>
      <c r="AT105" s="24">
        <f t="shared" si="100"/>
        <v>0</v>
      </c>
      <c r="AU105" s="24">
        <f t="shared" si="100"/>
        <v>0</v>
      </c>
      <c r="AV105" s="24">
        <f t="shared" si="100"/>
        <v>0</v>
      </c>
      <c r="AW105" s="24">
        <f t="shared" si="100"/>
        <v>0</v>
      </c>
      <c r="AX105" s="24">
        <f t="shared" si="100"/>
        <v>0</v>
      </c>
      <c r="AY105" s="24">
        <f t="shared" si="100"/>
        <v>0</v>
      </c>
      <c r="AZ105" s="24">
        <f t="shared" si="100"/>
        <v>0</v>
      </c>
      <c r="BA105" s="24">
        <f t="shared" si="100"/>
        <v>0</v>
      </c>
      <c r="BB105" s="24">
        <f t="shared" si="100"/>
        <v>0</v>
      </c>
      <c r="BC105" s="24">
        <f t="shared" si="100"/>
        <v>0</v>
      </c>
      <c r="BD105" s="24">
        <f t="shared" si="100"/>
        <v>0</v>
      </c>
      <c r="BE105" s="24">
        <f t="shared" si="100"/>
        <v>0</v>
      </c>
      <c r="BF105" s="24">
        <f t="shared" si="100"/>
        <v>0</v>
      </c>
      <c r="BG105" s="24">
        <f t="shared" si="100"/>
        <v>0</v>
      </c>
      <c r="BH105" s="24">
        <f t="shared" si="100"/>
        <v>0</v>
      </c>
      <c r="BI105" s="24">
        <f t="shared" si="100"/>
        <v>0</v>
      </c>
      <c r="BJ105" s="24">
        <f t="shared" si="100"/>
        <v>0</v>
      </c>
      <c r="BK105" s="24">
        <f t="shared" si="100"/>
        <v>0</v>
      </c>
      <c r="BL105" s="24">
        <f t="shared" si="100"/>
        <v>0</v>
      </c>
      <c r="BM105" s="24">
        <f t="shared" si="100"/>
        <v>0</v>
      </c>
      <c r="BN105" s="24">
        <f t="shared" si="100"/>
        <v>0</v>
      </c>
      <c r="BO105" s="24">
        <f t="shared" si="100"/>
        <v>0</v>
      </c>
      <c r="BP105" s="24">
        <f t="shared" si="100"/>
        <v>0</v>
      </c>
      <c r="BQ105" s="24">
        <f t="shared" si="100"/>
        <v>0</v>
      </c>
      <c r="BR105" s="24">
        <f t="shared" si="100"/>
        <v>0</v>
      </c>
      <c r="BS105" s="24">
        <f t="shared" si="100"/>
        <v>0</v>
      </c>
      <c r="BT105" s="24">
        <f t="shared" si="100"/>
        <v>0</v>
      </c>
      <c r="BU105" s="24">
        <f t="shared" si="100"/>
        <v>0</v>
      </c>
      <c r="BV105" s="24">
        <f t="shared" si="100"/>
        <v>0</v>
      </c>
      <c r="BW105" s="24">
        <f t="shared" si="100"/>
        <v>0</v>
      </c>
      <c r="BX105" s="24">
        <f t="shared" si="100"/>
        <v>0</v>
      </c>
      <c r="BY105" s="24">
        <f t="shared" si="100"/>
        <v>0</v>
      </c>
      <c r="BZ105" s="24">
        <f t="shared" si="100"/>
        <v>0</v>
      </c>
      <c r="CA105" s="24">
        <f t="shared" si="100"/>
        <v>0</v>
      </c>
      <c r="CB105" s="24">
        <f t="shared" si="100"/>
        <v>0</v>
      </c>
      <c r="CC105" s="24">
        <f t="shared" si="100"/>
        <v>0</v>
      </c>
      <c r="CD105" s="24">
        <f t="shared" si="100"/>
        <v>0</v>
      </c>
      <c r="CE105" s="24">
        <f t="shared" si="100"/>
        <v>0</v>
      </c>
      <c r="CF105" s="24">
        <f t="shared" si="100"/>
        <v>0</v>
      </c>
      <c r="CG105" s="24">
        <f t="shared" si="100"/>
        <v>0</v>
      </c>
      <c r="CH105" s="24">
        <f t="shared" si="100"/>
        <v>0</v>
      </c>
      <c r="CI105" s="24">
        <f t="shared" si="100"/>
        <v>0</v>
      </c>
      <c r="CJ105" s="24">
        <f t="shared" si="100"/>
        <v>0</v>
      </c>
    </row>
    <row r="106" spans="1:88" x14ac:dyDescent="0.3">
      <c r="A106" s="24" t="s">
        <v>30</v>
      </c>
      <c r="B106" s="32">
        <v>1.379439E-4</v>
      </c>
      <c r="C106" s="24">
        <f t="shared" si="82"/>
        <v>0</v>
      </c>
      <c r="D106" s="24">
        <f t="shared" si="82"/>
        <v>0</v>
      </c>
      <c r="E106" s="24">
        <f t="shared" si="82"/>
        <v>0</v>
      </c>
      <c r="F106" s="24">
        <f t="shared" si="82"/>
        <v>0</v>
      </c>
      <c r="G106" s="24">
        <f t="shared" si="82"/>
        <v>0</v>
      </c>
      <c r="H106" s="24">
        <f t="shared" si="82"/>
        <v>0</v>
      </c>
      <c r="I106" s="24">
        <f t="shared" si="82"/>
        <v>0</v>
      </c>
      <c r="J106" s="24">
        <f t="shared" si="82"/>
        <v>0</v>
      </c>
      <c r="K106" s="24">
        <f t="shared" si="82"/>
        <v>0</v>
      </c>
      <c r="L106" s="24">
        <f t="shared" si="82"/>
        <v>0</v>
      </c>
      <c r="M106" s="24">
        <f t="shared" si="82"/>
        <v>0</v>
      </c>
      <c r="N106" s="24">
        <f t="shared" si="82"/>
        <v>0</v>
      </c>
      <c r="O106" s="24">
        <f t="shared" si="82"/>
        <v>0</v>
      </c>
      <c r="P106" s="24">
        <f t="shared" si="82"/>
        <v>0</v>
      </c>
      <c r="Q106" s="24">
        <f t="shared" si="82"/>
        <v>0</v>
      </c>
      <c r="R106" s="24">
        <f t="shared" si="82"/>
        <v>0</v>
      </c>
      <c r="S106" s="24">
        <f t="shared" si="96"/>
        <v>0</v>
      </c>
      <c r="T106" s="24">
        <f t="shared" si="96"/>
        <v>0</v>
      </c>
      <c r="U106" s="24">
        <f t="shared" si="96"/>
        <v>0</v>
      </c>
      <c r="V106" s="24">
        <f t="shared" si="96"/>
        <v>0</v>
      </c>
      <c r="W106" s="24">
        <f t="shared" si="96"/>
        <v>0</v>
      </c>
      <c r="X106" s="24">
        <f t="shared" si="96"/>
        <v>0</v>
      </c>
      <c r="Y106" s="24">
        <f t="shared" si="96"/>
        <v>0</v>
      </c>
      <c r="Z106" s="24">
        <f t="shared" si="96"/>
        <v>0</v>
      </c>
      <c r="AA106" s="24">
        <f t="shared" si="96"/>
        <v>0</v>
      </c>
      <c r="AB106" s="24">
        <f t="shared" si="96"/>
        <v>0</v>
      </c>
      <c r="AC106" s="24">
        <f t="shared" si="96"/>
        <v>0</v>
      </c>
      <c r="AD106" s="24">
        <f t="shared" si="96"/>
        <v>0</v>
      </c>
      <c r="AE106" s="24">
        <f t="shared" ref="AE106" si="101">(AE89+AE74+AE59+AE44)*$B106</f>
        <v>0</v>
      </c>
      <c r="AF106" s="24">
        <f t="shared" si="96"/>
        <v>0</v>
      </c>
      <c r="AG106" s="24">
        <f t="shared" si="96"/>
        <v>0</v>
      </c>
      <c r="AH106" s="24">
        <f t="shared" si="96"/>
        <v>0</v>
      </c>
      <c r="AI106" s="24">
        <f t="shared" si="96"/>
        <v>0</v>
      </c>
      <c r="AJ106" s="24">
        <f t="shared" si="96"/>
        <v>0</v>
      </c>
      <c r="AK106" s="24">
        <f t="shared" si="96"/>
        <v>0</v>
      </c>
      <c r="AL106" s="24">
        <f t="shared" si="96"/>
        <v>0</v>
      </c>
      <c r="AM106" s="24">
        <f t="shared" si="96"/>
        <v>0</v>
      </c>
      <c r="AN106" s="24">
        <f t="shared" si="96"/>
        <v>0</v>
      </c>
      <c r="AO106" s="24">
        <f t="shared" si="96"/>
        <v>0</v>
      </c>
      <c r="AP106" s="24">
        <f t="shared" ref="AP106:CJ106" si="102">(AP89+AP74+AP59+AP44)*$B106</f>
        <v>0</v>
      </c>
      <c r="AQ106" s="24">
        <f t="shared" si="102"/>
        <v>0</v>
      </c>
      <c r="AR106" s="24">
        <f t="shared" si="102"/>
        <v>0</v>
      </c>
      <c r="AS106" s="24">
        <f t="shared" si="102"/>
        <v>0</v>
      </c>
      <c r="AT106" s="24">
        <f t="shared" si="102"/>
        <v>0</v>
      </c>
      <c r="AU106" s="24">
        <f t="shared" si="102"/>
        <v>0</v>
      </c>
      <c r="AV106" s="24">
        <f t="shared" si="102"/>
        <v>0</v>
      </c>
      <c r="AW106" s="24">
        <f t="shared" si="102"/>
        <v>0</v>
      </c>
      <c r="AX106" s="24">
        <f t="shared" si="102"/>
        <v>0</v>
      </c>
      <c r="AY106" s="24">
        <f t="shared" si="102"/>
        <v>0</v>
      </c>
      <c r="AZ106" s="24">
        <f t="shared" si="102"/>
        <v>0</v>
      </c>
      <c r="BA106" s="24">
        <f t="shared" si="102"/>
        <v>0</v>
      </c>
      <c r="BB106" s="24">
        <f t="shared" si="102"/>
        <v>0</v>
      </c>
      <c r="BC106" s="24">
        <f t="shared" si="102"/>
        <v>0</v>
      </c>
      <c r="BD106" s="24">
        <f t="shared" si="102"/>
        <v>0</v>
      </c>
      <c r="BE106" s="24">
        <f t="shared" si="102"/>
        <v>0</v>
      </c>
      <c r="BF106" s="24">
        <f t="shared" si="102"/>
        <v>0</v>
      </c>
      <c r="BG106" s="24">
        <f t="shared" si="102"/>
        <v>0</v>
      </c>
      <c r="BH106" s="24">
        <f t="shared" si="102"/>
        <v>0</v>
      </c>
      <c r="BI106" s="24">
        <f t="shared" si="102"/>
        <v>0</v>
      </c>
      <c r="BJ106" s="24">
        <f t="shared" si="102"/>
        <v>0</v>
      </c>
      <c r="BK106" s="24">
        <f t="shared" si="102"/>
        <v>0</v>
      </c>
      <c r="BL106" s="24">
        <f t="shared" si="102"/>
        <v>0</v>
      </c>
      <c r="BM106" s="24">
        <f t="shared" si="102"/>
        <v>0</v>
      </c>
      <c r="BN106" s="24">
        <f t="shared" si="102"/>
        <v>0</v>
      </c>
      <c r="BO106" s="24">
        <f t="shared" si="102"/>
        <v>0</v>
      </c>
      <c r="BP106" s="24">
        <f t="shared" si="102"/>
        <v>0</v>
      </c>
      <c r="BQ106" s="24">
        <f t="shared" si="102"/>
        <v>0</v>
      </c>
      <c r="BR106" s="24">
        <f t="shared" si="102"/>
        <v>0</v>
      </c>
      <c r="BS106" s="24">
        <f t="shared" si="102"/>
        <v>0</v>
      </c>
      <c r="BT106" s="24">
        <f t="shared" si="102"/>
        <v>0</v>
      </c>
      <c r="BU106" s="24">
        <f t="shared" si="102"/>
        <v>0</v>
      </c>
      <c r="BV106" s="24">
        <f t="shared" si="102"/>
        <v>0</v>
      </c>
      <c r="BW106" s="24">
        <f t="shared" si="102"/>
        <v>0</v>
      </c>
      <c r="BX106" s="24">
        <f t="shared" si="102"/>
        <v>0</v>
      </c>
      <c r="BY106" s="24">
        <f t="shared" si="102"/>
        <v>0</v>
      </c>
      <c r="BZ106" s="24">
        <f t="shared" si="102"/>
        <v>0</v>
      </c>
      <c r="CA106" s="24">
        <f t="shared" si="102"/>
        <v>0</v>
      </c>
      <c r="CB106" s="24">
        <f t="shared" si="102"/>
        <v>0</v>
      </c>
      <c r="CC106" s="24">
        <f t="shared" si="102"/>
        <v>0</v>
      </c>
      <c r="CD106" s="24">
        <f t="shared" si="102"/>
        <v>0</v>
      </c>
      <c r="CE106" s="24">
        <f t="shared" si="102"/>
        <v>0</v>
      </c>
      <c r="CF106" s="24">
        <f t="shared" si="102"/>
        <v>0</v>
      </c>
      <c r="CG106" s="24">
        <f t="shared" si="102"/>
        <v>0</v>
      </c>
      <c r="CH106" s="24">
        <f t="shared" si="102"/>
        <v>0</v>
      </c>
      <c r="CI106" s="24">
        <f t="shared" si="102"/>
        <v>0</v>
      </c>
      <c r="CJ106" s="24">
        <f t="shared" si="102"/>
        <v>0</v>
      </c>
    </row>
    <row r="107" spans="1:88" ht="15" customHeight="1" x14ac:dyDescent="0.3">
      <c r="A107" s="24" t="s">
        <v>31</v>
      </c>
      <c r="B107" s="32">
        <v>1.379439E-4</v>
      </c>
      <c r="C107" s="24">
        <f t="shared" si="82"/>
        <v>0</v>
      </c>
      <c r="D107" s="24">
        <f t="shared" si="82"/>
        <v>0</v>
      </c>
      <c r="E107" s="24">
        <f t="shared" si="82"/>
        <v>0</v>
      </c>
      <c r="F107" s="24">
        <f t="shared" si="82"/>
        <v>0</v>
      </c>
      <c r="G107" s="24">
        <f t="shared" si="82"/>
        <v>0</v>
      </c>
      <c r="H107" s="24">
        <f t="shared" si="82"/>
        <v>0</v>
      </c>
      <c r="I107" s="24">
        <f t="shared" si="82"/>
        <v>0</v>
      </c>
      <c r="J107" s="24">
        <f t="shared" si="82"/>
        <v>0</v>
      </c>
      <c r="K107" s="24">
        <f t="shared" si="82"/>
        <v>0</v>
      </c>
      <c r="L107" s="24">
        <f t="shared" si="82"/>
        <v>0</v>
      </c>
      <c r="M107" s="24">
        <f t="shared" si="82"/>
        <v>0</v>
      </c>
      <c r="N107" s="24">
        <f t="shared" si="82"/>
        <v>0</v>
      </c>
      <c r="O107" s="24">
        <f t="shared" si="82"/>
        <v>0</v>
      </c>
      <c r="P107" s="24">
        <f t="shared" si="82"/>
        <v>0</v>
      </c>
      <c r="Q107" s="24">
        <f t="shared" si="82"/>
        <v>0</v>
      </c>
      <c r="R107" s="24">
        <f t="shared" si="82"/>
        <v>0</v>
      </c>
      <c r="S107" s="24">
        <f t="shared" si="96"/>
        <v>0</v>
      </c>
      <c r="T107" s="24">
        <f t="shared" si="96"/>
        <v>0</v>
      </c>
      <c r="U107" s="24">
        <f t="shared" si="96"/>
        <v>0</v>
      </c>
      <c r="V107" s="24">
        <f t="shared" si="96"/>
        <v>0</v>
      </c>
      <c r="W107" s="24">
        <f t="shared" si="96"/>
        <v>0</v>
      </c>
      <c r="X107" s="24">
        <f t="shared" si="96"/>
        <v>0</v>
      </c>
      <c r="Y107" s="24">
        <f t="shared" si="96"/>
        <v>0</v>
      </c>
      <c r="Z107" s="24">
        <f t="shared" si="96"/>
        <v>0</v>
      </c>
      <c r="AA107" s="24">
        <f t="shared" si="96"/>
        <v>0</v>
      </c>
      <c r="AB107" s="24">
        <f t="shared" si="96"/>
        <v>0</v>
      </c>
      <c r="AC107" s="24">
        <f t="shared" si="96"/>
        <v>0</v>
      </c>
      <c r="AD107" s="24">
        <f t="shared" si="96"/>
        <v>0</v>
      </c>
      <c r="AE107" s="24">
        <f t="shared" ref="AE107" si="103">(AE90+AE75+AE60+AE45)*$B107</f>
        <v>0</v>
      </c>
      <c r="AF107" s="24">
        <f t="shared" si="96"/>
        <v>0</v>
      </c>
      <c r="AG107" s="24">
        <f t="shared" si="96"/>
        <v>0</v>
      </c>
      <c r="AH107" s="24">
        <f t="shared" si="96"/>
        <v>0</v>
      </c>
      <c r="AI107" s="24">
        <f t="shared" si="96"/>
        <v>0</v>
      </c>
      <c r="AJ107" s="24">
        <f t="shared" si="96"/>
        <v>0</v>
      </c>
      <c r="AK107" s="24">
        <f t="shared" si="96"/>
        <v>0</v>
      </c>
      <c r="AL107" s="24">
        <f t="shared" si="96"/>
        <v>0</v>
      </c>
      <c r="AM107" s="24">
        <f t="shared" si="96"/>
        <v>0</v>
      </c>
      <c r="AN107" s="24">
        <f t="shared" si="96"/>
        <v>0</v>
      </c>
      <c r="AO107" s="24">
        <f t="shared" si="96"/>
        <v>0</v>
      </c>
      <c r="AP107" s="24">
        <f t="shared" ref="AP107:CJ107" si="104">(AP90+AP75+AP60+AP45)*$B107</f>
        <v>0</v>
      </c>
      <c r="AQ107" s="24">
        <f t="shared" si="104"/>
        <v>0</v>
      </c>
      <c r="AR107" s="24">
        <f t="shared" si="104"/>
        <v>0</v>
      </c>
      <c r="AS107" s="24">
        <f t="shared" si="104"/>
        <v>0</v>
      </c>
      <c r="AT107" s="24">
        <f t="shared" si="104"/>
        <v>0</v>
      </c>
      <c r="AU107" s="24">
        <f t="shared" si="104"/>
        <v>0</v>
      </c>
      <c r="AV107" s="24">
        <f t="shared" si="104"/>
        <v>0</v>
      </c>
      <c r="AW107" s="24">
        <f t="shared" si="104"/>
        <v>0</v>
      </c>
      <c r="AX107" s="24">
        <f t="shared" si="104"/>
        <v>0</v>
      </c>
      <c r="AY107" s="24">
        <f t="shared" si="104"/>
        <v>0</v>
      </c>
      <c r="AZ107" s="24">
        <f t="shared" si="104"/>
        <v>0</v>
      </c>
      <c r="BA107" s="24">
        <f t="shared" si="104"/>
        <v>0</v>
      </c>
      <c r="BB107" s="24">
        <f t="shared" si="104"/>
        <v>0</v>
      </c>
      <c r="BC107" s="24">
        <f t="shared" si="104"/>
        <v>0</v>
      </c>
      <c r="BD107" s="24">
        <f t="shared" si="104"/>
        <v>0</v>
      </c>
      <c r="BE107" s="24">
        <f t="shared" si="104"/>
        <v>0</v>
      </c>
      <c r="BF107" s="24">
        <f t="shared" si="104"/>
        <v>0</v>
      </c>
      <c r="BG107" s="24">
        <f t="shared" si="104"/>
        <v>0</v>
      </c>
      <c r="BH107" s="24">
        <f t="shared" si="104"/>
        <v>0</v>
      </c>
      <c r="BI107" s="24">
        <f t="shared" si="104"/>
        <v>0</v>
      </c>
      <c r="BJ107" s="24">
        <f t="shared" si="104"/>
        <v>0</v>
      </c>
      <c r="BK107" s="24">
        <f t="shared" si="104"/>
        <v>0</v>
      </c>
      <c r="BL107" s="24">
        <f t="shared" si="104"/>
        <v>0</v>
      </c>
      <c r="BM107" s="24">
        <f t="shared" si="104"/>
        <v>0</v>
      </c>
      <c r="BN107" s="24">
        <f t="shared" si="104"/>
        <v>0</v>
      </c>
      <c r="BO107" s="24">
        <f t="shared" si="104"/>
        <v>0</v>
      </c>
      <c r="BP107" s="24">
        <f t="shared" si="104"/>
        <v>0</v>
      </c>
      <c r="BQ107" s="24">
        <f t="shared" si="104"/>
        <v>0</v>
      </c>
      <c r="BR107" s="24">
        <f t="shared" si="104"/>
        <v>0</v>
      </c>
      <c r="BS107" s="24">
        <f t="shared" si="104"/>
        <v>0</v>
      </c>
      <c r="BT107" s="24">
        <f t="shared" si="104"/>
        <v>0</v>
      </c>
      <c r="BU107" s="24">
        <f t="shared" si="104"/>
        <v>0</v>
      </c>
      <c r="BV107" s="24">
        <f t="shared" si="104"/>
        <v>0</v>
      </c>
      <c r="BW107" s="24">
        <f t="shared" si="104"/>
        <v>0</v>
      </c>
      <c r="BX107" s="24">
        <f t="shared" si="104"/>
        <v>0</v>
      </c>
      <c r="BY107" s="24">
        <f t="shared" si="104"/>
        <v>0</v>
      </c>
      <c r="BZ107" s="24">
        <f t="shared" si="104"/>
        <v>0</v>
      </c>
      <c r="CA107" s="24">
        <f t="shared" si="104"/>
        <v>0</v>
      </c>
      <c r="CB107" s="24">
        <f t="shared" si="104"/>
        <v>0</v>
      </c>
      <c r="CC107" s="24">
        <f t="shared" si="104"/>
        <v>0</v>
      </c>
      <c r="CD107" s="24">
        <f t="shared" si="104"/>
        <v>0</v>
      </c>
      <c r="CE107" s="24">
        <f t="shared" si="104"/>
        <v>0</v>
      </c>
      <c r="CF107" s="24">
        <f t="shared" si="104"/>
        <v>0</v>
      </c>
      <c r="CG107" s="24">
        <f t="shared" si="104"/>
        <v>0</v>
      </c>
      <c r="CH107" s="24">
        <f t="shared" si="104"/>
        <v>0</v>
      </c>
      <c r="CI107" s="24">
        <f t="shared" si="104"/>
        <v>0</v>
      </c>
      <c r="CJ107" s="24">
        <f t="shared" si="104"/>
        <v>0</v>
      </c>
    </row>
    <row r="108" spans="1:88" x14ac:dyDescent="0.3">
      <c r="A108" s="24" t="s">
        <v>22</v>
      </c>
      <c r="B108" s="32">
        <v>1.3573829999999999E-4</v>
      </c>
      <c r="C108" s="24">
        <f t="shared" si="82"/>
        <v>0</v>
      </c>
      <c r="D108" s="24">
        <f t="shared" si="82"/>
        <v>0</v>
      </c>
      <c r="E108" s="24">
        <f t="shared" si="82"/>
        <v>0</v>
      </c>
      <c r="F108" s="24">
        <f t="shared" si="82"/>
        <v>0</v>
      </c>
      <c r="G108" s="24">
        <f t="shared" si="82"/>
        <v>0</v>
      </c>
      <c r="H108" s="24">
        <f t="shared" si="82"/>
        <v>0</v>
      </c>
      <c r="I108" s="24">
        <f t="shared" si="82"/>
        <v>0</v>
      </c>
      <c r="J108" s="24">
        <f t="shared" si="82"/>
        <v>0</v>
      </c>
      <c r="K108" s="24">
        <f t="shared" si="82"/>
        <v>0</v>
      </c>
      <c r="L108" s="24">
        <f t="shared" si="82"/>
        <v>0</v>
      </c>
      <c r="M108" s="24">
        <f t="shared" si="82"/>
        <v>0</v>
      </c>
      <c r="N108" s="24">
        <f t="shared" si="82"/>
        <v>0</v>
      </c>
      <c r="O108" s="24">
        <f t="shared" si="82"/>
        <v>0</v>
      </c>
      <c r="P108" s="24">
        <f t="shared" si="82"/>
        <v>0</v>
      </c>
      <c r="Q108" s="24">
        <f t="shared" si="82"/>
        <v>0</v>
      </c>
      <c r="R108" s="24">
        <f t="shared" si="82"/>
        <v>0</v>
      </c>
      <c r="S108" s="24">
        <f t="shared" si="96"/>
        <v>0</v>
      </c>
      <c r="T108" s="24">
        <f t="shared" si="96"/>
        <v>0</v>
      </c>
      <c r="U108" s="24">
        <f t="shared" si="96"/>
        <v>0</v>
      </c>
      <c r="V108" s="24">
        <f t="shared" si="96"/>
        <v>0</v>
      </c>
      <c r="W108" s="24">
        <f t="shared" si="96"/>
        <v>0</v>
      </c>
      <c r="X108" s="24">
        <f t="shared" si="96"/>
        <v>0</v>
      </c>
      <c r="Y108" s="24">
        <f t="shared" si="96"/>
        <v>0</v>
      </c>
      <c r="Z108" s="24">
        <f t="shared" si="96"/>
        <v>0</v>
      </c>
      <c r="AA108" s="24">
        <f t="shared" si="96"/>
        <v>0</v>
      </c>
      <c r="AB108" s="24">
        <f t="shared" si="96"/>
        <v>0</v>
      </c>
      <c r="AC108" s="24">
        <f t="shared" si="96"/>
        <v>0</v>
      </c>
      <c r="AD108" s="24">
        <f t="shared" si="96"/>
        <v>0</v>
      </c>
      <c r="AE108" s="24">
        <f t="shared" ref="AE108" si="105">(AE91+AE76+AE61+AE46)*$B108</f>
        <v>0</v>
      </c>
      <c r="AF108" s="24">
        <f t="shared" si="96"/>
        <v>0</v>
      </c>
      <c r="AG108" s="24">
        <f t="shared" si="96"/>
        <v>0</v>
      </c>
      <c r="AH108" s="24">
        <f t="shared" si="96"/>
        <v>0</v>
      </c>
      <c r="AI108" s="24">
        <f t="shared" si="96"/>
        <v>0</v>
      </c>
      <c r="AJ108" s="24">
        <f t="shared" si="96"/>
        <v>0</v>
      </c>
      <c r="AK108" s="24">
        <f t="shared" si="96"/>
        <v>0</v>
      </c>
      <c r="AL108" s="24">
        <f t="shared" si="96"/>
        <v>0</v>
      </c>
      <c r="AM108" s="24">
        <f t="shared" si="96"/>
        <v>0</v>
      </c>
      <c r="AN108" s="24">
        <f t="shared" si="96"/>
        <v>0</v>
      </c>
      <c r="AO108" s="24">
        <f t="shared" si="96"/>
        <v>0</v>
      </c>
      <c r="AP108" s="24">
        <f t="shared" ref="AP108:CJ108" si="106">(AP91+AP76+AP61+AP46)*$B108</f>
        <v>0</v>
      </c>
      <c r="AQ108" s="24">
        <f t="shared" si="106"/>
        <v>0</v>
      </c>
      <c r="AR108" s="24">
        <f t="shared" si="106"/>
        <v>0</v>
      </c>
      <c r="AS108" s="24">
        <f t="shared" si="106"/>
        <v>0</v>
      </c>
      <c r="AT108" s="24">
        <f t="shared" si="106"/>
        <v>0</v>
      </c>
      <c r="AU108" s="24">
        <f t="shared" si="106"/>
        <v>0</v>
      </c>
      <c r="AV108" s="24">
        <f t="shared" si="106"/>
        <v>0</v>
      </c>
      <c r="AW108" s="24">
        <f t="shared" si="106"/>
        <v>0</v>
      </c>
      <c r="AX108" s="24">
        <f t="shared" si="106"/>
        <v>0</v>
      </c>
      <c r="AY108" s="24">
        <f t="shared" si="106"/>
        <v>0</v>
      </c>
      <c r="AZ108" s="24">
        <f t="shared" si="106"/>
        <v>0</v>
      </c>
      <c r="BA108" s="24">
        <f t="shared" si="106"/>
        <v>0</v>
      </c>
      <c r="BB108" s="24">
        <f t="shared" si="106"/>
        <v>0</v>
      </c>
      <c r="BC108" s="24">
        <f t="shared" si="106"/>
        <v>0</v>
      </c>
      <c r="BD108" s="24">
        <f t="shared" si="106"/>
        <v>0</v>
      </c>
      <c r="BE108" s="24">
        <f t="shared" si="106"/>
        <v>0</v>
      </c>
      <c r="BF108" s="24">
        <f t="shared" si="106"/>
        <v>0</v>
      </c>
      <c r="BG108" s="24">
        <f t="shared" si="106"/>
        <v>0</v>
      </c>
      <c r="BH108" s="24">
        <f t="shared" si="106"/>
        <v>0</v>
      </c>
      <c r="BI108" s="24">
        <f t="shared" si="106"/>
        <v>0</v>
      </c>
      <c r="BJ108" s="24">
        <f t="shared" si="106"/>
        <v>0</v>
      </c>
      <c r="BK108" s="24">
        <f t="shared" si="106"/>
        <v>0</v>
      </c>
      <c r="BL108" s="24">
        <f t="shared" si="106"/>
        <v>0</v>
      </c>
      <c r="BM108" s="24">
        <f t="shared" si="106"/>
        <v>0</v>
      </c>
      <c r="BN108" s="24">
        <f t="shared" si="106"/>
        <v>0</v>
      </c>
      <c r="BO108" s="24">
        <f t="shared" si="106"/>
        <v>0</v>
      </c>
      <c r="BP108" s="24">
        <f t="shared" si="106"/>
        <v>0</v>
      </c>
      <c r="BQ108" s="24">
        <f t="shared" si="106"/>
        <v>0</v>
      </c>
      <c r="BR108" s="24">
        <f t="shared" si="106"/>
        <v>0</v>
      </c>
      <c r="BS108" s="24">
        <f t="shared" si="106"/>
        <v>0</v>
      </c>
      <c r="BT108" s="24">
        <f t="shared" si="106"/>
        <v>0</v>
      </c>
      <c r="BU108" s="24">
        <f t="shared" si="106"/>
        <v>0</v>
      </c>
      <c r="BV108" s="24">
        <f t="shared" si="106"/>
        <v>0</v>
      </c>
      <c r="BW108" s="24">
        <f t="shared" si="106"/>
        <v>0</v>
      </c>
      <c r="BX108" s="24">
        <f t="shared" si="106"/>
        <v>0</v>
      </c>
      <c r="BY108" s="24">
        <f t="shared" si="106"/>
        <v>0</v>
      </c>
      <c r="BZ108" s="24">
        <f t="shared" si="106"/>
        <v>0</v>
      </c>
      <c r="CA108" s="24">
        <f t="shared" si="106"/>
        <v>0</v>
      </c>
      <c r="CB108" s="24">
        <f t="shared" si="106"/>
        <v>0</v>
      </c>
      <c r="CC108" s="24">
        <f t="shared" si="106"/>
        <v>0</v>
      </c>
      <c r="CD108" s="24">
        <f t="shared" si="106"/>
        <v>0</v>
      </c>
      <c r="CE108" s="24">
        <f t="shared" si="106"/>
        <v>0</v>
      </c>
      <c r="CF108" s="24">
        <f t="shared" si="106"/>
        <v>0</v>
      </c>
      <c r="CG108" s="24">
        <f t="shared" si="106"/>
        <v>0</v>
      </c>
      <c r="CH108" s="24">
        <f t="shared" si="106"/>
        <v>0</v>
      </c>
      <c r="CI108" s="24">
        <f t="shared" si="106"/>
        <v>0</v>
      </c>
      <c r="CJ108" s="24">
        <f t="shared" si="106"/>
        <v>0</v>
      </c>
    </row>
    <row r="109" spans="1:88" x14ac:dyDescent="0.3">
      <c r="A109" s="24" t="s">
        <v>23</v>
      </c>
      <c r="B109" s="32">
        <v>1.811545E-4</v>
      </c>
      <c r="C109" s="24">
        <f t="shared" si="82"/>
        <v>0</v>
      </c>
      <c r="D109" s="24">
        <f t="shared" si="82"/>
        <v>0</v>
      </c>
      <c r="E109" s="24">
        <f t="shared" si="82"/>
        <v>0</v>
      </c>
      <c r="F109" s="24">
        <f t="shared" si="82"/>
        <v>0</v>
      </c>
      <c r="G109" s="24">
        <f t="shared" si="82"/>
        <v>0</v>
      </c>
      <c r="H109" s="24">
        <f t="shared" si="82"/>
        <v>0</v>
      </c>
      <c r="I109" s="24">
        <f t="shared" si="82"/>
        <v>0</v>
      </c>
      <c r="J109" s="24">
        <f t="shared" si="82"/>
        <v>0</v>
      </c>
      <c r="K109" s="24">
        <f t="shared" si="82"/>
        <v>0</v>
      </c>
      <c r="L109" s="24">
        <f t="shared" si="82"/>
        <v>0</v>
      </c>
      <c r="M109" s="24">
        <f t="shared" si="82"/>
        <v>0</v>
      </c>
      <c r="N109" s="24">
        <f t="shared" si="82"/>
        <v>0</v>
      </c>
      <c r="O109" s="24">
        <f t="shared" si="82"/>
        <v>0</v>
      </c>
      <c r="P109" s="24">
        <f t="shared" si="82"/>
        <v>0</v>
      </c>
      <c r="Q109" s="24">
        <f t="shared" si="82"/>
        <v>0</v>
      </c>
      <c r="R109" s="24">
        <f t="shared" si="82"/>
        <v>0</v>
      </c>
      <c r="S109" s="24">
        <f t="shared" si="96"/>
        <v>0</v>
      </c>
      <c r="T109" s="24">
        <f t="shared" si="96"/>
        <v>0</v>
      </c>
      <c r="U109" s="24">
        <f t="shared" si="96"/>
        <v>0</v>
      </c>
      <c r="V109" s="24">
        <f t="shared" si="96"/>
        <v>0</v>
      </c>
      <c r="W109" s="24">
        <f t="shared" si="96"/>
        <v>0</v>
      </c>
      <c r="X109" s="24">
        <f t="shared" si="96"/>
        <v>0</v>
      </c>
      <c r="Y109" s="24">
        <f t="shared" si="96"/>
        <v>0</v>
      </c>
      <c r="Z109" s="24">
        <f t="shared" si="96"/>
        <v>0</v>
      </c>
      <c r="AA109" s="24">
        <f t="shared" si="96"/>
        <v>0</v>
      </c>
      <c r="AB109" s="24">
        <f t="shared" si="96"/>
        <v>0</v>
      </c>
      <c r="AC109" s="24">
        <f t="shared" si="96"/>
        <v>0</v>
      </c>
      <c r="AD109" s="24">
        <f t="shared" si="96"/>
        <v>0</v>
      </c>
      <c r="AE109" s="24">
        <f t="shared" ref="AE109" si="107">(AE92+AE77+AE62+AE47)*$B109</f>
        <v>0</v>
      </c>
      <c r="AF109" s="24">
        <f t="shared" si="96"/>
        <v>0</v>
      </c>
      <c r="AG109" s="24">
        <f t="shared" si="96"/>
        <v>0</v>
      </c>
      <c r="AH109" s="24">
        <f t="shared" si="96"/>
        <v>0</v>
      </c>
      <c r="AI109" s="24">
        <f t="shared" si="96"/>
        <v>0</v>
      </c>
      <c r="AJ109" s="24">
        <f t="shared" si="96"/>
        <v>0</v>
      </c>
      <c r="AK109" s="24">
        <f t="shared" si="96"/>
        <v>0</v>
      </c>
      <c r="AL109" s="24">
        <f t="shared" si="96"/>
        <v>0</v>
      </c>
      <c r="AM109" s="24">
        <f t="shared" si="96"/>
        <v>0</v>
      </c>
      <c r="AN109" s="24">
        <f t="shared" si="96"/>
        <v>0</v>
      </c>
      <c r="AO109" s="24">
        <f t="shared" si="96"/>
        <v>0</v>
      </c>
      <c r="AP109" s="24">
        <f t="shared" ref="AP109:CJ109" si="108">(AP92+AP77+AP62+AP47)*$B109</f>
        <v>0</v>
      </c>
      <c r="AQ109" s="24">
        <f t="shared" si="108"/>
        <v>0</v>
      </c>
      <c r="AR109" s="24">
        <f t="shared" si="108"/>
        <v>0</v>
      </c>
      <c r="AS109" s="24">
        <f t="shared" si="108"/>
        <v>0</v>
      </c>
      <c r="AT109" s="24">
        <f t="shared" si="108"/>
        <v>0</v>
      </c>
      <c r="AU109" s="24">
        <f t="shared" si="108"/>
        <v>0</v>
      </c>
      <c r="AV109" s="24">
        <f t="shared" si="108"/>
        <v>0.64974798254019561</v>
      </c>
      <c r="AW109" s="24">
        <f t="shared" si="108"/>
        <v>0</v>
      </c>
      <c r="AX109" s="24">
        <f t="shared" si="108"/>
        <v>0</v>
      </c>
      <c r="AY109" s="24">
        <f t="shared" si="108"/>
        <v>0</v>
      </c>
      <c r="AZ109" s="24">
        <f t="shared" si="108"/>
        <v>0</v>
      </c>
      <c r="BA109" s="24">
        <f t="shared" si="108"/>
        <v>0</v>
      </c>
      <c r="BB109" s="24">
        <f t="shared" si="108"/>
        <v>0</v>
      </c>
      <c r="BC109" s="24">
        <f t="shared" si="108"/>
        <v>0</v>
      </c>
      <c r="BD109" s="24">
        <f t="shared" si="108"/>
        <v>0</v>
      </c>
      <c r="BE109" s="24">
        <f t="shared" si="108"/>
        <v>0</v>
      </c>
      <c r="BF109" s="24">
        <f t="shared" si="108"/>
        <v>0</v>
      </c>
      <c r="BG109" s="24">
        <f t="shared" si="108"/>
        <v>0</v>
      </c>
      <c r="BH109" s="24">
        <f t="shared" si="108"/>
        <v>0</v>
      </c>
      <c r="BI109" s="24">
        <f t="shared" si="108"/>
        <v>0</v>
      </c>
      <c r="BJ109" s="24">
        <f t="shared" si="108"/>
        <v>0</v>
      </c>
      <c r="BK109" s="24">
        <f t="shared" si="108"/>
        <v>0</v>
      </c>
      <c r="BL109" s="24">
        <f t="shared" si="108"/>
        <v>0</v>
      </c>
      <c r="BM109" s="24">
        <f t="shared" si="108"/>
        <v>0</v>
      </c>
      <c r="BN109" s="24">
        <f t="shared" si="108"/>
        <v>0</v>
      </c>
      <c r="BO109" s="24">
        <f t="shared" si="108"/>
        <v>0</v>
      </c>
      <c r="BP109" s="24">
        <f t="shared" si="108"/>
        <v>0</v>
      </c>
      <c r="BQ109" s="24">
        <f t="shared" si="108"/>
        <v>0</v>
      </c>
      <c r="BR109" s="24">
        <f t="shared" si="108"/>
        <v>0</v>
      </c>
      <c r="BS109" s="24">
        <f t="shared" si="108"/>
        <v>0</v>
      </c>
      <c r="BT109" s="24">
        <f t="shared" si="108"/>
        <v>0</v>
      </c>
      <c r="BU109" s="24">
        <f t="shared" si="108"/>
        <v>0</v>
      </c>
      <c r="BV109" s="24">
        <f t="shared" si="108"/>
        <v>0</v>
      </c>
      <c r="BW109" s="24">
        <f t="shared" si="108"/>
        <v>0</v>
      </c>
      <c r="BX109" s="24">
        <f t="shared" si="108"/>
        <v>0</v>
      </c>
      <c r="BY109" s="24">
        <f t="shared" si="108"/>
        <v>0</v>
      </c>
      <c r="BZ109" s="24">
        <f t="shared" si="108"/>
        <v>0</v>
      </c>
      <c r="CA109" s="24">
        <f t="shared" si="108"/>
        <v>0</v>
      </c>
      <c r="CB109" s="24">
        <f t="shared" si="108"/>
        <v>0</v>
      </c>
      <c r="CC109" s="24">
        <f t="shared" si="108"/>
        <v>0</v>
      </c>
      <c r="CD109" s="24">
        <f t="shared" si="108"/>
        <v>0</v>
      </c>
      <c r="CE109" s="24">
        <f t="shared" si="108"/>
        <v>0</v>
      </c>
      <c r="CF109" s="24">
        <f t="shared" si="108"/>
        <v>0</v>
      </c>
      <c r="CG109" s="24">
        <f t="shared" si="108"/>
        <v>0</v>
      </c>
      <c r="CH109" s="24">
        <f t="shared" si="108"/>
        <v>0</v>
      </c>
      <c r="CI109" s="24">
        <f t="shared" si="108"/>
        <v>0</v>
      </c>
      <c r="CJ109" s="24">
        <f t="shared" si="108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80" zoomScaleNormal="80" workbookViewId="0">
      <pane xSplit="2" ySplit="1" topLeftCell="F2" activePane="bottomRight" state="frozen"/>
      <selection activeCell="C20" sqref="C20"/>
      <selection pane="topRight" activeCell="C20" sqref="C20"/>
      <selection pane="bottomLeft" activeCell="C20" sqref="C20"/>
      <selection pane="bottomRight" activeCell="AR24" sqref="AR24"/>
    </sheetView>
  </sheetViews>
  <sheetFormatPr defaultRowHeight="14.4" x14ac:dyDescent="0.3"/>
  <cols>
    <col min="1" max="1" width="4.21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0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0</v>
      </c>
      <c r="L2" s="48">
        <f>K2*C20</f>
        <v>0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85"/>
      <c r="G4" s="85"/>
      <c r="H4" s="85"/>
      <c r="I4" s="85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86"/>
      <c r="G5" s="86"/>
      <c r="H5" s="86"/>
      <c r="I5" s="86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62"/>
      <c r="G6" s="62"/>
      <c r="H6" s="62"/>
      <c r="I6" s="6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62"/>
      <c r="G7" s="62"/>
      <c r="H7" s="62"/>
      <c r="I7" s="6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81"/>
      <c r="G8" s="81"/>
      <c r="H8" s="81"/>
      <c r="I8" s="81"/>
    </row>
    <row r="9" spans="1:88" x14ac:dyDescent="0.3">
      <c r="A9" s="92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87"/>
      <c r="G9" s="88"/>
      <c r="H9" s="87"/>
      <c r="I9" s="87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7">
        <v>42795</v>
      </c>
      <c r="R9" s="17">
        <v>42826</v>
      </c>
      <c r="S9" s="17">
        <v>42856</v>
      </c>
      <c r="T9" s="17">
        <v>42887</v>
      </c>
      <c r="U9" s="17">
        <v>42917</v>
      </c>
      <c r="V9" s="17">
        <v>42948</v>
      </c>
      <c r="W9" s="17">
        <v>42979</v>
      </c>
      <c r="X9" s="17">
        <v>43009</v>
      </c>
      <c r="Y9" s="17">
        <v>43040</v>
      </c>
      <c r="Z9" s="17">
        <v>43070</v>
      </c>
      <c r="AA9" s="17">
        <v>43101</v>
      </c>
      <c r="AB9" s="17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7">
        <v>43891</v>
      </c>
      <c r="BB9" s="17">
        <v>43922</v>
      </c>
      <c r="BC9" s="17">
        <v>43952</v>
      </c>
      <c r="BD9" s="17">
        <v>43983</v>
      </c>
      <c r="BE9" s="17">
        <v>44013</v>
      </c>
      <c r="BF9" s="17">
        <v>44044</v>
      </c>
      <c r="BG9" s="17">
        <v>44075</v>
      </c>
      <c r="BH9" s="17">
        <v>44105</v>
      </c>
      <c r="BI9" s="17">
        <v>44136</v>
      </c>
      <c r="BJ9" s="17">
        <v>44166</v>
      </c>
      <c r="BK9" s="17">
        <v>44197</v>
      </c>
      <c r="BL9" s="17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93"/>
      <c r="B10" s="18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62"/>
      <c r="G10" s="62"/>
      <c r="H10" s="62"/>
      <c r="I10" s="6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93"/>
      <c r="B11" s="18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62"/>
      <c r="G11" s="62"/>
      <c r="H11" s="62"/>
      <c r="I11" s="6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93"/>
      <c r="B12" s="18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62"/>
      <c r="G12" s="62"/>
      <c r="H12" s="62"/>
      <c r="I12" s="6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93"/>
      <c r="B13" s="18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62"/>
      <c r="G13" s="62"/>
      <c r="H13" s="62"/>
      <c r="I13" s="6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93"/>
      <c r="B14" s="18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62"/>
      <c r="G14" s="62"/>
      <c r="H14" s="62"/>
      <c r="I14" s="6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94"/>
      <c r="B15" s="19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62"/>
      <c r="G15" s="62"/>
      <c r="H15" s="62"/>
      <c r="I15" s="62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0" t="str">
        <f t="shared" ref="C16:BN16" si="18">IF(C15=C5,"Match", "ERROR")</f>
        <v>Match</v>
      </c>
      <c r="D16" s="20" t="str">
        <f t="shared" si="18"/>
        <v>Match</v>
      </c>
      <c r="E16" s="20" t="str">
        <f>IF(E15=E5,"Match", "ERROR")</f>
        <v>Match</v>
      </c>
      <c r="F16" s="20" t="str">
        <f t="shared" si="18"/>
        <v>Match</v>
      </c>
      <c r="G16" s="20" t="str">
        <f t="shared" si="18"/>
        <v>Match</v>
      </c>
      <c r="H16" s="20" t="str">
        <f t="shared" si="18"/>
        <v>Match</v>
      </c>
      <c r="I16" s="20" t="str">
        <f t="shared" si="18"/>
        <v>Match</v>
      </c>
      <c r="J16" s="20" t="str">
        <f t="shared" si="18"/>
        <v>Match</v>
      </c>
      <c r="K16" s="20" t="str">
        <f t="shared" si="18"/>
        <v>Match</v>
      </c>
      <c r="L16" s="20" t="str">
        <f t="shared" si="18"/>
        <v>Match</v>
      </c>
      <c r="M16" s="20" t="str">
        <f t="shared" si="18"/>
        <v>Match</v>
      </c>
      <c r="N16" s="20" t="str">
        <f t="shared" si="18"/>
        <v>Match</v>
      </c>
      <c r="O16" s="20" t="str">
        <f t="shared" si="18"/>
        <v>Match</v>
      </c>
      <c r="P16" s="20" t="str">
        <f t="shared" si="18"/>
        <v>Match</v>
      </c>
      <c r="Q16" s="20" t="str">
        <f t="shared" si="18"/>
        <v>Match</v>
      </c>
      <c r="R16" s="20" t="str">
        <f t="shared" si="18"/>
        <v>Match</v>
      </c>
      <c r="S16" s="20" t="str">
        <f t="shared" si="18"/>
        <v>Match</v>
      </c>
      <c r="T16" s="20" t="str">
        <f t="shared" si="18"/>
        <v>Match</v>
      </c>
      <c r="U16" s="20" t="str">
        <f t="shared" si="18"/>
        <v>Match</v>
      </c>
      <c r="V16" s="20" t="str">
        <f t="shared" si="18"/>
        <v>Match</v>
      </c>
      <c r="W16" s="20" t="str">
        <f t="shared" si="18"/>
        <v>Match</v>
      </c>
      <c r="X16" s="20" t="str">
        <f t="shared" si="18"/>
        <v>Match</v>
      </c>
      <c r="Y16" s="20" t="str">
        <f t="shared" si="18"/>
        <v>Match</v>
      </c>
      <c r="Z16" s="20" t="str">
        <f t="shared" si="18"/>
        <v>Match</v>
      </c>
      <c r="AA16" s="20" t="str">
        <f t="shared" si="18"/>
        <v>Match</v>
      </c>
      <c r="AB16" s="20" t="str">
        <f t="shared" si="18"/>
        <v>Match</v>
      </c>
      <c r="AC16" s="20" t="str">
        <f t="shared" si="18"/>
        <v>Match</v>
      </c>
      <c r="AD16" s="20" t="str">
        <f t="shared" si="18"/>
        <v>Match</v>
      </c>
      <c r="AE16" s="20" t="str">
        <f t="shared" si="18"/>
        <v>Match</v>
      </c>
      <c r="AF16" s="20" t="str">
        <f t="shared" si="18"/>
        <v>Match</v>
      </c>
      <c r="AG16" s="20" t="str">
        <f t="shared" si="18"/>
        <v>Match</v>
      </c>
      <c r="AH16" s="20" t="str">
        <f t="shared" si="18"/>
        <v>Match</v>
      </c>
      <c r="AI16" s="20" t="str">
        <f t="shared" si="18"/>
        <v>Match</v>
      </c>
      <c r="AJ16" s="20" t="str">
        <f t="shared" si="18"/>
        <v>Match</v>
      </c>
      <c r="AK16" s="20" t="str">
        <f t="shared" si="18"/>
        <v>Match</v>
      </c>
      <c r="AL16" s="20" t="str">
        <f t="shared" si="18"/>
        <v>Match</v>
      </c>
      <c r="AM16" s="20" t="str">
        <f t="shared" si="18"/>
        <v>Match</v>
      </c>
      <c r="AN16" s="20" t="str">
        <f t="shared" si="18"/>
        <v>Match</v>
      </c>
      <c r="AO16" s="20" t="str">
        <f t="shared" si="18"/>
        <v>Match</v>
      </c>
      <c r="AP16" s="20" t="str">
        <f t="shared" si="18"/>
        <v>Match</v>
      </c>
      <c r="AQ16" s="20" t="str">
        <f t="shared" si="18"/>
        <v>Match</v>
      </c>
      <c r="AR16" s="20" t="str">
        <f t="shared" si="18"/>
        <v>Match</v>
      </c>
      <c r="AS16" s="20" t="str">
        <f t="shared" si="18"/>
        <v>Match</v>
      </c>
      <c r="AT16" s="20" t="str">
        <f t="shared" si="18"/>
        <v>Match</v>
      </c>
      <c r="AU16" s="20" t="str">
        <f t="shared" si="18"/>
        <v>Match</v>
      </c>
      <c r="AV16" s="20" t="str">
        <f t="shared" si="18"/>
        <v>Match</v>
      </c>
      <c r="AW16" s="20" t="str">
        <f t="shared" si="18"/>
        <v>Match</v>
      </c>
      <c r="AX16" s="20" t="str">
        <f t="shared" si="18"/>
        <v>Match</v>
      </c>
      <c r="AY16" s="20" t="str">
        <f t="shared" si="18"/>
        <v>Match</v>
      </c>
      <c r="AZ16" s="20" t="str">
        <f t="shared" si="18"/>
        <v>Match</v>
      </c>
      <c r="BA16" s="20" t="str">
        <f t="shared" si="18"/>
        <v>Match</v>
      </c>
      <c r="BB16" s="20" t="str">
        <f t="shared" si="18"/>
        <v>Match</v>
      </c>
      <c r="BC16" s="20" t="str">
        <f t="shared" si="18"/>
        <v>Match</v>
      </c>
      <c r="BD16" s="20" t="str">
        <f t="shared" si="18"/>
        <v>Match</v>
      </c>
      <c r="BE16" s="20" t="str">
        <f t="shared" si="18"/>
        <v>Match</v>
      </c>
      <c r="BF16" s="20" t="str">
        <f t="shared" si="18"/>
        <v>Match</v>
      </c>
      <c r="BG16" s="20" t="str">
        <f t="shared" si="18"/>
        <v>Match</v>
      </c>
      <c r="BH16" s="20" t="str">
        <f t="shared" si="18"/>
        <v>Match</v>
      </c>
      <c r="BI16" s="20" t="str">
        <f t="shared" si="18"/>
        <v>Match</v>
      </c>
      <c r="BJ16" s="20" t="str">
        <f t="shared" si="18"/>
        <v>Match</v>
      </c>
      <c r="BK16" s="20" t="str">
        <f t="shared" si="18"/>
        <v>Match</v>
      </c>
      <c r="BL16" s="20" t="str">
        <f t="shared" si="18"/>
        <v>Match</v>
      </c>
      <c r="BM16" s="20" t="str">
        <f t="shared" si="18"/>
        <v>Match</v>
      </c>
      <c r="BN16" s="20" t="str">
        <f t="shared" si="18"/>
        <v>Match</v>
      </c>
      <c r="BO16" s="20" t="str">
        <f t="shared" ref="BO16:CJ16" si="19">IF(BO15=BO5,"Match", "ERROR")</f>
        <v>Match</v>
      </c>
      <c r="BP16" s="20" t="str">
        <f t="shared" si="19"/>
        <v>Match</v>
      </c>
      <c r="BQ16" s="20" t="str">
        <f t="shared" si="19"/>
        <v>Match</v>
      </c>
      <c r="BR16" s="20" t="str">
        <f t="shared" si="19"/>
        <v>Match</v>
      </c>
      <c r="BS16" s="20" t="str">
        <f t="shared" si="19"/>
        <v>Match</v>
      </c>
      <c r="BT16" s="20" t="str">
        <f t="shared" si="19"/>
        <v>Match</v>
      </c>
      <c r="BU16" s="20" t="str">
        <f t="shared" si="19"/>
        <v>Match</v>
      </c>
      <c r="BV16" s="20" t="str">
        <f t="shared" si="19"/>
        <v>Match</v>
      </c>
      <c r="BW16" s="20" t="str">
        <f t="shared" si="19"/>
        <v>Match</v>
      </c>
      <c r="BX16" s="20" t="str">
        <f t="shared" si="19"/>
        <v>Match</v>
      </c>
      <c r="BY16" s="20" t="str">
        <f t="shared" si="19"/>
        <v>Match</v>
      </c>
      <c r="BZ16" s="20" t="str">
        <f t="shared" si="19"/>
        <v>Match</v>
      </c>
      <c r="CA16" s="20" t="str">
        <f t="shared" si="19"/>
        <v>Match</v>
      </c>
      <c r="CB16" s="20" t="str">
        <f t="shared" si="19"/>
        <v>Match</v>
      </c>
      <c r="CC16" s="20" t="str">
        <f t="shared" si="19"/>
        <v>Match</v>
      </c>
      <c r="CD16" s="20" t="str">
        <f t="shared" si="19"/>
        <v>Match</v>
      </c>
      <c r="CE16" s="20" t="str">
        <f t="shared" si="19"/>
        <v>Match</v>
      </c>
      <c r="CF16" s="20" t="str">
        <f t="shared" si="19"/>
        <v>Match</v>
      </c>
      <c r="CG16" s="20" t="str">
        <f t="shared" si="19"/>
        <v>Match</v>
      </c>
      <c r="CH16" s="20" t="str">
        <f t="shared" si="19"/>
        <v>Match</v>
      </c>
      <c r="CI16" s="20" t="str">
        <f t="shared" si="19"/>
        <v>Match</v>
      </c>
      <c r="CJ16" s="20" t="str">
        <f t="shared" si="19"/>
        <v>Match</v>
      </c>
    </row>
    <row r="18" spans="1:88" x14ac:dyDescent="0.3">
      <c r="B18" s="6" t="s">
        <v>42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50">
        <v>0.91</v>
      </c>
      <c r="D19" s="51" t="s">
        <v>48</v>
      </c>
    </row>
    <row r="20" spans="1:88" s="43" customFormat="1" x14ac:dyDescent="0.3">
      <c r="B20" s="44" t="s">
        <v>45</v>
      </c>
      <c r="C20" s="45">
        <v>1</v>
      </c>
      <c r="D20" s="46">
        <f>C20</f>
        <v>1</v>
      </c>
      <c r="E20" s="46">
        <f t="shared" ref="E20:AN20" si="22">D20</f>
        <v>1</v>
      </c>
      <c r="F20" s="46">
        <f t="shared" si="22"/>
        <v>1</v>
      </c>
      <c r="G20" s="46">
        <f t="shared" si="22"/>
        <v>1</v>
      </c>
      <c r="H20" s="46">
        <f t="shared" si="22"/>
        <v>1</v>
      </c>
      <c r="I20" s="46">
        <f t="shared" si="22"/>
        <v>1</v>
      </c>
      <c r="J20" s="46">
        <f t="shared" si="22"/>
        <v>1</v>
      </c>
      <c r="K20" s="46">
        <f t="shared" si="22"/>
        <v>1</v>
      </c>
      <c r="L20" s="46">
        <f t="shared" si="22"/>
        <v>1</v>
      </c>
      <c r="M20" s="46">
        <f t="shared" si="22"/>
        <v>1</v>
      </c>
      <c r="N20" s="46">
        <f t="shared" si="22"/>
        <v>1</v>
      </c>
      <c r="O20" s="46">
        <f t="shared" si="22"/>
        <v>1</v>
      </c>
      <c r="P20" s="46">
        <f t="shared" si="22"/>
        <v>1</v>
      </c>
      <c r="Q20" s="46">
        <f t="shared" si="22"/>
        <v>1</v>
      </c>
      <c r="R20" s="46">
        <f t="shared" si="22"/>
        <v>1</v>
      </c>
      <c r="S20" s="46">
        <f t="shared" si="22"/>
        <v>1</v>
      </c>
      <c r="T20" s="46">
        <f t="shared" si="22"/>
        <v>1</v>
      </c>
      <c r="U20" s="46">
        <f t="shared" si="22"/>
        <v>1</v>
      </c>
      <c r="V20" s="46">
        <f t="shared" si="22"/>
        <v>1</v>
      </c>
      <c r="W20" s="46">
        <f t="shared" si="22"/>
        <v>1</v>
      </c>
      <c r="X20" s="46">
        <f t="shared" si="22"/>
        <v>1</v>
      </c>
      <c r="Y20" s="46">
        <f t="shared" si="22"/>
        <v>1</v>
      </c>
      <c r="Z20" s="46">
        <f t="shared" si="22"/>
        <v>1</v>
      </c>
      <c r="AA20" s="46">
        <f t="shared" si="22"/>
        <v>1</v>
      </c>
      <c r="AB20" s="46">
        <f t="shared" si="22"/>
        <v>1</v>
      </c>
      <c r="AC20" s="46">
        <f t="shared" si="22"/>
        <v>1</v>
      </c>
      <c r="AD20" s="46">
        <f t="shared" si="22"/>
        <v>1</v>
      </c>
      <c r="AE20" s="46">
        <f t="shared" si="22"/>
        <v>1</v>
      </c>
      <c r="AF20" s="46">
        <f t="shared" si="22"/>
        <v>1</v>
      </c>
      <c r="AG20" s="46">
        <f t="shared" si="22"/>
        <v>1</v>
      </c>
      <c r="AH20" s="46">
        <f t="shared" si="22"/>
        <v>1</v>
      </c>
      <c r="AI20" s="46">
        <f t="shared" si="22"/>
        <v>1</v>
      </c>
      <c r="AJ20" s="46">
        <f t="shared" si="22"/>
        <v>1</v>
      </c>
      <c r="AK20" s="46">
        <f t="shared" si="22"/>
        <v>1</v>
      </c>
      <c r="AL20" s="46">
        <f t="shared" si="22"/>
        <v>1</v>
      </c>
      <c r="AM20" s="46">
        <f t="shared" si="22"/>
        <v>1</v>
      </c>
      <c r="AN20" s="46">
        <f t="shared" si="22"/>
        <v>1</v>
      </c>
      <c r="AO20" s="46">
        <f t="shared" ref="AO20" si="23">AN20</f>
        <v>1</v>
      </c>
      <c r="AP20" s="46">
        <f t="shared" ref="AP20" si="24">AO20</f>
        <v>1</v>
      </c>
      <c r="AQ20" s="46">
        <f t="shared" ref="AQ20" si="25">AP20</f>
        <v>1</v>
      </c>
      <c r="AR20" s="46">
        <f t="shared" ref="AR20" si="26">AQ20</f>
        <v>1</v>
      </c>
      <c r="AS20" s="46">
        <f t="shared" ref="AS20" si="27">AR20</f>
        <v>1</v>
      </c>
      <c r="AT20" s="46">
        <f t="shared" ref="AT20" si="28">AS20</f>
        <v>1</v>
      </c>
      <c r="AU20" s="46">
        <f t="shared" ref="AU20" si="29">AT20</f>
        <v>1</v>
      </c>
      <c r="AV20" s="46">
        <f t="shared" ref="AV20" si="30">AU20</f>
        <v>1</v>
      </c>
      <c r="AW20" s="46">
        <f t="shared" ref="AW20" si="31">AV20</f>
        <v>1</v>
      </c>
      <c r="AX20" s="46">
        <f t="shared" ref="AX20" si="32">AW20</f>
        <v>1</v>
      </c>
      <c r="AY20" s="46">
        <f t="shared" ref="AY20" si="33">AX20</f>
        <v>1</v>
      </c>
      <c r="AZ20" s="46">
        <f t="shared" ref="AZ20" si="34">AY20</f>
        <v>1</v>
      </c>
      <c r="BA20" s="46">
        <f t="shared" ref="BA20" si="35">AZ20</f>
        <v>1</v>
      </c>
      <c r="BB20" s="46">
        <f t="shared" ref="BB20" si="36">BA20</f>
        <v>1</v>
      </c>
      <c r="BC20" s="46">
        <f t="shared" ref="BC20" si="37">BB20</f>
        <v>1</v>
      </c>
      <c r="BD20" s="46">
        <f t="shared" ref="BD20" si="38">BC20</f>
        <v>1</v>
      </c>
      <c r="BE20" s="46">
        <f t="shared" ref="BE20" si="39">BD20</f>
        <v>1</v>
      </c>
      <c r="BF20" s="46">
        <f t="shared" ref="BF20" si="40">BE20</f>
        <v>1</v>
      </c>
      <c r="BG20" s="46">
        <f t="shared" ref="BG20" si="41">BF20</f>
        <v>1</v>
      </c>
      <c r="BH20" s="46">
        <f t="shared" ref="BH20" si="42">BG20</f>
        <v>1</v>
      </c>
      <c r="BI20" s="46">
        <f t="shared" ref="BI20" si="43">BH20</f>
        <v>1</v>
      </c>
      <c r="BJ20" s="46">
        <f t="shared" ref="BJ20" si="44">BI20</f>
        <v>1</v>
      </c>
      <c r="BK20" s="46">
        <f t="shared" ref="BK20" si="45">BJ20</f>
        <v>1</v>
      </c>
      <c r="BL20" s="46">
        <f t="shared" ref="BL20" si="46">BK20</f>
        <v>1</v>
      </c>
      <c r="BM20" s="46">
        <f t="shared" ref="BM20" si="47">BL20</f>
        <v>1</v>
      </c>
      <c r="BN20" s="46">
        <f t="shared" ref="BN20" si="48">BM20</f>
        <v>1</v>
      </c>
      <c r="BO20" s="46">
        <f t="shared" ref="BO20" si="49">BN20</f>
        <v>1</v>
      </c>
      <c r="BP20" s="46">
        <f t="shared" ref="BP20" si="50">BO20</f>
        <v>1</v>
      </c>
      <c r="BQ20" s="46">
        <f t="shared" ref="BQ20" si="51">BP20</f>
        <v>1</v>
      </c>
      <c r="BR20" s="46">
        <f t="shared" ref="BR20" si="52">BQ20</f>
        <v>1</v>
      </c>
      <c r="BS20" s="46">
        <f t="shared" ref="BS20" si="53">BR20</f>
        <v>1</v>
      </c>
      <c r="BT20" s="46">
        <f t="shared" ref="BT20" si="54">BS20</f>
        <v>1</v>
      </c>
      <c r="BU20" s="46">
        <f t="shared" ref="BU20" si="55">BT20</f>
        <v>1</v>
      </c>
      <c r="BV20" s="46">
        <f t="shared" ref="BV20" si="56">BU20</f>
        <v>1</v>
      </c>
      <c r="BW20" s="46">
        <f t="shared" ref="BW20" si="57">BV20</f>
        <v>1</v>
      </c>
      <c r="BX20" s="46">
        <f t="shared" ref="BX20" si="58">BW20</f>
        <v>1</v>
      </c>
      <c r="BY20" s="46">
        <f t="shared" ref="BY20" si="59">BX20</f>
        <v>1</v>
      </c>
      <c r="BZ20" s="46">
        <f t="shared" ref="BZ20" si="60">BY20</f>
        <v>1</v>
      </c>
      <c r="CA20" s="46">
        <f t="shared" ref="CA20" si="61">BZ20</f>
        <v>1</v>
      </c>
      <c r="CB20" s="46">
        <f t="shared" ref="CB20" si="62">CA20</f>
        <v>1</v>
      </c>
      <c r="CC20" s="46">
        <f t="shared" ref="CC20" si="63">CB20</f>
        <v>1</v>
      </c>
      <c r="CD20" s="46">
        <f t="shared" ref="CD20" si="64">CC20</f>
        <v>1</v>
      </c>
      <c r="CE20" s="46">
        <f t="shared" ref="CE20" si="65">CD20</f>
        <v>1</v>
      </c>
      <c r="CF20" s="46">
        <f t="shared" ref="CF20" si="66">CE20</f>
        <v>1</v>
      </c>
      <c r="CG20" s="46">
        <f t="shared" ref="CG20" si="67">CF20</f>
        <v>1</v>
      </c>
      <c r="CH20" s="46">
        <f t="shared" ref="CH20" si="68">CG20</f>
        <v>1</v>
      </c>
      <c r="CI20" s="46">
        <f t="shared" ref="CI20" si="69">CH20</f>
        <v>1</v>
      </c>
      <c r="CJ20" s="46">
        <f t="shared" ref="CJ20" si="70">CI20</f>
        <v>1</v>
      </c>
    </row>
    <row r="21" spans="1:88" ht="24" thickBot="1" x14ac:dyDescent="0.5">
      <c r="A21" s="21"/>
      <c r="B21" s="21"/>
      <c r="C21" s="95" t="s">
        <v>39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88" ht="15.6" x14ac:dyDescent="0.3">
      <c r="A22" s="22"/>
      <c r="B22" s="23" t="s">
        <v>13</v>
      </c>
      <c r="C22" s="8">
        <v>42370</v>
      </c>
      <c r="D22" s="8">
        <v>42401</v>
      </c>
      <c r="E22" s="9">
        <v>42430</v>
      </c>
      <c r="F22" s="69">
        <v>42461</v>
      </c>
      <c r="G22" s="69">
        <v>42491</v>
      </c>
      <c r="H22" s="69">
        <v>42522</v>
      </c>
      <c r="I22" s="6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96" t="s">
        <v>14</v>
      </c>
      <c r="B23" s="24" t="s">
        <v>15</v>
      </c>
      <c r="C23" s="13"/>
      <c r="D23" s="13"/>
      <c r="E23" s="13">
        <v>0</v>
      </c>
      <c r="F23" s="73">
        <v>0</v>
      </c>
      <c r="G23" s="73"/>
      <c r="H23" s="73"/>
      <c r="I23" s="7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73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2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</row>
    <row r="24" spans="1:88" x14ac:dyDescent="0.3">
      <c r="A24" s="96"/>
      <c r="B24" s="25" t="s">
        <v>16</v>
      </c>
      <c r="C24" s="13"/>
      <c r="D24" s="13"/>
      <c r="E24" s="13">
        <v>0</v>
      </c>
      <c r="F24" s="73"/>
      <c r="G24" s="73"/>
      <c r="H24" s="73"/>
      <c r="I24" s="7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73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2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</row>
    <row r="25" spans="1:88" x14ac:dyDescent="0.3">
      <c r="A25" s="96"/>
      <c r="B25" s="24" t="s">
        <v>17</v>
      </c>
      <c r="C25" s="13"/>
      <c r="D25" s="13"/>
      <c r="E25" s="13">
        <v>0</v>
      </c>
      <c r="F25" s="73"/>
      <c r="G25" s="73"/>
      <c r="H25" s="73"/>
      <c r="I25" s="73"/>
      <c r="J25" s="13"/>
      <c r="K25" s="13"/>
      <c r="L25" s="13"/>
      <c r="M25" s="13"/>
      <c r="N25" s="13"/>
      <c r="O25" s="2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73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2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</row>
    <row r="26" spans="1:88" x14ac:dyDescent="0.3">
      <c r="A26" s="96"/>
      <c r="B26" s="25" t="s">
        <v>18</v>
      </c>
      <c r="C26" s="13"/>
      <c r="D26" s="13"/>
      <c r="E26" s="13">
        <v>0</v>
      </c>
      <c r="F26" s="73"/>
      <c r="G26" s="73"/>
      <c r="H26" s="73"/>
      <c r="I26" s="7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73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2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</row>
    <row r="27" spans="1:88" x14ac:dyDescent="0.3">
      <c r="A27" s="96"/>
      <c r="B27" s="24" t="s">
        <v>19</v>
      </c>
      <c r="C27" s="13"/>
      <c r="D27" s="13"/>
      <c r="E27" s="13">
        <v>0</v>
      </c>
      <c r="F27" s="73"/>
      <c r="G27" s="73"/>
      <c r="H27" s="73"/>
      <c r="I27" s="7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73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2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</row>
    <row r="28" spans="1:88" x14ac:dyDescent="0.3">
      <c r="A28" s="96"/>
      <c r="B28" s="24" t="s">
        <v>20</v>
      </c>
      <c r="C28" s="13"/>
      <c r="D28" s="13"/>
      <c r="E28" s="13">
        <v>0</v>
      </c>
      <c r="F28" s="73"/>
      <c r="G28" s="73"/>
      <c r="H28" s="73"/>
      <c r="I28" s="73"/>
      <c r="J28" s="13"/>
      <c r="K28" s="13"/>
      <c r="L28" s="13"/>
      <c r="M28" s="13"/>
      <c r="N28" s="13"/>
      <c r="O28" s="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73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2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</row>
    <row r="29" spans="1:88" x14ac:dyDescent="0.3">
      <c r="A29" s="96"/>
      <c r="B29" s="24" t="s">
        <v>21</v>
      </c>
      <c r="C29" s="13"/>
      <c r="D29" s="13"/>
      <c r="E29" s="13">
        <v>0</v>
      </c>
      <c r="F29" s="73"/>
      <c r="G29" s="73"/>
      <c r="H29" s="73"/>
      <c r="I29" s="7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73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2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</row>
    <row r="30" spans="1:88" x14ac:dyDescent="0.3">
      <c r="A30" s="96"/>
      <c r="B30" s="24" t="s">
        <v>22</v>
      </c>
      <c r="C30" s="13"/>
      <c r="D30" s="13"/>
      <c r="E30" s="13">
        <v>0</v>
      </c>
      <c r="F30" s="73"/>
      <c r="G30" s="73"/>
      <c r="H30" s="73"/>
      <c r="I30" s="7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73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2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</row>
    <row r="31" spans="1:88" x14ac:dyDescent="0.3">
      <c r="A31" s="96"/>
      <c r="B31" s="24" t="s">
        <v>23</v>
      </c>
      <c r="C31" s="13"/>
      <c r="D31" s="13"/>
      <c r="E31" s="13">
        <v>0</v>
      </c>
      <c r="F31" s="73"/>
      <c r="G31" s="73"/>
      <c r="H31" s="73"/>
      <c r="I31" s="7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73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2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</row>
    <row r="32" spans="1:88" ht="15" thickBot="1" x14ac:dyDescent="0.35">
      <c r="A32" s="28"/>
      <c r="B32" s="29"/>
      <c r="C32" s="13"/>
      <c r="D32" s="13"/>
      <c r="E32" s="13">
        <v>0</v>
      </c>
      <c r="F32" s="73">
        <v>0</v>
      </c>
      <c r="G32" s="73"/>
      <c r="H32" s="73"/>
      <c r="I32" s="7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73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2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</row>
    <row r="33" spans="1:88" ht="15" thickBot="1" x14ac:dyDescent="0.35">
      <c r="F33" s="74"/>
      <c r="G33" s="74"/>
      <c r="H33" s="74"/>
      <c r="I33" s="74"/>
      <c r="BL33" s="83" t="s">
        <v>50</v>
      </c>
    </row>
    <row r="34" spans="1:88" ht="15.6" x14ac:dyDescent="0.3">
      <c r="A34" s="30"/>
      <c r="B34" s="23" t="s">
        <v>24</v>
      </c>
      <c r="C34" s="8">
        <v>42370</v>
      </c>
      <c r="D34" s="8">
        <v>42401</v>
      </c>
      <c r="E34" s="9">
        <v>42430</v>
      </c>
      <c r="F34" s="69">
        <v>42461</v>
      </c>
      <c r="G34" s="69">
        <v>42491</v>
      </c>
      <c r="H34" s="69">
        <v>42522</v>
      </c>
      <c r="I34" s="6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89" t="s">
        <v>25</v>
      </c>
      <c r="B35" s="24" t="s">
        <v>26</v>
      </c>
      <c r="C35" s="13"/>
      <c r="D35" s="13"/>
      <c r="E35" s="13"/>
      <c r="F35" s="73"/>
      <c r="G35" s="73"/>
      <c r="H35" s="73"/>
      <c r="I35" s="73"/>
      <c r="J35" s="13"/>
      <c r="K35" s="13"/>
      <c r="L35" s="58"/>
      <c r="M35" s="58"/>
      <c r="N35" s="58"/>
      <c r="O35" s="58"/>
      <c r="P35" s="58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2"/>
      <c r="BA35" s="62"/>
      <c r="BB35" s="62"/>
      <c r="BC35" s="62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</row>
    <row r="36" spans="1:88" x14ac:dyDescent="0.3">
      <c r="A36" s="89"/>
      <c r="B36" s="24" t="s">
        <v>15</v>
      </c>
      <c r="C36" s="13"/>
      <c r="D36" s="13"/>
      <c r="E36" s="13"/>
      <c r="F36" s="73"/>
      <c r="G36" s="73"/>
      <c r="H36" s="73"/>
      <c r="I36" s="73"/>
      <c r="J36" s="13"/>
      <c r="K36" s="13"/>
      <c r="L36" s="58"/>
      <c r="M36" s="58"/>
      <c r="N36" s="58"/>
      <c r="O36" s="58"/>
      <c r="P36" s="58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2"/>
      <c r="BA36" s="62"/>
      <c r="BB36" s="62"/>
      <c r="BC36" s="62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</row>
    <row r="37" spans="1:88" x14ac:dyDescent="0.3">
      <c r="A37" s="89"/>
      <c r="B37" s="24" t="s">
        <v>27</v>
      </c>
      <c r="C37" s="13"/>
      <c r="D37" s="13"/>
      <c r="E37" s="13"/>
      <c r="F37" s="73"/>
      <c r="G37" s="73"/>
      <c r="H37" s="73"/>
      <c r="I37" s="73"/>
      <c r="J37" s="13"/>
      <c r="K37" s="13"/>
      <c r="L37" s="58"/>
      <c r="M37" s="58"/>
      <c r="N37" s="58"/>
      <c r="O37" s="58"/>
      <c r="P37" s="58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2"/>
      <c r="BA37" s="62"/>
      <c r="BB37" s="62"/>
      <c r="BC37" s="62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</row>
    <row r="38" spans="1:88" x14ac:dyDescent="0.3">
      <c r="A38" s="89"/>
      <c r="B38" s="24" t="s">
        <v>16</v>
      </c>
      <c r="C38" s="13"/>
      <c r="D38" s="13"/>
      <c r="E38" s="13"/>
      <c r="F38" s="73"/>
      <c r="G38" s="73"/>
      <c r="H38" s="73"/>
      <c r="I38" s="73"/>
      <c r="J38" s="13"/>
      <c r="K38" s="13"/>
      <c r="L38" s="58"/>
      <c r="M38" s="58"/>
      <c r="N38" s="58"/>
      <c r="O38" s="58"/>
      <c r="P38" s="58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2"/>
      <c r="BA38" s="62"/>
      <c r="BB38" s="62"/>
      <c r="BC38" s="62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</row>
    <row r="39" spans="1:88" x14ac:dyDescent="0.3">
      <c r="A39" s="89"/>
      <c r="B39" s="24" t="s">
        <v>28</v>
      </c>
      <c r="C39" s="13"/>
      <c r="D39" s="13"/>
      <c r="E39" s="13"/>
      <c r="F39" s="73"/>
      <c r="G39" s="73"/>
      <c r="H39" s="73"/>
      <c r="I39" s="73"/>
      <c r="J39" s="13"/>
      <c r="K39" s="13"/>
      <c r="L39" s="58"/>
      <c r="M39" s="58"/>
      <c r="N39" s="58"/>
      <c r="O39" s="58"/>
      <c r="P39" s="58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2"/>
      <c r="BA39" s="62"/>
      <c r="BB39" s="62"/>
      <c r="BC39" s="62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</row>
    <row r="40" spans="1:88" x14ac:dyDescent="0.3">
      <c r="A40" s="89"/>
      <c r="B40" s="24" t="s">
        <v>29</v>
      </c>
      <c r="C40" s="13"/>
      <c r="D40" s="13"/>
      <c r="E40" s="13"/>
      <c r="F40" s="73"/>
      <c r="G40" s="73"/>
      <c r="H40" s="73"/>
      <c r="I40" s="73"/>
      <c r="J40" s="13"/>
      <c r="K40" s="13"/>
      <c r="L40" s="58"/>
      <c r="M40" s="58"/>
      <c r="N40" s="58"/>
      <c r="O40" s="58"/>
      <c r="P40" s="58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2"/>
      <c r="BA40" s="62"/>
      <c r="BB40" s="62"/>
      <c r="BC40" s="62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</row>
    <row r="41" spans="1:88" x14ac:dyDescent="0.3">
      <c r="A41" s="89"/>
      <c r="B41" s="24" t="s">
        <v>18</v>
      </c>
      <c r="C41" s="13"/>
      <c r="D41" s="13"/>
      <c r="E41" s="13"/>
      <c r="F41" s="73"/>
      <c r="G41" s="73"/>
      <c r="H41" s="73"/>
      <c r="I41" s="73"/>
      <c r="J41" s="13"/>
      <c r="K41" s="13"/>
      <c r="L41" s="58"/>
      <c r="M41" s="58"/>
      <c r="N41" s="58"/>
      <c r="O41" s="58"/>
      <c r="P41" s="58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2"/>
      <c r="BA41" s="62"/>
      <c r="BB41" s="62"/>
      <c r="BC41" s="62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</row>
    <row r="42" spans="1:88" x14ac:dyDescent="0.3">
      <c r="A42" s="89"/>
      <c r="B42" s="24" t="s">
        <v>19</v>
      </c>
      <c r="C42" s="13"/>
      <c r="D42" s="13"/>
      <c r="E42" s="13"/>
      <c r="F42" s="73"/>
      <c r="G42" s="73"/>
      <c r="H42" s="73"/>
      <c r="I42" s="73"/>
      <c r="J42" s="13"/>
      <c r="K42" s="13"/>
      <c r="L42" s="58"/>
      <c r="M42" s="60"/>
      <c r="N42" s="58"/>
      <c r="O42" s="58"/>
      <c r="P42" s="58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2"/>
      <c r="BA42" s="62"/>
      <c r="BB42" s="62"/>
      <c r="BC42" s="62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</row>
    <row r="43" spans="1:88" x14ac:dyDescent="0.3">
      <c r="A43" s="89"/>
      <c r="B43" s="24" t="s">
        <v>20</v>
      </c>
      <c r="C43" s="13"/>
      <c r="D43" s="13"/>
      <c r="E43" s="13"/>
      <c r="F43" s="73"/>
      <c r="G43" s="73"/>
      <c r="H43" s="73"/>
      <c r="I43" s="73"/>
      <c r="J43" s="13"/>
      <c r="K43" s="13"/>
      <c r="L43" s="58"/>
      <c r="M43" s="58"/>
      <c r="N43" s="58"/>
      <c r="O43" s="58"/>
      <c r="P43" s="58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2"/>
      <c r="BA43" s="62"/>
      <c r="BB43" s="62"/>
      <c r="BC43" s="62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</row>
    <row r="44" spans="1:88" x14ac:dyDescent="0.3">
      <c r="A44" s="90"/>
      <c r="B44" s="24" t="s">
        <v>30</v>
      </c>
      <c r="C44" s="13"/>
      <c r="D44" s="13"/>
      <c r="E44" s="13"/>
      <c r="F44" s="73"/>
      <c r="G44" s="73"/>
      <c r="H44" s="73"/>
      <c r="I44" s="73"/>
      <c r="J44" s="13"/>
      <c r="K44" s="13"/>
      <c r="L44" s="58"/>
      <c r="M44" s="58"/>
      <c r="N44" s="58"/>
      <c r="O44" s="58"/>
      <c r="P44" s="58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2"/>
      <c r="BA44" s="62"/>
      <c r="BB44" s="62"/>
      <c r="BC44" s="62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</row>
    <row r="45" spans="1:88" x14ac:dyDescent="0.3">
      <c r="A45" s="90"/>
      <c r="B45" s="24" t="s">
        <v>31</v>
      </c>
      <c r="C45" s="13"/>
      <c r="D45" s="13"/>
      <c r="E45" s="13"/>
      <c r="F45" s="73"/>
      <c r="G45" s="73"/>
      <c r="H45" s="73"/>
      <c r="I45" s="73"/>
      <c r="J45" s="13"/>
      <c r="K45" s="13"/>
      <c r="L45" s="58"/>
      <c r="M45" s="58"/>
      <c r="N45" s="58"/>
      <c r="O45" s="58"/>
      <c r="P45" s="58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2"/>
      <c r="BA45" s="62"/>
      <c r="BB45" s="62"/>
      <c r="BC45" s="62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</row>
    <row r="46" spans="1:88" x14ac:dyDescent="0.3">
      <c r="A46" s="90"/>
      <c r="B46" s="24" t="s">
        <v>22</v>
      </c>
      <c r="C46" s="13"/>
      <c r="D46" s="13"/>
      <c r="E46" s="13"/>
      <c r="F46" s="73"/>
      <c r="G46" s="73"/>
      <c r="H46" s="73"/>
      <c r="I46" s="73"/>
      <c r="J46" s="13"/>
      <c r="K46" s="13"/>
      <c r="L46" s="58"/>
      <c r="M46" s="58"/>
      <c r="N46" s="58"/>
      <c r="O46" s="58"/>
      <c r="P46" s="58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2"/>
      <c r="BA46" s="62"/>
      <c r="BB46" s="62"/>
      <c r="BC46" s="62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</row>
    <row r="47" spans="1:88" ht="15" thickBot="1" x14ac:dyDescent="0.35">
      <c r="A47" s="91"/>
      <c r="B47" s="24" t="s">
        <v>23</v>
      </c>
      <c r="C47" s="13"/>
      <c r="D47" s="13"/>
      <c r="E47" s="13"/>
      <c r="F47" s="73"/>
      <c r="G47" s="73"/>
      <c r="H47" s="73"/>
      <c r="I47" s="73"/>
      <c r="J47" s="13"/>
      <c r="K47" s="13"/>
      <c r="L47" s="58"/>
      <c r="M47" s="58"/>
      <c r="N47" s="58"/>
      <c r="O47" s="58"/>
      <c r="P47" s="58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2"/>
      <c r="BA47" s="62"/>
      <c r="BB47" s="62"/>
      <c r="BC47" s="62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</row>
    <row r="48" spans="1:88" ht="15" thickBot="1" x14ac:dyDescent="0.35">
      <c r="F48" s="74"/>
      <c r="G48" s="74"/>
      <c r="H48" s="74"/>
      <c r="I48" s="74"/>
      <c r="AZ48" s="81"/>
    </row>
    <row r="49" spans="1:88" ht="15.6" x14ac:dyDescent="0.3">
      <c r="A49" s="30"/>
      <c r="B49" s="23" t="s">
        <v>32</v>
      </c>
      <c r="C49" s="8">
        <v>42370</v>
      </c>
      <c r="D49" s="8">
        <v>42401</v>
      </c>
      <c r="E49" s="9">
        <v>42430</v>
      </c>
      <c r="F49" s="69">
        <v>42461</v>
      </c>
      <c r="G49" s="69">
        <v>42491</v>
      </c>
      <c r="H49" s="69">
        <v>42522</v>
      </c>
      <c r="I49" s="6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89" t="s">
        <v>25</v>
      </c>
      <c r="B50" s="24" t="s">
        <v>26</v>
      </c>
      <c r="C50" s="13"/>
      <c r="D50" s="13"/>
      <c r="E50" s="13"/>
      <c r="F50" s="73"/>
      <c r="G50" s="73"/>
      <c r="H50" s="73"/>
      <c r="I50" s="7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2"/>
      <c r="BA50" s="62"/>
      <c r="BB50" s="62"/>
      <c r="BC50" s="62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</row>
    <row r="51" spans="1:88" x14ac:dyDescent="0.3">
      <c r="A51" s="89"/>
      <c r="B51" s="24" t="s">
        <v>15</v>
      </c>
      <c r="C51" s="13"/>
      <c r="D51" s="13"/>
      <c r="E51" s="13"/>
      <c r="F51" s="73"/>
      <c r="G51" s="73"/>
      <c r="H51" s="73"/>
      <c r="I51" s="7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2"/>
      <c r="BA51" s="62"/>
      <c r="BB51" s="62"/>
      <c r="BC51" s="62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</row>
    <row r="52" spans="1:88" x14ac:dyDescent="0.3">
      <c r="A52" s="89"/>
      <c r="B52" s="24" t="s">
        <v>27</v>
      </c>
      <c r="C52" s="13"/>
      <c r="D52" s="13"/>
      <c r="E52" s="13"/>
      <c r="F52" s="73"/>
      <c r="G52" s="73"/>
      <c r="H52" s="73"/>
      <c r="I52" s="7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2"/>
      <c r="BA52" s="62"/>
      <c r="BB52" s="62"/>
      <c r="BC52" s="62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1:88" x14ac:dyDescent="0.3">
      <c r="A53" s="89"/>
      <c r="B53" s="24" t="s">
        <v>16</v>
      </c>
      <c r="C53" s="13"/>
      <c r="D53" s="13"/>
      <c r="E53" s="13"/>
      <c r="F53" s="73"/>
      <c r="G53" s="73"/>
      <c r="H53" s="73"/>
      <c r="I53" s="7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2"/>
      <c r="BA53" s="62"/>
      <c r="BB53" s="62"/>
      <c r="BC53" s="62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1:88" x14ac:dyDescent="0.3">
      <c r="A54" s="89"/>
      <c r="B54" s="24" t="s">
        <v>28</v>
      </c>
      <c r="C54" s="13"/>
      <c r="D54" s="13"/>
      <c r="E54" s="13"/>
      <c r="F54" s="73"/>
      <c r="G54" s="73"/>
      <c r="H54" s="73"/>
      <c r="I54" s="7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2"/>
      <c r="BA54" s="62"/>
      <c r="BB54" s="62"/>
      <c r="BC54" s="62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</row>
    <row r="55" spans="1:88" x14ac:dyDescent="0.3">
      <c r="A55" s="89"/>
      <c r="B55" s="24" t="s">
        <v>29</v>
      </c>
      <c r="C55" s="13"/>
      <c r="D55" s="13"/>
      <c r="E55" s="13"/>
      <c r="F55" s="73"/>
      <c r="G55" s="73"/>
      <c r="H55" s="73"/>
      <c r="I55" s="7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2"/>
      <c r="BA55" s="62"/>
      <c r="BB55" s="62"/>
      <c r="BC55" s="62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</row>
    <row r="56" spans="1:88" x14ac:dyDescent="0.3">
      <c r="A56" s="89"/>
      <c r="B56" s="24" t="s">
        <v>18</v>
      </c>
      <c r="C56" s="13"/>
      <c r="D56" s="13"/>
      <c r="E56" s="13"/>
      <c r="F56" s="73"/>
      <c r="G56" s="73"/>
      <c r="H56" s="73"/>
      <c r="I56" s="7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2"/>
      <c r="BA56" s="62"/>
      <c r="BB56" s="62"/>
      <c r="BC56" s="62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</row>
    <row r="57" spans="1:88" x14ac:dyDescent="0.3">
      <c r="A57" s="89"/>
      <c r="B57" s="24" t="s">
        <v>19</v>
      </c>
      <c r="C57" s="13"/>
      <c r="D57" s="13"/>
      <c r="E57" s="13"/>
      <c r="F57" s="73"/>
      <c r="G57" s="73"/>
      <c r="H57" s="73"/>
      <c r="I57" s="7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2"/>
      <c r="BA57" s="62"/>
      <c r="BB57" s="62"/>
      <c r="BC57" s="62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</row>
    <row r="58" spans="1:88" x14ac:dyDescent="0.3">
      <c r="A58" s="89"/>
      <c r="B58" s="24" t="s">
        <v>20</v>
      </c>
      <c r="C58" s="13"/>
      <c r="D58" s="13"/>
      <c r="E58" s="13"/>
      <c r="F58" s="73"/>
      <c r="G58" s="73"/>
      <c r="H58" s="73"/>
      <c r="I58" s="7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2"/>
      <c r="BA58" s="62"/>
      <c r="BB58" s="62"/>
      <c r="BC58" s="62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</row>
    <row r="59" spans="1:88" x14ac:dyDescent="0.3">
      <c r="A59" s="90"/>
      <c r="B59" s="24" t="s">
        <v>30</v>
      </c>
      <c r="C59" s="13"/>
      <c r="D59" s="13"/>
      <c r="E59" s="13"/>
      <c r="F59" s="73"/>
      <c r="G59" s="73"/>
      <c r="H59" s="73"/>
      <c r="I59" s="7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2"/>
      <c r="BA59" s="62"/>
      <c r="BB59" s="62"/>
      <c r="BC59" s="62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</row>
    <row r="60" spans="1:88" x14ac:dyDescent="0.3">
      <c r="A60" s="90"/>
      <c r="B60" s="24" t="s">
        <v>31</v>
      </c>
      <c r="C60" s="13"/>
      <c r="D60" s="13"/>
      <c r="E60" s="13"/>
      <c r="F60" s="73"/>
      <c r="G60" s="73"/>
      <c r="H60" s="73"/>
      <c r="I60" s="7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2"/>
      <c r="BA60" s="62"/>
      <c r="BB60" s="62"/>
      <c r="BC60" s="62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</row>
    <row r="61" spans="1:88" x14ac:dyDescent="0.3">
      <c r="A61" s="90"/>
      <c r="B61" s="24" t="s">
        <v>22</v>
      </c>
      <c r="C61" s="13"/>
      <c r="D61" s="13"/>
      <c r="E61" s="13"/>
      <c r="F61" s="73"/>
      <c r="G61" s="73"/>
      <c r="H61" s="73"/>
      <c r="I61" s="7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2"/>
      <c r="BA61" s="62"/>
      <c r="BB61" s="62"/>
      <c r="BC61" s="62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</row>
    <row r="62" spans="1:88" ht="15" thickBot="1" x14ac:dyDescent="0.35">
      <c r="A62" s="91"/>
      <c r="B62" s="24" t="s">
        <v>23</v>
      </c>
      <c r="C62" s="13"/>
      <c r="D62" s="13"/>
      <c r="E62" s="13"/>
      <c r="F62" s="73"/>
      <c r="G62" s="73"/>
      <c r="H62" s="73"/>
      <c r="I62" s="7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2"/>
      <c r="BA62" s="62"/>
      <c r="BB62" s="62"/>
      <c r="BC62" s="62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</row>
    <row r="63" spans="1:88" ht="15" thickBot="1" x14ac:dyDescent="0.35">
      <c r="F63" s="74"/>
      <c r="G63" s="74"/>
      <c r="H63" s="74"/>
      <c r="I63" s="74"/>
    </row>
    <row r="64" spans="1:88" ht="15.6" x14ac:dyDescent="0.3">
      <c r="A64" s="30"/>
      <c r="B64" s="23" t="s">
        <v>33</v>
      </c>
      <c r="C64" s="8">
        <v>42370</v>
      </c>
      <c r="D64" s="8">
        <v>42401</v>
      </c>
      <c r="E64" s="9">
        <v>42430</v>
      </c>
      <c r="F64" s="69">
        <v>42461</v>
      </c>
      <c r="G64" s="69">
        <v>42491</v>
      </c>
      <c r="H64" s="69">
        <v>42522</v>
      </c>
      <c r="I64" s="6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89" t="s">
        <v>25</v>
      </c>
      <c r="B65" s="24" t="s">
        <v>26</v>
      </c>
      <c r="C65" s="13"/>
      <c r="D65" s="13"/>
      <c r="E65" s="13"/>
      <c r="F65" s="73"/>
      <c r="G65" s="73"/>
      <c r="H65" s="73"/>
      <c r="I65" s="7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2"/>
      <c r="BA65" s="62"/>
      <c r="BB65" s="62"/>
      <c r="BC65" s="62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</row>
    <row r="66" spans="1:88" x14ac:dyDescent="0.3">
      <c r="A66" s="89"/>
      <c r="B66" s="24" t="s">
        <v>15</v>
      </c>
      <c r="C66" s="13"/>
      <c r="D66" s="13"/>
      <c r="E66" s="13"/>
      <c r="F66" s="73"/>
      <c r="G66" s="73"/>
      <c r="H66" s="73"/>
      <c r="I66" s="7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2"/>
      <c r="BA66" s="62"/>
      <c r="BB66" s="62"/>
      <c r="BC66" s="62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</row>
    <row r="67" spans="1:88" x14ac:dyDescent="0.3">
      <c r="A67" s="89"/>
      <c r="B67" s="24" t="s">
        <v>27</v>
      </c>
      <c r="C67" s="13"/>
      <c r="D67" s="13"/>
      <c r="E67" s="13"/>
      <c r="F67" s="73"/>
      <c r="G67" s="73"/>
      <c r="H67" s="73"/>
      <c r="I67" s="7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2"/>
      <c r="BA67" s="62"/>
      <c r="BB67" s="62"/>
      <c r="BC67" s="62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</row>
    <row r="68" spans="1:88" x14ac:dyDescent="0.3">
      <c r="A68" s="89"/>
      <c r="B68" s="24" t="s">
        <v>16</v>
      </c>
      <c r="C68" s="13"/>
      <c r="D68" s="13"/>
      <c r="E68" s="13"/>
      <c r="F68" s="73"/>
      <c r="G68" s="73"/>
      <c r="H68" s="73"/>
      <c r="I68" s="7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2"/>
      <c r="BA68" s="62"/>
      <c r="BB68" s="62"/>
      <c r="BC68" s="62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</row>
    <row r="69" spans="1:88" x14ac:dyDescent="0.3">
      <c r="A69" s="89"/>
      <c r="B69" s="24" t="s">
        <v>28</v>
      </c>
      <c r="C69" s="13"/>
      <c r="D69" s="13"/>
      <c r="E69" s="13"/>
      <c r="F69" s="73"/>
      <c r="G69" s="73"/>
      <c r="H69" s="73"/>
      <c r="I69" s="7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2"/>
      <c r="BA69" s="62"/>
      <c r="BB69" s="62"/>
      <c r="BC69" s="62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</row>
    <row r="70" spans="1:88" x14ac:dyDescent="0.3">
      <c r="A70" s="89"/>
      <c r="B70" s="24" t="s">
        <v>29</v>
      </c>
      <c r="C70" s="13"/>
      <c r="D70" s="13"/>
      <c r="E70" s="13"/>
      <c r="F70" s="73"/>
      <c r="G70" s="73"/>
      <c r="H70" s="73"/>
      <c r="I70" s="7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2"/>
      <c r="BA70" s="62"/>
      <c r="BB70" s="62"/>
      <c r="BC70" s="62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</row>
    <row r="71" spans="1:88" x14ac:dyDescent="0.3">
      <c r="A71" s="89"/>
      <c r="B71" s="24" t="s">
        <v>18</v>
      </c>
      <c r="C71" s="13"/>
      <c r="D71" s="13"/>
      <c r="E71" s="13"/>
      <c r="F71" s="73"/>
      <c r="G71" s="73"/>
      <c r="H71" s="73"/>
      <c r="I71" s="7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2"/>
      <c r="BA71" s="62"/>
      <c r="BB71" s="62"/>
      <c r="BC71" s="62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</row>
    <row r="72" spans="1:88" x14ac:dyDescent="0.3">
      <c r="A72" s="89"/>
      <c r="B72" s="24" t="s">
        <v>19</v>
      </c>
      <c r="C72" s="13"/>
      <c r="D72" s="13"/>
      <c r="E72" s="13"/>
      <c r="F72" s="73"/>
      <c r="G72" s="73"/>
      <c r="H72" s="73"/>
      <c r="I72" s="7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2"/>
      <c r="BA72" s="62"/>
      <c r="BB72" s="62"/>
      <c r="BC72" s="62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</row>
    <row r="73" spans="1:88" x14ac:dyDescent="0.3">
      <c r="A73" s="89"/>
      <c r="B73" s="24" t="s">
        <v>20</v>
      </c>
      <c r="C73" s="13"/>
      <c r="D73" s="13"/>
      <c r="E73" s="13"/>
      <c r="F73" s="73"/>
      <c r="G73" s="73"/>
      <c r="H73" s="73"/>
      <c r="I73" s="7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2"/>
      <c r="BA73" s="62"/>
      <c r="BB73" s="62"/>
      <c r="BC73" s="62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</row>
    <row r="74" spans="1:88" x14ac:dyDescent="0.3">
      <c r="A74" s="90"/>
      <c r="B74" s="24" t="s">
        <v>30</v>
      </c>
      <c r="C74" s="13"/>
      <c r="D74" s="13"/>
      <c r="E74" s="13"/>
      <c r="F74" s="73"/>
      <c r="G74" s="73"/>
      <c r="H74" s="73"/>
      <c r="I74" s="7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2"/>
      <c r="BA74" s="62"/>
      <c r="BB74" s="62"/>
      <c r="BC74" s="62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</row>
    <row r="75" spans="1:88" x14ac:dyDescent="0.3">
      <c r="A75" s="90"/>
      <c r="B75" s="24" t="s">
        <v>31</v>
      </c>
      <c r="C75" s="13"/>
      <c r="D75" s="13"/>
      <c r="E75" s="13"/>
      <c r="F75" s="73"/>
      <c r="G75" s="73"/>
      <c r="H75" s="73"/>
      <c r="I75" s="7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2"/>
      <c r="BA75" s="62"/>
      <c r="BB75" s="62"/>
      <c r="BC75" s="62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</row>
    <row r="76" spans="1:88" x14ac:dyDescent="0.3">
      <c r="A76" s="90"/>
      <c r="B76" s="24" t="s">
        <v>22</v>
      </c>
      <c r="C76" s="13"/>
      <c r="D76" s="13"/>
      <c r="E76" s="13"/>
      <c r="F76" s="73"/>
      <c r="G76" s="73"/>
      <c r="H76" s="73"/>
      <c r="I76" s="7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2"/>
      <c r="BA76" s="62"/>
      <c r="BB76" s="62"/>
      <c r="BC76" s="62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</row>
    <row r="77" spans="1:88" ht="15" thickBot="1" x14ac:dyDescent="0.35">
      <c r="A77" s="91"/>
      <c r="B77" s="24" t="s">
        <v>23</v>
      </c>
      <c r="C77" s="13"/>
      <c r="D77" s="13"/>
      <c r="E77" s="13"/>
      <c r="F77" s="73"/>
      <c r="G77" s="73"/>
      <c r="H77" s="73"/>
      <c r="I77" s="7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2"/>
      <c r="BA77" s="62"/>
      <c r="BB77" s="62"/>
      <c r="BC77" s="62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</row>
    <row r="78" spans="1:88" ht="15" thickBot="1" x14ac:dyDescent="0.35">
      <c r="F78" s="74"/>
      <c r="G78" s="74"/>
      <c r="H78" s="74"/>
      <c r="I78" s="74"/>
    </row>
    <row r="79" spans="1:88" ht="15.6" x14ac:dyDescent="0.3">
      <c r="A79" s="30"/>
      <c r="B79" s="23" t="s">
        <v>34</v>
      </c>
      <c r="C79" s="8">
        <v>42370</v>
      </c>
      <c r="D79" s="8">
        <v>42401</v>
      </c>
      <c r="E79" s="9">
        <v>42430</v>
      </c>
      <c r="F79" s="69">
        <v>42461</v>
      </c>
      <c r="G79" s="69">
        <v>42491</v>
      </c>
      <c r="H79" s="69">
        <v>42522</v>
      </c>
      <c r="I79" s="6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89" t="s">
        <v>25</v>
      </c>
      <c r="B80" s="24" t="s">
        <v>26</v>
      </c>
      <c r="C80" s="13"/>
      <c r="D80" s="13"/>
      <c r="E80" s="13"/>
      <c r="F80" s="73"/>
      <c r="G80" s="73"/>
      <c r="H80" s="73"/>
      <c r="I80" s="7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2"/>
      <c r="BA80" s="62"/>
      <c r="BB80" s="62"/>
      <c r="BC80" s="62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</row>
    <row r="81" spans="1:88" x14ac:dyDescent="0.3">
      <c r="A81" s="89"/>
      <c r="B81" s="24" t="s">
        <v>15</v>
      </c>
      <c r="C81" s="13"/>
      <c r="D81" s="13"/>
      <c r="E81" s="13"/>
      <c r="F81" s="73"/>
      <c r="G81" s="73"/>
      <c r="H81" s="73"/>
      <c r="I81" s="7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2"/>
      <c r="BA81" s="62"/>
      <c r="BB81" s="62"/>
      <c r="BC81" s="62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</row>
    <row r="82" spans="1:88" x14ac:dyDescent="0.3">
      <c r="A82" s="89"/>
      <c r="B82" s="24" t="s">
        <v>27</v>
      </c>
      <c r="C82" s="13"/>
      <c r="D82" s="13"/>
      <c r="E82" s="13"/>
      <c r="F82" s="73"/>
      <c r="G82" s="73"/>
      <c r="H82" s="73"/>
      <c r="I82" s="7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2"/>
      <c r="BA82" s="62"/>
      <c r="BB82" s="62"/>
      <c r="BC82" s="62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</row>
    <row r="83" spans="1:88" x14ac:dyDescent="0.3">
      <c r="A83" s="89"/>
      <c r="B83" s="24" t="s">
        <v>16</v>
      </c>
      <c r="C83" s="13"/>
      <c r="D83" s="13"/>
      <c r="E83" s="13"/>
      <c r="F83" s="73"/>
      <c r="G83" s="73"/>
      <c r="H83" s="73"/>
      <c r="I83" s="7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2"/>
      <c r="BA83" s="62"/>
      <c r="BB83" s="62"/>
      <c r="BC83" s="62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</row>
    <row r="84" spans="1:88" x14ac:dyDescent="0.3">
      <c r="A84" s="89"/>
      <c r="B84" s="24" t="s">
        <v>28</v>
      </c>
      <c r="C84" s="13"/>
      <c r="D84" s="13"/>
      <c r="E84" s="13"/>
      <c r="F84" s="73"/>
      <c r="G84" s="73"/>
      <c r="H84" s="73"/>
      <c r="I84" s="7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2"/>
      <c r="BA84" s="62"/>
      <c r="BB84" s="62"/>
      <c r="BC84" s="62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</row>
    <row r="85" spans="1:88" x14ac:dyDescent="0.3">
      <c r="A85" s="89"/>
      <c r="B85" s="24" t="s">
        <v>29</v>
      </c>
      <c r="C85" s="13"/>
      <c r="D85" s="13"/>
      <c r="E85" s="13"/>
      <c r="F85" s="73"/>
      <c r="G85" s="73"/>
      <c r="H85" s="73"/>
      <c r="I85" s="7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2"/>
      <c r="BA85" s="62"/>
      <c r="BB85" s="62"/>
      <c r="BC85" s="62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</row>
    <row r="86" spans="1:88" x14ac:dyDescent="0.3">
      <c r="A86" s="89"/>
      <c r="B86" s="24" t="s">
        <v>18</v>
      </c>
      <c r="C86" s="13"/>
      <c r="D86" s="13"/>
      <c r="E86" s="13"/>
      <c r="F86" s="73"/>
      <c r="G86" s="73"/>
      <c r="H86" s="73"/>
      <c r="I86" s="7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2"/>
      <c r="BA86" s="62"/>
      <c r="BB86" s="62"/>
      <c r="BC86" s="62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</row>
    <row r="87" spans="1:88" x14ac:dyDescent="0.3">
      <c r="A87" s="89"/>
      <c r="B87" s="24" t="s">
        <v>19</v>
      </c>
      <c r="C87" s="13"/>
      <c r="D87" s="13"/>
      <c r="E87" s="13"/>
      <c r="F87" s="73"/>
      <c r="G87" s="73"/>
      <c r="H87" s="73"/>
      <c r="I87" s="7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2"/>
      <c r="BA87" s="62"/>
      <c r="BB87" s="62"/>
      <c r="BC87" s="62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</row>
    <row r="88" spans="1:88" x14ac:dyDescent="0.3">
      <c r="A88" s="89"/>
      <c r="B88" s="24" t="s">
        <v>20</v>
      </c>
      <c r="C88" s="13"/>
      <c r="D88" s="13"/>
      <c r="E88" s="13"/>
      <c r="F88" s="73"/>
      <c r="G88" s="73"/>
      <c r="H88" s="73"/>
      <c r="I88" s="7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2"/>
      <c r="BA88" s="62"/>
      <c r="BB88" s="62"/>
      <c r="BC88" s="62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</row>
    <row r="89" spans="1:88" x14ac:dyDescent="0.3">
      <c r="A89" s="90"/>
      <c r="B89" s="24" t="s">
        <v>30</v>
      </c>
      <c r="C89" s="13"/>
      <c r="D89" s="13"/>
      <c r="E89" s="13"/>
      <c r="F89" s="73"/>
      <c r="G89" s="73"/>
      <c r="H89" s="73"/>
      <c r="I89" s="7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2"/>
      <c r="BA89" s="62"/>
      <c r="BB89" s="62"/>
      <c r="BC89" s="62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</row>
    <row r="90" spans="1:88" x14ac:dyDescent="0.3">
      <c r="A90" s="90"/>
      <c r="B90" s="24" t="s">
        <v>31</v>
      </c>
      <c r="C90" s="13"/>
      <c r="D90" s="13"/>
      <c r="E90" s="13"/>
      <c r="F90" s="73"/>
      <c r="G90" s="73"/>
      <c r="H90" s="73"/>
      <c r="I90" s="7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2"/>
      <c r="BA90" s="62"/>
      <c r="BB90" s="62"/>
      <c r="BC90" s="62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</row>
    <row r="91" spans="1:88" x14ac:dyDescent="0.3">
      <c r="A91" s="90"/>
      <c r="B91" s="24" t="s">
        <v>22</v>
      </c>
      <c r="C91" s="13"/>
      <c r="D91" s="13"/>
      <c r="E91" s="13"/>
      <c r="F91" s="73"/>
      <c r="G91" s="73"/>
      <c r="H91" s="73"/>
      <c r="I91" s="7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2"/>
      <c r="BA91" s="62"/>
      <c r="BB91" s="62"/>
      <c r="BC91" s="62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</row>
    <row r="92" spans="1:88" ht="15" thickBot="1" x14ac:dyDescent="0.35">
      <c r="A92" s="91"/>
      <c r="B92" s="24" t="s">
        <v>23</v>
      </c>
      <c r="C92" s="13"/>
      <c r="D92" s="13"/>
      <c r="E92" s="13"/>
      <c r="F92" s="73"/>
      <c r="G92" s="73"/>
      <c r="H92" s="73"/>
      <c r="I92" s="7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2"/>
      <c r="BA92" s="62"/>
      <c r="BB92" s="62"/>
      <c r="BC92" s="62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</row>
    <row r="93" spans="1:88" x14ac:dyDescent="0.3">
      <c r="F93" s="74"/>
      <c r="G93" s="74"/>
      <c r="H93" s="74"/>
      <c r="I93" s="74"/>
    </row>
    <row r="94" spans="1:88" s="36" customFormat="1" x14ac:dyDescent="0.3">
      <c r="B94" s="39" t="s">
        <v>40</v>
      </c>
      <c r="C94" s="8">
        <v>42370</v>
      </c>
      <c r="D94" s="8">
        <v>42401</v>
      </c>
      <c r="E94" s="9">
        <v>42430</v>
      </c>
      <c r="F94" s="69">
        <v>42461</v>
      </c>
      <c r="G94" s="69">
        <v>42491</v>
      </c>
      <c r="H94" s="69">
        <v>42522</v>
      </c>
      <c r="I94" s="6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34" customFormat="1" x14ac:dyDescent="0.3">
      <c r="B95" s="35" t="s">
        <v>41</v>
      </c>
      <c r="C95" s="40">
        <f>SUM(C97:C109)</f>
        <v>0</v>
      </c>
      <c r="D95" s="40">
        <f t="shared" ref="D95:AO95" si="71">SUM(D97:D109)</f>
        <v>0</v>
      </c>
      <c r="E95" s="40">
        <f t="shared" si="71"/>
        <v>0</v>
      </c>
      <c r="F95" s="40">
        <f t="shared" si="71"/>
        <v>0</v>
      </c>
      <c r="G95" s="40">
        <f t="shared" si="71"/>
        <v>0</v>
      </c>
      <c r="H95" s="40">
        <f t="shared" si="71"/>
        <v>0</v>
      </c>
      <c r="I95" s="40">
        <f t="shared" si="71"/>
        <v>0</v>
      </c>
      <c r="J95" s="40">
        <f t="shared" si="71"/>
        <v>0</v>
      </c>
      <c r="K95" s="40">
        <f t="shared" si="71"/>
        <v>0</v>
      </c>
      <c r="L95" s="40">
        <f t="shared" si="71"/>
        <v>0</v>
      </c>
      <c r="M95" s="40">
        <f t="shared" si="71"/>
        <v>0</v>
      </c>
      <c r="N95" s="40">
        <f t="shared" si="71"/>
        <v>0</v>
      </c>
      <c r="O95" s="40">
        <f t="shared" si="71"/>
        <v>0</v>
      </c>
      <c r="P95" s="40">
        <f t="shared" si="71"/>
        <v>0</v>
      </c>
      <c r="Q95" s="40">
        <f t="shared" si="71"/>
        <v>0</v>
      </c>
      <c r="R95" s="40">
        <f t="shared" si="71"/>
        <v>0</v>
      </c>
      <c r="S95" s="40">
        <f t="shared" si="71"/>
        <v>0</v>
      </c>
      <c r="T95" s="40">
        <f t="shared" si="71"/>
        <v>0</v>
      </c>
      <c r="U95" s="40">
        <f t="shared" si="71"/>
        <v>0</v>
      </c>
      <c r="V95" s="40">
        <f t="shared" si="71"/>
        <v>0</v>
      </c>
      <c r="W95" s="40">
        <f t="shared" si="71"/>
        <v>0</v>
      </c>
      <c r="X95" s="40">
        <f t="shared" si="71"/>
        <v>0</v>
      </c>
      <c r="Y95" s="40">
        <f t="shared" si="71"/>
        <v>0</v>
      </c>
      <c r="Z95" s="40">
        <f t="shared" si="71"/>
        <v>0</v>
      </c>
      <c r="AA95" s="40">
        <f t="shared" si="71"/>
        <v>0</v>
      </c>
      <c r="AB95" s="40">
        <f t="shared" si="71"/>
        <v>0</v>
      </c>
      <c r="AC95" s="40">
        <f t="shared" si="71"/>
        <v>0</v>
      </c>
      <c r="AD95" s="40">
        <f t="shared" si="71"/>
        <v>0</v>
      </c>
      <c r="AE95" s="40">
        <f t="shared" si="71"/>
        <v>0</v>
      </c>
      <c r="AF95" s="40">
        <f t="shared" si="71"/>
        <v>0</v>
      </c>
      <c r="AG95" s="40">
        <f t="shared" si="71"/>
        <v>0</v>
      </c>
      <c r="AH95" s="40">
        <f t="shared" si="71"/>
        <v>0</v>
      </c>
      <c r="AI95" s="40">
        <f t="shared" si="71"/>
        <v>0</v>
      </c>
      <c r="AJ95" s="40">
        <f t="shared" si="71"/>
        <v>0</v>
      </c>
      <c r="AK95" s="40">
        <f t="shared" si="71"/>
        <v>0</v>
      </c>
      <c r="AL95" s="40">
        <f t="shared" si="71"/>
        <v>0</v>
      </c>
      <c r="AM95" s="40">
        <f t="shared" si="71"/>
        <v>0</v>
      </c>
      <c r="AN95" s="40">
        <f t="shared" si="71"/>
        <v>0</v>
      </c>
      <c r="AO95" s="40">
        <f t="shared" si="71"/>
        <v>0</v>
      </c>
      <c r="AP95" s="40">
        <f t="shared" ref="AP95:AV95" si="72">SUM(AP97:AP109)</f>
        <v>0</v>
      </c>
      <c r="AQ95" s="40">
        <f t="shared" si="72"/>
        <v>0</v>
      </c>
      <c r="AR95" s="40">
        <f t="shared" si="72"/>
        <v>0</v>
      </c>
      <c r="AS95" s="40">
        <f t="shared" si="72"/>
        <v>0</v>
      </c>
      <c r="AT95" s="40">
        <f t="shared" si="72"/>
        <v>0</v>
      </c>
      <c r="AU95" s="40">
        <f t="shared" si="72"/>
        <v>0</v>
      </c>
      <c r="AV95" s="40">
        <f t="shared" si="72"/>
        <v>0</v>
      </c>
      <c r="AW95" s="40">
        <f t="shared" ref="AW95:CJ95" si="73">SUM(AV98:AV107)</f>
        <v>0</v>
      </c>
      <c r="AX95" s="40">
        <f t="shared" si="73"/>
        <v>0</v>
      </c>
      <c r="AY95" s="40">
        <f t="shared" si="73"/>
        <v>0</v>
      </c>
      <c r="AZ95" s="40">
        <f t="shared" si="73"/>
        <v>0</v>
      </c>
      <c r="BA95" s="40">
        <f t="shared" si="73"/>
        <v>0</v>
      </c>
      <c r="BB95" s="40">
        <f t="shared" si="73"/>
        <v>0</v>
      </c>
      <c r="BC95" s="40">
        <f t="shared" si="73"/>
        <v>0</v>
      </c>
      <c r="BD95" s="40">
        <f t="shared" si="73"/>
        <v>0</v>
      </c>
      <c r="BE95" s="40">
        <f t="shared" si="73"/>
        <v>0</v>
      </c>
      <c r="BF95" s="40">
        <f t="shared" si="73"/>
        <v>0</v>
      </c>
      <c r="BG95" s="40">
        <f t="shared" si="73"/>
        <v>0</v>
      </c>
      <c r="BH95" s="40">
        <f t="shared" si="73"/>
        <v>0</v>
      </c>
      <c r="BI95" s="40">
        <f t="shared" si="73"/>
        <v>0</v>
      </c>
      <c r="BJ95" s="40">
        <f t="shared" si="73"/>
        <v>0</v>
      </c>
      <c r="BK95" s="40">
        <f t="shared" si="73"/>
        <v>0</v>
      </c>
      <c r="BL95" s="40">
        <f t="shared" si="73"/>
        <v>0</v>
      </c>
      <c r="BM95" s="40">
        <f t="shared" si="73"/>
        <v>0</v>
      </c>
      <c r="BN95" s="40">
        <f t="shared" si="73"/>
        <v>0</v>
      </c>
      <c r="BO95" s="40">
        <f t="shared" si="73"/>
        <v>0</v>
      </c>
      <c r="BP95" s="40">
        <f t="shared" si="73"/>
        <v>0</v>
      </c>
      <c r="BQ95" s="40">
        <f t="shared" si="73"/>
        <v>0</v>
      </c>
      <c r="BR95" s="40">
        <f t="shared" si="73"/>
        <v>0</v>
      </c>
      <c r="BS95" s="40">
        <f t="shared" si="73"/>
        <v>0</v>
      </c>
      <c r="BT95" s="40">
        <f t="shared" si="73"/>
        <v>0</v>
      </c>
      <c r="BU95" s="40">
        <f t="shared" si="73"/>
        <v>0</v>
      </c>
      <c r="BV95" s="40">
        <f t="shared" si="73"/>
        <v>0</v>
      </c>
      <c r="BW95" s="40">
        <f t="shared" si="73"/>
        <v>0</v>
      </c>
      <c r="BX95" s="40">
        <f t="shared" si="73"/>
        <v>0</v>
      </c>
      <c r="BY95" s="40">
        <f t="shared" si="73"/>
        <v>0</v>
      </c>
      <c r="BZ95" s="40">
        <f t="shared" si="73"/>
        <v>0</v>
      </c>
      <c r="CA95" s="40">
        <f t="shared" si="73"/>
        <v>0</v>
      </c>
      <c r="CB95" s="40">
        <f t="shared" si="73"/>
        <v>0</v>
      </c>
      <c r="CC95" s="40">
        <f t="shared" si="73"/>
        <v>0</v>
      </c>
      <c r="CD95" s="40">
        <f t="shared" si="73"/>
        <v>0</v>
      </c>
      <c r="CE95" s="40">
        <f t="shared" si="73"/>
        <v>0</v>
      </c>
      <c r="CF95" s="40">
        <f t="shared" si="73"/>
        <v>0</v>
      </c>
      <c r="CG95" s="40">
        <f t="shared" si="73"/>
        <v>0</v>
      </c>
      <c r="CH95" s="40">
        <f t="shared" si="73"/>
        <v>0</v>
      </c>
      <c r="CI95" s="40">
        <f t="shared" si="73"/>
        <v>0</v>
      </c>
      <c r="CJ95" s="40">
        <f t="shared" si="73"/>
        <v>0</v>
      </c>
    </row>
    <row r="96" spans="1:88" s="36" customFormat="1" ht="16.5" customHeight="1" x14ac:dyDescent="0.3">
      <c r="B96" s="35" t="s">
        <v>43</v>
      </c>
      <c r="C96" s="41">
        <f>C95/1000</f>
        <v>0</v>
      </c>
      <c r="D96" s="41">
        <f t="shared" ref="D96:BO96" si="74">D95/1000</f>
        <v>0</v>
      </c>
      <c r="E96" s="41">
        <f t="shared" si="74"/>
        <v>0</v>
      </c>
      <c r="F96" s="41">
        <f t="shared" si="74"/>
        <v>0</v>
      </c>
      <c r="G96" s="41">
        <f t="shared" si="74"/>
        <v>0</v>
      </c>
      <c r="H96" s="41">
        <f t="shared" si="74"/>
        <v>0</v>
      </c>
      <c r="I96" s="41">
        <f t="shared" si="74"/>
        <v>0</v>
      </c>
      <c r="J96" s="41">
        <f t="shared" si="74"/>
        <v>0</v>
      </c>
      <c r="K96" s="41">
        <f t="shared" si="74"/>
        <v>0</v>
      </c>
      <c r="L96" s="41">
        <f t="shared" si="74"/>
        <v>0</v>
      </c>
      <c r="M96" s="41">
        <f t="shared" si="74"/>
        <v>0</v>
      </c>
      <c r="N96" s="41">
        <f t="shared" si="74"/>
        <v>0</v>
      </c>
      <c r="O96" s="41">
        <f t="shared" si="74"/>
        <v>0</v>
      </c>
      <c r="P96" s="41">
        <f t="shared" si="74"/>
        <v>0</v>
      </c>
      <c r="Q96" s="41">
        <f t="shared" si="74"/>
        <v>0</v>
      </c>
      <c r="R96" s="41">
        <f t="shared" si="74"/>
        <v>0</v>
      </c>
      <c r="S96" s="41">
        <f t="shared" si="74"/>
        <v>0</v>
      </c>
      <c r="T96" s="41">
        <f t="shared" si="74"/>
        <v>0</v>
      </c>
      <c r="U96" s="41">
        <f t="shared" si="74"/>
        <v>0</v>
      </c>
      <c r="V96" s="41">
        <f t="shared" si="74"/>
        <v>0</v>
      </c>
      <c r="W96" s="41">
        <f t="shared" si="74"/>
        <v>0</v>
      </c>
      <c r="X96" s="41">
        <f t="shared" si="74"/>
        <v>0</v>
      </c>
      <c r="Y96" s="41">
        <f t="shared" si="74"/>
        <v>0</v>
      </c>
      <c r="Z96" s="41">
        <f t="shared" si="74"/>
        <v>0</v>
      </c>
      <c r="AA96" s="41">
        <f t="shared" si="74"/>
        <v>0</v>
      </c>
      <c r="AB96" s="41">
        <f t="shared" si="74"/>
        <v>0</v>
      </c>
      <c r="AC96" s="41">
        <f t="shared" si="74"/>
        <v>0</v>
      </c>
      <c r="AD96" s="41">
        <f t="shared" si="74"/>
        <v>0</v>
      </c>
      <c r="AE96" s="41">
        <f t="shared" si="74"/>
        <v>0</v>
      </c>
      <c r="AF96" s="41">
        <f t="shared" si="74"/>
        <v>0</v>
      </c>
      <c r="AG96" s="41">
        <f t="shared" si="74"/>
        <v>0</v>
      </c>
      <c r="AH96" s="41">
        <f t="shared" si="74"/>
        <v>0</v>
      </c>
      <c r="AI96" s="41">
        <f t="shared" si="74"/>
        <v>0</v>
      </c>
      <c r="AJ96" s="41">
        <f t="shared" si="74"/>
        <v>0</v>
      </c>
      <c r="AK96" s="41">
        <f t="shared" si="74"/>
        <v>0</v>
      </c>
      <c r="AL96" s="41">
        <f t="shared" si="74"/>
        <v>0</v>
      </c>
      <c r="AM96" s="41">
        <f t="shared" si="74"/>
        <v>0</v>
      </c>
      <c r="AN96" s="41">
        <f t="shared" si="74"/>
        <v>0</v>
      </c>
      <c r="AO96" s="41">
        <f t="shared" si="74"/>
        <v>0</v>
      </c>
      <c r="AP96" s="41">
        <f t="shared" ref="AP96:AV96" si="75">AP95/1000</f>
        <v>0</v>
      </c>
      <c r="AQ96" s="41">
        <f t="shared" si="75"/>
        <v>0</v>
      </c>
      <c r="AR96" s="41">
        <f t="shared" si="75"/>
        <v>0</v>
      </c>
      <c r="AS96" s="41">
        <f t="shared" si="75"/>
        <v>0</v>
      </c>
      <c r="AT96" s="41">
        <f t="shared" si="75"/>
        <v>0</v>
      </c>
      <c r="AU96" s="41">
        <f t="shared" si="75"/>
        <v>0</v>
      </c>
      <c r="AV96" s="41">
        <f t="shared" si="75"/>
        <v>0</v>
      </c>
      <c r="AW96" s="41">
        <f t="shared" si="74"/>
        <v>0</v>
      </c>
      <c r="AX96" s="41">
        <f t="shared" si="74"/>
        <v>0</v>
      </c>
      <c r="AY96" s="41">
        <f t="shared" si="74"/>
        <v>0</v>
      </c>
      <c r="AZ96" s="41">
        <f t="shared" si="74"/>
        <v>0</v>
      </c>
      <c r="BA96" s="41">
        <f t="shared" si="74"/>
        <v>0</v>
      </c>
      <c r="BB96" s="41">
        <f t="shared" si="74"/>
        <v>0</v>
      </c>
      <c r="BC96" s="41">
        <f t="shared" si="74"/>
        <v>0</v>
      </c>
      <c r="BD96" s="41">
        <f t="shared" si="74"/>
        <v>0</v>
      </c>
      <c r="BE96" s="41">
        <f t="shared" si="74"/>
        <v>0</v>
      </c>
      <c r="BF96" s="41">
        <f t="shared" si="74"/>
        <v>0</v>
      </c>
      <c r="BG96" s="41">
        <f t="shared" si="74"/>
        <v>0</v>
      </c>
      <c r="BH96" s="41">
        <f t="shared" si="74"/>
        <v>0</v>
      </c>
      <c r="BI96" s="41">
        <f t="shared" si="74"/>
        <v>0</v>
      </c>
      <c r="BJ96" s="41">
        <f t="shared" si="74"/>
        <v>0</v>
      </c>
      <c r="BK96" s="41">
        <f t="shared" si="74"/>
        <v>0</v>
      </c>
      <c r="BL96" s="41">
        <f t="shared" si="74"/>
        <v>0</v>
      </c>
      <c r="BM96" s="41">
        <f t="shared" si="74"/>
        <v>0</v>
      </c>
      <c r="BN96" s="41">
        <f t="shared" si="74"/>
        <v>0</v>
      </c>
      <c r="BO96" s="41">
        <f t="shared" si="74"/>
        <v>0</v>
      </c>
      <c r="BP96" s="41">
        <f t="shared" ref="BP96:CJ96" si="76">BP95/1000</f>
        <v>0</v>
      </c>
      <c r="BQ96" s="41">
        <f t="shared" si="76"/>
        <v>0</v>
      </c>
      <c r="BR96" s="41">
        <f t="shared" si="76"/>
        <v>0</v>
      </c>
      <c r="BS96" s="41">
        <f t="shared" si="76"/>
        <v>0</v>
      </c>
      <c r="BT96" s="41">
        <f t="shared" si="76"/>
        <v>0</v>
      </c>
      <c r="BU96" s="41">
        <f t="shared" si="76"/>
        <v>0</v>
      </c>
      <c r="BV96" s="41">
        <f t="shared" si="76"/>
        <v>0</v>
      </c>
      <c r="BW96" s="41">
        <f t="shared" si="76"/>
        <v>0</v>
      </c>
      <c r="BX96" s="41">
        <f t="shared" si="76"/>
        <v>0</v>
      </c>
      <c r="BY96" s="41">
        <f t="shared" si="76"/>
        <v>0</v>
      </c>
      <c r="BZ96" s="41">
        <f t="shared" si="76"/>
        <v>0</v>
      </c>
      <c r="CA96" s="41">
        <f t="shared" si="76"/>
        <v>0</v>
      </c>
      <c r="CB96" s="41">
        <f t="shared" si="76"/>
        <v>0</v>
      </c>
      <c r="CC96" s="41">
        <f t="shared" si="76"/>
        <v>0</v>
      </c>
      <c r="CD96" s="41">
        <f t="shared" si="76"/>
        <v>0</v>
      </c>
      <c r="CE96" s="41">
        <f t="shared" si="76"/>
        <v>0</v>
      </c>
      <c r="CF96" s="41">
        <f t="shared" si="76"/>
        <v>0</v>
      </c>
      <c r="CG96" s="41">
        <f t="shared" si="76"/>
        <v>0</v>
      </c>
      <c r="CH96" s="41">
        <f t="shared" si="76"/>
        <v>0</v>
      </c>
      <c r="CI96" s="41">
        <f t="shared" si="76"/>
        <v>0</v>
      </c>
      <c r="CJ96" s="41">
        <f t="shared" si="76"/>
        <v>0</v>
      </c>
    </row>
    <row r="97" spans="1:88" ht="15" customHeight="1" x14ac:dyDescent="0.3">
      <c r="A97" s="24" t="s">
        <v>26</v>
      </c>
      <c r="B97" s="32">
        <v>1.379439E-4</v>
      </c>
      <c r="C97" s="24">
        <f>(C80+C65+C50+C35)*$B97</f>
        <v>0</v>
      </c>
      <c r="D97" s="24">
        <f t="shared" ref="D97:AO103" si="77">(D80+D65+D50+D35)*$B97</f>
        <v>0</v>
      </c>
      <c r="E97" s="24">
        <f t="shared" si="77"/>
        <v>0</v>
      </c>
      <c r="F97" s="24">
        <f t="shared" si="77"/>
        <v>0</v>
      </c>
      <c r="G97" s="24">
        <f t="shared" si="77"/>
        <v>0</v>
      </c>
      <c r="H97" s="24">
        <f t="shared" si="77"/>
        <v>0</v>
      </c>
      <c r="I97" s="24">
        <f t="shared" si="77"/>
        <v>0</v>
      </c>
      <c r="J97" s="24">
        <f t="shared" si="77"/>
        <v>0</v>
      </c>
      <c r="K97" s="24">
        <f t="shared" si="77"/>
        <v>0</v>
      </c>
      <c r="L97" s="24">
        <f t="shared" si="77"/>
        <v>0</v>
      </c>
      <c r="M97" s="24">
        <f t="shared" si="77"/>
        <v>0</v>
      </c>
      <c r="N97" s="24">
        <f t="shared" si="77"/>
        <v>0</v>
      </c>
      <c r="O97" s="24">
        <f t="shared" si="77"/>
        <v>0</v>
      </c>
      <c r="P97" s="24">
        <f t="shared" si="77"/>
        <v>0</v>
      </c>
      <c r="Q97" s="24">
        <f t="shared" si="77"/>
        <v>0</v>
      </c>
      <c r="R97" s="24">
        <f t="shared" si="77"/>
        <v>0</v>
      </c>
      <c r="S97" s="24">
        <f t="shared" si="77"/>
        <v>0</v>
      </c>
      <c r="T97" s="24">
        <f t="shared" si="77"/>
        <v>0</v>
      </c>
      <c r="U97" s="24">
        <f t="shared" si="77"/>
        <v>0</v>
      </c>
      <c r="V97" s="24">
        <f t="shared" si="77"/>
        <v>0</v>
      </c>
      <c r="W97" s="24">
        <f t="shared" si="77"/>
        <v>0</v>
      </c>
      <c r="X97" s="24">
        <f t="shared" si="77"/>
        <v>0</v>
      </c>
      <c r="Y97" s="24">
        <f t="shared" si="77"/>
        <v>0</v>
      </c>
      <c r="Z97" s="24">
        <f t="shared" si="77"/>
        <v>0</v>
      </c>
      <c r="AA97" s="24">
        <f t="shared" si="77"/>
        <v>0</v>
      </c>
      <c r="AB97" s="24">
        <f t="shared" si="77"/>
        <v>0</v>
      </c>
      <c r="AC97" s="24">
        <f t="shared" si="77"/>
        <v>0</v>
      </c>
      <c r="AD97" s="24">
        <f t="shared" si="77"/>
        <v>0</v>
      </c>
      <c r="AE97" s="24">
        <f t="shared" si="77"/>
        <v>0</v>
      </c>
      <c r="AF97" s="24">
        <f t="shared" si="77"/>
        <v>0</v>
      </c>
      <c r="AG97" s="24">
        <f t="shared" si="77"/>
        <v>0</v>
      </c>
      <c r="AH97" s="24">
        <f t="shared" si="77"/>
        <v>0</v>
      </c>
      <c r="AI97" s="24">
        <f t="shared" si="77"/>
        <v>0</v>
      </c>
      <c r="AJ97" s="24">
        <f t="shared" si="77"/>
        <v>0</v>
      </c>
      <c r="AK97" s="24">
        <f t="shared" si="77"/>
        <v>0</v>
      </c>
      <c r="AL97" s="24">
        <f t="shared" si="77"/>
        <v>0</v>
      </c>
      <c r="AM97" s="24">
        <f t="shared" si="77"/>
        <v>0</v>
      </c>
      <c r="AN97" s="24">
        <f t="shared" si="77"/>
        <v>0</v>
      </c>
      <c r="AO97" s="24">
        <f t="shared" si="77"/>
        <v>0</v>
      </c>
      <c r="AP97" s="24">
        <f t="shared" ref="AP97:CJ102" si="78">(AP80+AP65+AP50+AP35)*$B97</f>
        <v>0</v>
      </c>
      <c r="AQ97" s="24">
        <f t="shared" si="78"/>
        <v>0</v>
      </c>
      <c r="AR97" s="24">
        <f t="shared" si="78"/>
        <v>0</v>
      </c>
      <c r="AS97" s="24">
        <f t="shared" si="78"/>
        <v>0</v>
      </c>
      <c r="AT97" s="24">
        <f t="shared" si="78"/>
        <v>0</v>
      </c>
      <c r="AU97" s="24">
        <f t="shared" si="78"/>
        <v>0</v>
      </c>
      <c r="AV97" s="24">
        <f t="shared" si="78"/>
        <v>0</v>
      </c>
      <c r="AW97" s="24">
        <f t="shared" si="78"/>
        <v>0</v>
      </c>
      <c r="AX97" s="24">
        <f t="shared" si="78"/>
        <v>0</v>
      </c>
      <c r="AY97" s="24">
        <f t="shared" si="78"/>
        <v>0</v>
      </c>
      <c r="AZ97" s="24">
        <f t="shared" si="78"/>
        <v>0</v>
      </c>
      <c r="BA97" s="24">
        <f t="shared" si="78"/>
        <v>0</v>
      </c>
      <c r="BB97" s="24">
        <f t="shared" si="78"/>
        <v>0</v>
      </c>
      <c r="BC97" s="24">
        <f t="shared" si="78"/>
        <v>0</v>
      </c>
      <c r="BD97" s="24">
        <f t="shared" si="78"/>
        <v>0</v>
      </c>
      <c r="BE97" s="24">
        <f t="shared" si="78"/>
        <v>0</v>
      </c>
      <c r="BF97" s="24">
        <f t="shared" si="78"/>
        <v>0</v>
      </c>
      <c r="BG97" s="24">
        <f t="shared" si="78"/>
        <v>0</v>
      </c>
      <c r="BH97" s="24">
        <f t="shared" si="78"/>
        <v>0</v>
      </c>
      <c r="BI97" s="24">
        <f t="shared" si="78"/>
        <v>0</v>
      </c>
      <c r="BJ97" s="24">
        <f t="shared" si="78"/>
        <v>0</v>
      </c>
      <c r="BK97" s="24">
        <f t="shared" si="78"/>
        <v>0</v>
      </c>
      <c r="BL97" s="24">
        <f t="shared" si="78"/>
        <v>0</v>
      </c>
      <c r="BM97" s="24">
        <f t="shared" si="78"/>
        <v>0</v>
      </c>
      <c r="BN97" s="24">
        <f t="shared" si="78"/>
        <v>0</v>
      </c>
      <c r="BO97" s="24">
        <f t="shared" si="78"/>
        <v>0</v>
      </c>
      <c r="BP97" s="24">
        <f t="shared" si="78"/>
        <v>0</v>
      </c>
      <c r="BQ97" s="24">
        <f t="shared" si="78"/>
        <v>0</v>
      </c>
      <c r="BR97" s="24">
        <f t="shared" si="78"/>
        <v>0</v>
      </c>
      <c r="BS97" s="24">
        <f t="shared" si="78"/>
        <v>0</v>
      </c>
      <c r="BT97" s="24">
        <f t="shared" si="78"/>
        <v>0</v>
      </c>
      <c r="BU97" s="24">
        <f t="shared" si="78"/>
        <v>0</v>
      </c>
      <c r="BV97" s="24">
        <f t="shared" si="78"/>
        <v>0</v>
      </c>
      <c r="BW97" s="24">
        <f t="shared" si="78"/>
        <v>0</v>
      </c>
      <c r="BX97" s="24">
        <f t="shared" si="78"/>
        <v>0</v>
      </c>
      <c r="BY97" s="24">
        <f t="shared" si="78"/>
        <v>0</v>
      </c>
      <c r="BZ97" s="24">
        <f t="shared" si="78"/>
        <v>0</v>
      </c>
      <c r="CA97" s="24">
        <f t="shared" si="78"/>
        <v>0</v>
      </c>
      <c r="CB97" s="24">
        <f t="shared" si="78"/>
        <v>0</v>
      </c>
      <c r="CC97" s="24">
        <f t="shared" si="78"/>
        <v>0</v>
      </c>
      <c r="CD97" s="24">
        <f t="shared" si="78"/>
        <v>0</v>
      </c>
      <c r="CE97" s="24">
        <f t="shared" si="78"/>
        <v>0</v>
      </c>
      <c r="CF97" s="24">
        <f t="shared" si="78"/>
        <v>0</v>
      </c>
      <c r="CG97" s="24">
        <f t="shared" si="78"/>
        <v>0</v>
      </c>
      <c r="CH97" s="24">
        <f t="shared" si="78"/>
        <v>0</v>
      </c>
      <c r="CI97" s="24">
        <f t="shared" si="78"/>
        <v>0</v>
      </c>
      <c r="CJ97" s="24">
        <f t="shared" si="78"/>
        <v>0</v>
      </c>
    </row>
    <row r="98" spans="1:88" x14ac:dyDescent="0.3">
      <c r="A98" s="24" t="s">
        <v>15</v>
      </c>
      <c r="B98" s="32">
        <v>4.4398300000000001E-4</v>
      </c>
      <c r="C98" s="24">
        <f t="shared" ref="C98:R109" si="79">(C81+C66+C51+C36)*$B98</f>
        <v>0</v>
      </c>
      <c r="D98" s="24">
        <f t="shared" si="77"/>
        <v>0</v>
      </c>
      <c r="E98" s="24">
        <f t="shared" si="77"/>
        <v>0</v>
      </c>
      <c r="F98" s="24">
        <f t="shared" si="77"/>
        <v>0</v>
      </c>
      <c r="G98" s="24">
        <f t="shared" si="77"/>
        <v>0</v>
      </c>
      <c r="H98" s="24">
        <f t="shared" si="77"/>
        <v>0</v>
      </c>
      <c r="I98" s="24">
        <f t="shared" si="77"/>
        <v>0</v>
      </c>
      <c r="J98" s="24">
        <f t="shared" si="77"/>
        <v>0</v>
      </c>
      <c r="K98" s="24">
        <f t="shared" si="77"/>
        <v>0</v>
      </c>
      <c r="L98" s="24">
        <f t="shared" si="77"/>
        <v>0</v>
      </c>
      <c r="M98" s="24">
        <f t="shared" si="77"/>
        <v>0</v>
      </c>
      <c r="N98" s="24">
        <f t="shared" si="77"/>
        <v>0</v>
      </c>
      <c r="O98" s="24">
        <f t="shared" si="77"/>
        <v>0</v>
      </c>
      <c r="P98" s="24">
        <f t="shared" si="77"/>
        <v>0</v>
      </c>
      <c r="Q98" s="24">
        <f t="shared" si="77"/>
        <v>0</v>
      </c>
      <c r="R98" s="24">
        <f t="shared" si="77"/>
        <v>0</v>
      </c>
      <c r="S98" s="24">
        <f t="shared" si="77"/>
        <v>0</v>
      </c>
      <c r="T98" s="24">
        <f t="shared" si="77"/>
        <v>0</v>
      </c>
      <c r="U98" s="24">
        <f t="shared" si="77"/>
        <v>0</v>
      </c>
      <c r="V98" s="24">
        <f t="shared" si="77"/>
        <v>0</v>
      </c>
      <c r="W98" s="24">
        <f t="shared" si="77"/>
        <v>0</v>
      </c>
      <c r="X98" s="24">
        <f t="shared" si="77"/>
        <v>0</v>
      </c>
      <c r="Y98" s="24">
        <f t="shared" si="77"/>
        <v>0</v>
      </c>
      <c r="Z98" s="24">
        <f t="shared" si="77"/>
        <v>0</v>
      </c>
      <c r="AA98" s="24">
        <f t="shared" si="77"/>
        <v>0</v>
      </c>
      <c r="AB98" s="24">
        <f t="shared" si="77"/>
        <v>0</v>
      </c>
      <c r="AC98" s="24">
        <f t="shared" si="77"/>
        <v>0</v>
      </c>
      <c r="AD98" s="24">
        <f t="shared" si="77"/>
        <v>0</v>
      </c>
      <c r="AE98" s="24">
        <f t="shared" si="77"/>
        <v>0</v>
      </c>
      <c r="AF98" s="24">
        <f t="shared" si="77"/>
        <v>0</v>
      </c>
      <c r="AG98" s="24">
        <f t="shared" si="77"/>
        <v>0</v>
      </c>
      <c r="AH98" s="24">
        <f t="shared" si="77"/>
        <v>0</v>
      </c>
      <c r="AI98" s="24">
        <f t="shared" si="77"/>
        <v>0</v>
      </c>
      <c r="AJ98" s="24">
        <f t="shared" si="77"/>
        <v>0</v>
      </c>
      <c r="AK98" s="24">
        <f t="shared" si="77"/>
        <v>0</v>
      </c>
      <c r="AL98" s="24">
        <f t="shared" si="77"/>
        <v>0</v>
      </c>
      <c r="AM98" s="24">
        <f t="shared" si="77"/>
        <v>0</v>
      </c>
      <c r="AN98" s="24">
        <f t="shared" si="77"/>
        <v>0</v>
      </c>
      <c r="AO98" s="24">
        <f t="shared" si="77"/>
        <v>0</v>
      </c>
      <c r="AP98" s="24">
        <f t="shared" si="78"/>
        <v>0</v>
      </c>
      <c r="AQ98" s="24">
        <f t="shared" si="78"/>
        <v>0</v>
      </c>
      <c r="AR98" s="24">
        <f t="shared" si="78"/>
        <v>0</v>
      </c>
      <c r="AS98" s="24">
        <f t="shared" si="78"/>
        <v>0</v>
      </c>
      <c r="AT98" s="24">
        <f t="shared" si="78"/>
        <v>0</v>
      </c>
      <c r="AU98" s="24">
        <f t="shared" si="78"/>
        <v>0</v>
      </c>
      <c r="AV98" s="24">
        <f t="shared" si="78"/>
        <v>0</v>
      </c>
      <c r="AW98" s="24">
        <f t="shared" si="78"/>
        <v>0</v>
      </c>
      <c r="AX98" s="24">
        <f t="shared" si="78"/>
        <v>0</v>
      </c>
      <c r="AY98" s="24">
        <f t="shared" si="78"/>
        <v>0</v>
      </c>
      <c r="AZ98" s="24">
        <f t="shared" si="78"/>
        <v>0</v>
      </c>
      <c r="BA98" s="24">
        <f t="shared" si="78"/>
        <v>0</v>
      </c>
      <c r="BB98" s="24">
        <f t="shared" si="78"/>
        <v>0</v>
      </c>
      <c r="BC98" s="24">
        <f t="shared" si="78"/>
        <v>0</v>
      </c>
      <c r="BD98" s="24">
        <f t="shared" si="78"/>
        <v>0</v>
      </c>
      <c r="BE98" s="24">
        <f t="shared" si="78"/>
        <v>0</v>
      </c>
      <c r="BF98" s="24">
        <f t="shared" si="78"/>
        <v>0</v>
      </c>
      <c r="BG98" s="24">
        <f t="shared" si="78"/>
        <v>0</v>
      </c>
      <c r="BH98" s="24">
        <f t="shared" si="78"/>
        <v>0</v>
      </c>
      <c r="BI98" s="24">
        <f t="shared" si="78"/>
        <v>0</v>
      </c>
      <c r="BJ98" s="24">
        <f t="shared" si="78"/>
        <v>0</v>
      </c>
      <c r="BK98" s="24">
        <f t="shared" si="78"/>
        <v>0</v>
      </c>
      <c r="BL98" s="24">
        <f t="shared" si="78"/>
        <v>0</v>
      </c>
      <c r="BM98" s="24">
        <f t="shared" si="78"/>
        <v>0</v>
      </c>
      <c r="BN98" s="24">
        <f t="shared" si="78"/>
        <v>0</v>
      </c>
      <c r="BO98" s="24">
        <f t="shared" si="78"/>
        <v>0</v>
      </c>
      <c r="BP98" s="24">
        <f t="shared" si="78"/>
        <v>0</v>
      </c>
      <c r="BQ98" s="24">
        <f t="shared" si="78"/>
        <v>0</v>
      </c>
      <c r="BR98" s="24">
        <f t="shared" si="78"/>
        <v>0</v>
      </c>
      <c r="BS98" s="24">
        <f t="shared" si="78"/>
        <v>0</v>
      </c>
      <c r="BT98" s="24">
        <f t="shared" si="78"/>
        <v>0</v>
      </c>
      <c r="BU98" s="24">
        <f t="shared" si="78"/>
        <v>0</v>
      </c>
      <c r="BV98" s="24">
        <f t="shared" si="78"/>
        <v>0</v>
      </c>
      <c r="BW98" s="24">
        <f t="shared" si="78"/>
        <v>0</v>
      </c>
      <c r="BX98" s="24">
        <f t="shared" si="78"/>
        <v>0</v>
      </c>
      <c r="BY98" s="24">
        <f t="shared" si="78"/>
        <v>0</v>
      </c>
      <c r="BZ98" s="24">
        <f t="shared" si="78"/>
        <v>0</v>
      </c>
      <c r="CA98" s="24">
        <f t="shared" si="78"/>
        <v>0</v>
      </c>
      <c r="CB98" s="24">
        <f t="shared" si="78"/>
        <v>0</v>
      </c>
      <c r="CC98" s="24">
        <f t="shared" si="78"/>
        <v>0</v>
      </c>
      <c r="CD98" s="24">
        <f t="shared" si="78"/>
        <v>0</v>
      </c>
      <c r="CE98" s="24">
        <f t="shared" si="78"/>
        <v>0</v>
      </c>
      <c r="CF98" s="24">
        <f t="shared" si="78"/>
        <v>0</v>
      </c>
      <c r="CG98" s="24">
        <f t="shared" si="78"/>
        <v>0</v>
      </c>
      <c r="CH98" s="24">
        <f t="shared" si="78"/>
        <v>0</v>
      </c>
      <c r="CI98" s="24">
        <f t="shared" si="78"/>
        <v>0</v>
      </c>
      <c r="CJ98" s="24">
        <f t="shared" si="78"/>
        <v>0</v>
      </c>
    </row>
    <row r="99" spans="1:88" x14ac:dyDescent="0.3">
      <c r="A99" s="24" t="s">
        <v>27</v>
      </c>
      <c r="B99" s="32">
        <v>1.998949E-4</v>
      </c>
      <c r="C99" s="24">
        <f t="shared" si="79"/>
        <v>0</v>
      </c>
      <c r="D99" s="24">
        <f t="shared" si="77"/>
        <v>0</v>
      </c>
      <c r="E99" s="24">
        <f t="shared" si="77"/>
        <v>0</v>
      </c>
      <c r="F99" s="24">
        <f t="shared" si="77"/>
        <v>0</v>
      </c>
      <c r="G99" s="24">
        <f t="shared" si="77"/>
        <v>0</v>
      </c>
      <c r="H99" s="24">
        <f t="shared" si="77"/>
        <v>0</v>
      </c>
      <c r="I99" s="24">
        <f t="shared" si="77"/>
        <v>0</v>
      </c>
      <c r="J99" s="24">
        <f t="shared" si="77"/>
        <v>0</v>
      </c>
      <c r="K99" s="24">
        <f t="shared" si="77"/>
        <v>0</v>
      </c>
      <c r="L99" s="24">
        <f t="shared" si="77"/>
        <v>0</v>
      </c>
      <c r="M99" s="24">
        <f t="shared" si="77"/>
        <v>0</v>
      </c>
      <c r="N99" s="24">
        <f t="shared" si="77"/>
        <v>0</v>
      </c>
      <c r="O99" s="24">
        <f t="shared" si="77"/>
        <v>0</v>
      </c>
      <c r="P99" s="24">
        <f t="shared" si="77"/>
        <v>0</v>
      </c>
      <c r="Q99" s="24">
        <f t="shared" si="77"/>
        <v>0</v>
      </c>
      <c r="R99" s="24">
        <f t="shared" si="77"/>
        <v>0</v>
      </c>
      <c r="S99" s="24">
        <f t="shared" si="77"/>
        <v>0</v>
      </c>
      <c r="T99" s="24">
        <f t="shared" si="77"/>
        <v>0</v>
      </c>
      <c r="U99" s="24">
        <f t="shared" si="77"/>
        <v>0</v>
      </c>
      <c r="V99" s="24">
        <f t="shared" si="77"/>
        <v>0</v>
      </c>
      <c r="W99" s="24">
        <f t="shared" si="77"/>
        <v>0</v>
      </c>
      <c r="X99" s="24">
        <f t="shared" si="77"/>
        <v>0</v>
      </c>
      <c r="Y99" s="24">
        <f t="shared" si="77"/>
        <v>0</v>
      </c>
      <c r="Z99" s="24">
        <f t="shared" si="77"/>
        <v>0</v>
      </c>
      <c r="AA99" s="24">
        <f t="shared" si="77"/>
        <v>0</v>
      </c>
      <c r="AB99" s="24">
        <f t="shared" si="77"/>
        <v>0</v>
      </c>
      <c r="AC99" s="24">
        <f t="shared" si="77"/>
        <v>0</v>
      </c>
      <c r="AD99" s="24">
        <f t="shared" si="77"/>
        <v>0</v>
      </c>
      <c r="AE99" s="24">
        <f t="shared" si="77"/>
        <v>0</v>
      </c>
      <c r="AF99" s="24">
        <f t="shared" si="77"/>
        <v>0</v>
      </c>
      <c r="AG99" s="24">
        <f t="shared" si="77"/>
        <v>0</v>
      </c>
      <c r="AH99" s="24">
        <f t="shared" si="77"/>
        <v>0</v>
      </c>
      <c r="AI99" s="24">
        <f t="shared" si="77"/>
        <v>0</v>
      </c>
      <c r="AJ99" s="24">
        <f t="shared" si="77"/>
        <v>0</v>
      </c>
      <c r="AK99" s="24">
        <f t="shared" si="77"/>
        <v>0</v>
      </c>
      <c r="AL99" s="24">
        <f t="shared" si="77"/>
        <v>0</v>
      </c>
      <c r="AM99" s="24">
        <f t="shared" si="77"/>
        <v>0</v>
      </c>
      <c r="AN99" s="24">
        <f t="shared" si="77"/>
        <v>0</v>
      </c>
      <c r="AO99" s="24">
        <f t="shared" si="77"/>
        <v>0</v>
      </c>
      <c r="AP99" s="24">
        <f t="shared" si="78"/>
        <v>0</v>
      </c>
      <c r="AQ99" s="24">
        <f t="shared" si="78"/>
        <v>0</v>
      </c>
      <c r="AR99" s="24">
        <f t="shared" si="78"/>
        <v>0</v>
      </c>
      <c r="AS99" s="24">
        <f t="shared" si="78"/>
        <v>0</v>
      </c>
      <c r="AT99" s="24">
        <f t="shared" si="78"/>
        <v>0</v>
      </c>
      <c r="AU99" s="24">
        <f t="shared" si="78"/>
        <v>0</v>
      </c>
      <c r="AV99" s="24">
        <f t="shared" si="78"/>
        <v>0</v>
      </c>
      <c r="AW99" s="24">
        <f t="shared" si="78"/>
        <v>0</v>
      </c>
      <c r="AX99" s="24">
        <f t="shared" si="78"/>
        <v>0</v>
      </c>
      <c r="AY99" s="24">
        <f t="shared" si="78"/>
        <v>0</v>
      </c>
      <c r="AZ99" s="24">
        <f t="shared" si="78"/>
        <v>0</v>
      </c>
      <c r="BA99" s="24">
        <f t="shared" si="78"/>
        <v>0</v>
      </c>
      <c r="BB99" s="24">
        <f t="shared" si="78"/>
        <v>0</v>
      </c>
      <c r="BC99" s="24">
        <f t="shared" si="78"/>
        <v>0</v>
      </c>
      <c r="BD99" s="24">
        <f t="shared" si="78"/>
        <v>0</v>
      </c>
      <c r="BE99" s="24">
        <f t="shared" si="78"/>
        <v>0</v>
      </c>
      <c r="BF99" s="24">
        <f t="shared" si="78"/>
        <v>0</v>
      </c>
      <c r="BG99" s="24">
        <f t="shared" si="78"/>
        <v>0</v>
      </c>
      <c r="BH99" s="24">
        <f t="shared" si="78"/>
        <v>0</v>
      </c>
      <c r="BI99" s="24">
        <f t="shared" si="78"/>
        <v>0</v>
      </c>
      <c r="BJ99" s="24">
        <f t="shared" si="78"/>
        <v>0</v>
      </c>
      <c r="BK99" s="24">
        <f t="shared" si="78"/>
        <v>0</v>
      </c>
      <c r="BL99" s="24">
        <f t="shared" si="78"/>
        <v>0</v>
      </c>
      <c r="BM99" s="24">
        <f t="shared" si="78"/>
        <v>0</v>
      </c>
      <c r="BN99" s="24">
        <f t="shared" si="78"/>
        <v>0</v>
      </c>
      <c r="BO99" s="24">
        <f t="shared" si="78"/>
        <v>0</v>
      </c>
      <c r="BP99" s="24">
        <f t="shared" si="78"/>
        <v>0</v>
      </c>
      <c r="BQ99" s="24">
        <f t="shared" si="78"/>
        <v>0</v>
      </c>
      <c r="BR99" s="24">
        <f t="shared" si="78"/>
        <v>0</v>
      </c>
      <c r="BS99" s="24">
        <f t="shared" si="78"/>
        <v>0</v>
      </c>
      <c r="BT99" s="24">
        <f t="shared" si="78"/>
        <v>0</v>
      </c>
      <c r="BU99" s="24">
        <f t="shared" si="78"/>
        <v>0</v>
      </c>
      <c r="BV99" s="24">
        <f t="shared" si="78"/>
        <v>0</v>
      </c>
      <c r="BW99" s="24">
        <f t="shared" si="78"/>
        <v>0</v>
      </c>
      <c r="BX99" s="24">
        <f t="shared" si="78"/>
        <v>0</v>
      </c>
      <c r="BY99" s="24">
        <f t="shared" si="78"/>
        <v>0</v>
      </c>
      <c r="BZ99" s="24">
        <f t="shared" si="78"/>
        <v>0</v>
      </c>
      <c r="CA99" s="24">
        <f t="shared" si="78"/>
        <v>0</v>
      </c>
      <c r="CB99" s="24">
        <f t="shared" si="78"/>
        <v>0</v>
      </c>
      <c r="CC99" s="24">
        <f t="shared" si="78"/>
        <v>0</v>
      </c>
      <c r="CD99" s="24">
        <f t="shared" si="78"/>
        <v>0</v>
      </c>
      <c r="CE99" s="24">
        <f t="shared" si="78"/>
        <v>0</v>
      </c>
      <c r="CF99" s="24">
        <f t="shared" si="78"/>
        <v>0</v>
      </c>
      <c r="CG99" s="24">
        <f t="shared" si="78"/>
        <v>0</v>
      </c>
      <c r="CH99" s="24">
        <f t="shared" si="78"/>
        <v>0</v>
      </c>
      <c r="CI99" s="24">
        <f t="shared" si="78"/>
        <v>0</v>
      </c>
      <c r="CJ99" s="24">
        <f t="shared" si="78"/>
        <v>0</v>
      </c>
    </row>
    <row r="100" spans="1:88" x14ac:dyDescent="0.3">
      <c r="A100" s="24" t="s">
        <v>16</v>
      </c>
      <c r="B100" s="32">
        <v>9.1068400000000004E-4</v>
      </c>
      <c r="C100" s="24">
        <f t="shared" si="79"/>
        <v>0</v>
      </c>
      <c r="D100" s="24">
        <f t="shared" si="77"/>
        <v>0</v>
      </c>
      <c r="E100" s="24">
        <f t="shared" si="77"/>
        <v>0</v>
      </c>
      <c r="F100" s="24">
        <f t="shared" si="77"/>
        <v>0</v>
      </c>
      <c r="G100" s="24">
        <f t="shared" si="77"/>
        <v>0</v>
      </c>
      <c r="H100" s="24">
        <f t="shared" si="77"/>
        <v>0</v>
      </c>
      <c r="I100" s="24">
        <f t="shared" si="77"/>
        <v>0</v>
      </c>
      <c r="J100" s="24">
        <f t="shared" si="77"/>
        <v>0</v>
      </c>
      <c r="K100" s="24">
        <f t="shared" si="77"/>
        <v>0</v>
      </c>
      <c r="L100" s="24">
        <f t="shared" si="77"/>
        <v>0</v>
      </c>
      <c r="M100" s="24">
        <f t="shared" si="77"/>
        <v>0</v>
      </c>
      <c r="N100" s="24">
        <f t="shared" si="77"/>
        <v>0</v>
      </c>
      <c r="O100" s="24">
        <f t="shared" si="77"/>
        <v>0</v>
      </c>
      <c r="P100" s="24">
        <f t="shared" si="77"/>
        <v>0</v>
      </c>
      <c r="Q100" s="24">
        <f t="shared" si="77"/>
        <v>0</v>
      </c>
      <c r="R100" s="24">
        <f t="shared" si="77"/>
        <v>0</v>
      </c>
      <c r="S100" s="24">
        <f t="shared" si="77"/>
        <v>0</v>
      </c>
      <c r="T100" s="24">
        <f t="shared" si="77"/>
        <v>0</v>
      </c>
      <c r="U100" s="24">
        <f t="shared" si="77"/>
        <v>0</v>
      </c>
      <c r="V100" s="24">
        <f t="shared" si="77"/>
        <v>0</v>
      </c>
      <c r="W100" s="24">
        <f t="shared" si="77"/>
        <v>0</v>
      </c>
      <c r="X100" s="24">
        <f t="shared" si="77"/>
        <v>0</v>
      </c>
      <c r="Y100" s="24">
        <f t="shared" si="77"/>
        <v>0</v>
      </c>
      <c r="Z100" s="24">
        <f t="shared" si="77"/>
        <v>0</v>
      </c>
      <c r="AA100" s="24">
        <f t="shared" si="77"/>
        <v>0</v>
      </c>
      <c r="AB100" s="24">
        <f t="shared" si="77"/>
        <v>0</v>
      </c>
      <c r="AC100" s="24">
        <f t="shared" si="77"/>
        <v>0</v>
      </c>
      <c r="AD100" s="24">
        <f t="shared" si="77"/>
        <v>0</v>
      </c>
      <c r="AE100" s="24">
        <f t="shared" si="77"/>
        <v>0</v>
      </c>
      <c r="AF100" s="24">
        <f t="shared" si="77"/>
        <v>0</v>
      </c>
      <c r="AG100" s="24">
        <f t="shared" si="77"/>
        <v>0</v>
      </c>
      <c r="AH100" s="24">
        <f t="shared" si="77"/>
        <v>0</v>
      </c>
      <c r="AI100" s="24">
        <f t="shared" si="77"/>
        <v>0</v>
      </c>
      <c r="AJ100" s="24">
        <f t="shared" si="77"/>
        <v>0</v>
      </c>
      <c r="AK100" s="24">
        <f t="shared" si="77"/>
        <v>0</v>
      </c>
      <c r="AL100" s="24">
        <f t="shared" si="77"/>
        <v>0</v>
      </c>
      <c r="AM100" s="24">
        <f t="shared" si="77"/>
        <v>0</v>
      </c>
      <c r="AN100" s="24">
        <f t="shared" si="77"/>
        <v>0</v>
      </c>
      <c r="AO100" s="24">
        <f t="shared" si="77"/>
        <v>0</v>
      </c>
      <c r="AP100" s="24">
        <f t="shared" si="78"/>
        <v>0</v>
      </c>
      <c r="AQ100" s="24">
        <f t="shared" si="78"/>
        <v>0</v>
      </c>
      <c r="AR100" s="24">
        <f t="shared" si="78"/>
        <v>0</v>
      </c>
      <c r="AS100" s="24">
        <f t="shared" si="78"/>
        <v>0</v>
      </c>
      <c r="AT100" s="24">
        <f t="shared" si="78"/>
        <v>0</v>
      </c>
      <c r="AU100" s="24">
        <f t="shared" si="78"/>
        <v>0</v>
      </c>
      <c r="AV100" s="24">
        <f t="shared" si="78"/>
        <v>0</v>
      </c>
      <c r="AW100" s="24">
        <f t="shared" si="78"/>
        <v>0</v>
      </c>
      <c r="AX100" s="24">
        <f t="shared" si="78"/>
        <v>0</v>
      </c>
      <c r="AY100" s="24">
        <f t="shared" si="78"/>
        <v>0</v>
      </c>
      <c r="AZ100" s="24">
        <f t="shared" si="78"/>
        <v>0</v>
      </c>
      <c r="BA100" s="24">
        <f t="shared" si="78"/>
        <v>0</v>
      </c>
      <c r="BB100" s="24">
        <f t="shared" si="78"/>
        <v>0</v>
      </c>
      <c r="BC100" s="24">
        <f t="shared" si="78"/>
        <v>0</v>
      </c>
      <c r="BD100" s="24">
        <f t="shared" si="78"/>
        <v>0</v>
      </c>
      <c r="BE100" s="24">
        <f t="shared" si="78"/>
        <v>0</v>
      </c>
      <c r="BF100" s="24">
        <f t="shared" si="78"/>
        <v>0</v>
      </c>
      <c r="BG100" s="24">
        <f t="shared" si="78"/>
        <v>0</v>
      </c>
      <c r="BH100" s="24">
        <f t="shared" si="78"/>
        <v>0</v>
      </c>
      <c r="BI100" s="24">
        <f t="shared" si="78"/>
        <v>0</v>
      </c>
      <c r="BJ100" s="24">
        <f t="shared" si="78"/>
        <v>0</v>
      </c>
      <c r="BK100" s="24">
        <f t="shared" si="78"/>
        <v>0</v>
      </c>
      <c r="BL100" s="24">
        <f t="shared" si="78"/>
        <v>0</v>
      </c>
      <c r="BM100" s="24">
        <f t="shared" si="78"/>
        <v>0</v>
      </c>
      <c r="BN100" s="24">
        <f t="shared" si="78"/>
        <v>0</v>
      </c>
      <c r="BO100" s="24">
        <f t="shared" si="78"/>
        <v>0</v>
      </c>
      <c r="BP100" s="24">
        <f t="shared" si="78"/>
        <v>0</v>
      </c>
      <c r="BQ100" s="24">
        <f t="shared" si="78"/>
        <v>0</v>
      </c>
      <c r="BR100" s="24">
        <f t="shared" si="78"/>
        <v>0</v>
      </c>
      <c r="BS100" s="24">
        <f t="shared" si="78"/>
        <v>0</v>
      </c>
      <c r="BT100" s="24">
        <f t="shared" si="78"/>
        <v>0</v>
      </c>
      <c r="BU100" s="24">
        <f t="shared" si="78"/>
        <v>0</v>
      </c>
      <c r="BV100" s="24">
        <f t="shared" si="78"/>
        <v>0</v>
      </c>
      <c r="BW100" s="24">
        <f t="shared" si="78"/>
        <v>0</v>
      </c>
      <c r="BX100" s="24">
        <f t="shared" si="78"/>
        <v>0</v>
      </c>
      <c r="BY100" s="24">
        <f t="shared" si="78"/>
        <v>0</v>
      </c>
      <c r="BZ100" s="24">
        <f t="shared" si="78"/>
        <v>0</v>
      </c>
      <c r="CA100" s="24">
        <f t="shared" si="78"/>
        <v>0</v>
      </c>
      <c r="CB100" s="24">
        <f t="shared" si="78"/>
        <v>0</v>
      </c>
      <c r="CC100" s="24">
        <f t="shared" si="78"/>
        <v>0</v>
      </c>
      <c r="CD100" s="24">
        <f t="shared" si="78"/>
        <v>0</v>
      </c>
      <c r="CE100" s="24">
        <f t="shared" si="78"/>
        <v>0</v>
      </c>
      <c r="CF100" s="24">
        <f t="shared" si="78"/>
        <v>0</v>
      </c>
      <c r="CG100" s="24">
        <f t="shared" si="78"/>
        <v>0</v>
      </c>
      <c r="CH100" s="24">
        <f t="shared" si="78"/>
        <v>0</v>
      </c>
      <c r="CI100" s="24">
        <f t="shared" si="78"/>
        <v>0</v>
      </c>
      <c r="CJ100" s="24">
        <f t="shared" si="78"/>
        <v>0</v>
      </c>
    </row>
    <row r="101" spans="1:88" x14ac:dyDescent="0.3">
      <c r="A101" s="24" t="s">
        <v>28</v>
      </c>
      <c r="B101" s="32">
        <v>5.6160000000000001E-6</v>
      </c>
      <c r="C101" s="24">
        <f t="shared" si="79"/>
        <v>0</v>
      </c>
      <c r="D101" s="24">
        <f t="shared" si="77"/>
        <v>0</v>
      </c>
      <c r="E101" s="24">
        <f t="shared" si="77"/>
        <v>0</v>
      </c>
      <c r="F101" s="24">
        <f t="shared" si="77"/>
        <v>0</v>
      </c>
      <c r="G101" s="24">
        <f t="shared" si="77"/>
        <v>0</v>
      </c>
      <c r="H101" s="24">
        <f t="shared" si="77"/>
        <v>0</v>
      </c>
      <c r="I101" s="24">
        <f t="shared" si="77"/>
        <v>0</v>
      </c>
      <c r="J101" s="24">
        <f t="shared" si="77"/>
        <v>0</v>
      </c>
      <c r="K101" s="24">
        <f t="shared" si="77"/>
        <v>0</v>
      </c>
      <c r="L101" s="24">
        <f t="shared" si="77"/>
        <v>0</v>
      </c>
      <c r="M101" s="24">
        <f t="shared" si="77"/>
        <v>0</v>
      </c>
      <c r="N101" s="24">
        <f t="shared" si="77"/>
        <v>0</v>
      </c>
      <c r="O101" s="24">
        <f t="shared" si="77"/>
        <v>0</v>
      </c>
      <c r="P101" s="24">
        <f t="shared" si="77"/>
        <v>0</v>
      </c>
      <c r="Q101" s="24">
        <f t="shared" si="77"/>
        <v>0</v>
      </c>
      <c r="R101" s="24">
        <f t="shared" si="77"/>
        <v>0</v>
      </c>
      <c r="S101" s="24">
        <f t="shared" si="77"/>
        <v>0</v>
      </c>
      <c r="T101" s="24">
        <f t="shared" si="77"/>
        <v>0</v>
      </c>
      <c r="U101" s="24">
        <f t="shared" si="77"/>
        <v>0</v>
      </c>
      <c r="V101" s="24">
        <f t="shared" si="77"/>
        <v>0</v>
      </c>
      <c r="W101" s="24">
        <f t="shared" si="77"/>
        <v>0</v>
      </c>
      <c r="X101" s="24">
        <f t="shared" si="77"/>
        <v>0</v>
      </c>
      <c r="Y101" s="24">
        <f t="shared" si="77"/>
        <v>0</v>
      </c>
      <c r="Z101" s="24">
        <f t="shared" si="77"/>
        <v>0</v>
      </c>
      <c r="AA101" s="24">
        <f t="shared" si="77"/>
        <v>0</v>
      </c>
      <c r="AB101" s="24">
        <f t="shared" si="77"/>
        <v>0</v>
      </c>
      <c r="AC101" s="24">
        <f t="shared" si="77"/>
        <v>0</v>
      </c>
      <c r="AD101" s="24">
        <f t="shared" si="77"/>
        <v>0</v>
      </c>
      <c r="AE101" s="24">
        <f t="shared" si="77"/>
        <v>0</v>
      </c>
      <c r="AF101" s="24">
        <f t="shared" si="77"/>
        <v>0</v>
      </c>
      <c r="AG101" s="24">
        <f t="shared" si="77"/>
        <v>0</v>
      </c>
      <c r="AH101" s="24">
        <f t="shared" si="77"/>
        <v>0</v>
      </c>
      <c r="AI101" s="24">
        <f t="shared" si="77"/>
        <v>0</v>
      </c>
      <c r="AJ101" s="24">
        <f t="shared" si="77"/>
        <v>0</v>
      </c>
      <c r="AK101" s="24">
        <f t="shared" si="77"/>
        <v>0</v>
      </c>
      <c r="AL101" s="24">
        <f t="shared" si="77"/>
        <v>0</v>
      </c>
      <c r="AM101" s="24">
        <f t="shared" si="77"/>
        <v>0</v>
      </c>
      <c r="AN101" s="24">
        <f t="shared" si="77"/>
        <v>0</v>
      </c>
      <c r="AO101" s="24">
        <f t="shared" si="77"/>
        <v>0</v>
      </c>
      <c r="AP101" s="24">
        <f t="shared" si="78"/>
        <v>0</v>
      </c>
      <c r="AQ101" s="24">
        <f t="shared" si="78"/>
        <v>0</v>
      </c>
      <c r="AR101" s="24">
        <f t="shared" si="78"/>
        <v>0</v>
      </c>
      <c r="AS101" s="24">
        <f t="shared" si="78"/>
        <v>0</v>
      </c>
      <c r="AT101" s="24">
        <f t="shared" si="78"/>
        <v>0</v>
      </c>
      <c r="AU101" s="24">
        <f t="shared" si="78"/>
        <v>0</v>
      </c>
      <c r="AV101" s="24">
        <f t="shared" si="78"/>
        <v>0</v>
      </c>
      <c r="AW101" s="24">
        <f t="shared" si="78"/>
        <v>0</v>
      </c>
      <c r="AX101" s="24">
        <f t="shared" si="78"/>
        <v>0</v>
      </c>
      <c r="AY101" s="24">
        <f t="shared" si="78"/>
        <v>0</v>
      </c>
      <c r="AZ101" s="24">
        <f t="shared" si="78"/>
        <v>0</v>
      </c>
      <c r="BA101" s="24">
        <f t="shared" si="78"/>
        <v>0</v>
      </c>
      <c r="BB101" s="24">
        <f t="shared" si="78"/>
        <v>0</v>
      </c>
      <c r="BC101" s="24">
        <f t="shared" si="78"/>
        <v>0</v>
      </c>
      <c r="BD101" s="24">
        <f t="shared" si="78"/>
        <v>0</v>
      </c>
      <c r="BE101" s="24">
        <f t="shared" si="78"/>
        <v>0</v>
      </c>
      <c r="BF101" s="24">
        <f t="shared" si="78"/>
        <v>0</v>
      </c>
      <c r="BG101" s="24">
        <f t="shared" si="78"/>
        <v>0</v>
      </c>
      <c r="BH101" s="24">
        <f t="shared" si="78"/>
        <v>0</v>
      </c>
      <c r="BI101" s="24">
        <f t="shared" si="78"/>
        <v>0</v>
      </c>
      <c r="BJ101" s="24">
        <f t="shared" si="78"/>
        <v>0</v>
      </c>
      <c r="BK101" s="24">
        <f t="shared" si="78"/>
        <v>0</v>
      </c>
      <c r="BL101" s="24">
        <f t="shared" si="78"/>
        <v>0</v>
      </c>
      <c r="BM101" s="24">
        <f t="shared" si="78"/>
        <v>0</v>
      </c>
      <c r="BN101" s="24">
        <f t="shared" si="78"/>
        <v>0</v>
      </c>
      <c r="BO101" s="24">
        <f t="shared" si="78"/>
        <v>0</v>
      </c>
      <c r="BP101" s="24">
        <f t="shared" si="78"/>
        <v>0</v>
      </c>
      <c r="BQ101" s="24">
        <f t="shared" si="78"/>
        <v>0</v>
      </c>
      <c r="BR101" s="24">
        <f t="shared" si="78"/>
        <v>0</v>
      </c>
      <c r="BS101" s="24">
        <f t="shared" si="78"/>
        <v>0</v>
      </c>
      <c r="BT101" s="24">
        <f t="shared" si="78"/>
        <v>0</v>
      </c>
      <c r="BU101" s="24">
        <f t="shared" si="78"/>
        <v>0</v>
      </c>
      <c r="BV101" s="24">
        <f t="shared" si="78"/>
        <v>0</v>
      </c>
      <c r="BW101" s="24">
        <f t="shared" si="78"/>
        <v>0</v>
      </c>
      <c r="BX101" s="24">
        <f t="shared" si="78"/>
        <v>0</v>
      </c>
      <c r="BY101" s="24">
        <f t="shared" si="78"/>
        <v>0</v>
      </c>
      <c r="BZ101" s="24">
        <f t="shared" si="78"/>
        <v>0</v>
      </c>
      <c r="CA101" s="24">
        <f t="shared" si="78"/>
        <v>0</v>
      </c>
      <c r="CB101" s="24">
        <f t="shared" si="78"/>
        <v>0</v>
      </c>
      <c r="CC101" s="24">
        <f t="shared" si="78"/>
        <v>0</v>
      </c>
      <c r="CD101" s="24">
        <f t="shared" si="78"/>
        <v>0</v>
      </c>
      <c r="CE101" s="24">
        <f t="shared" si="78"/>
        <v>0</v>
      </c>
      <c r="CF101" s="24">
        <f t="shared" si="78"/>
        <v>0</v>
      </c>
      <c r="CG101" s="24">
        <f t="shared" si="78"/>
        <v>0</v>
      </c>
      <c r="CH101" s="24">
        <f t="shared" si="78"/>
        <v>0</v>
      </c>
      <c r="CI101" s="24">
        <f t="shared" si="78"/>
        <v>0</v>
      </c>
      <c r="CJ101" s="24">
        <f t="shared" si="78"/>
        <v>0</v>
      </c>
    </row>
    <row r="102" spans="1:88" x14ac:dyDescent="0.3">
      <c r="A102" s="24" t="s">
        <v>29</v>
      </c>
      <c r="B102" s="32">
        <v>0</v>
      </c>
      <c r="C102" s="24">
        <f t="shared" si="79"/>
        <v>0</v>
      </c>
      <c r="D102" s="24">
        <f t="shared" si="77"/>
        <v>0</v>
      </c>
      <c r="E102" s="24">
        <f t="shared" si="77"/>
        <v>0</v>
      </c>
      <c r="F102" s="24">
        <f t="shared" si="77"/>
        <v>0</v>
      </c>
      <c r="G102" s="24">
        <f t="shared" si="77"/>
        <v>0</v>
      </c>
      <c r="H102" s="24">
        <f t="shared" si="77"/>
        <v>0</v>
      </c>
      <c r="I102" s="24">
        <f t="shared" si="77"/>
        <v>0</v>
      </c>
      <c r="J102" s="24">
        <f t="shared" si="77"/>
        <v>0</v>
      </c>
      <c r="K102" s="24">
        <f t="shared" si="77"/>
        <v>0</v>
      </c>
      <c r="L102" s="24">
        <f t="shared" si="77"/>
        <v>0</v>
      </c>
      <c r="M102" s="24">
        <f t="shared" si="77"/>
        <v>0</v>
      </c>
      <c r="N102" s="24">
        <f t="shared" si="77"/>
        <v>0</v>
      </c>
      <c r="O102" s="24">
        <f t="shared" si="77"/>
        <v>0</v>
      </c>
      <c r="P102" s="24">
        <f t="shared" si="77"/>
        <v>0</v>
      </c>
      <c r="Q102" s="24">
        <f t="shared" si="77"/>
        <v>0</v>
      </c>
      <c r="R102" s="24">
        <f t="shared" si="77"/>
        <v>0</v>
      </c>
      <c r="S102" s="24">
        <f t="shared" si="77"/>
        <v>0</v>
      </c>
      <c r="T102" s="24">
        <f t="shared" si="77"/>
        <v>0</v>
      </c>
      <c r="U102" s="24">
        <f t="shared" si="77"/>
        <v>0</v>
      </c>
      <c r="V102" s="24">
        <f t="shared" si="77"/>
        <v>0</v>
      </c>
      <c r="W102" s="24">
        <f t="shared" si="77"/>
        <v>0</v>
      </c>
      <c r="X102" s="24">
        <f t="shared" si="77"/>
        <v>0</v>
      </c>
      <c r="Y102" s="24">
        <f t="shared" si="77"/>
        <v>0</v>
      </c>
      <c r="Z102" s="24">
        <f t="shared" si="77"/>
        <v>0</v>
      </c>
      <c r="AA102" s="24">
        <f t="shared" si="77"/>
        <v>0</v>
      </c>
      <c r="AB102" s="24">
        <f t="shared" si="77"/>
        <v>0</v>
      </c>
      <c r="AC102" s="24">
        <f t="shared" si="77"/>
        <v>0</v>
      </c>
      <c r="AD102" s="24">
        <f t="shared" si="77"/>
        <v>0</v>
      </c>
      <c r="AE102" s="24">
        <f t="shared" si="77"/>
        <v>0</v>
      </c>
      <c r="AF102" s="24">
        <f t="shared" si="77"/>
        <v>0</v>
      </c>
      <c r="AG102" s="24">
        <f t="shared" si="77"/>
        <v>0</v>
      </c>
      <c r="AH102" s="24">
        <f t="shared" si="77"/>
        <v>0</v>
      </c>
      <c r="AI102" s="24">
        <f t="shared" si="77"/>
        <v>0</v>
      </c>
      <c r="AJ102" s="24">
        <f t="shared" si="77"/>
        <v>0</v>
      </c>
      <c r="AK102" s="24">
        <f t="shared" si="77"/>
        <v>0</v>
      </c>
      <c r="AL102" s="24">
        <f t="shared" si="77"/>
        <v>0</v>
      </c>
      <c r="AM102" s="24">
        <f t="shared" si="77"/>
        <v>0</v>
      </c>
      <c r="AN102" s="24">
        <f t="shared" si="77"/>
        <v>0</v>
      </c>
      <c r="AO102" s="24">
        <f t="shared" si="77"/>
        <v>0</v>
      </c>
      <c r="AP102" s="24">
        <f t="shared" si="78"/>
        <v>0</v>
      </c>
      <c r="AQ102" s="24">
        <f t="shared" si="78"/>
        <v>0</v>
      </c>
      <c r="AR102" s="24">
        <f t="shared" si="78"/>
        <v>0</v>
      </c>
      <c r="AS102" s="24">
        <f t="shared" si="78"/>
        <v>0</v>
      </c>
      <c r="AT102" s="24">
        <f t="shared" si="78"/>
        <v>0</v>
      </c>
      <c r="AU102" s="24">
        <f t="shared" si="78"/>
        <v>0</v>
      </c>
      <c r="AV102" s="24">
        <f t="shared" si="78"/>
        <v>0</v>
      </c>
      <c r="AW102" s="24">
        <f t="shared" si="78"/>
        <v>0</v>
      </c>
      <c r="AX102" s="24">
        <f t="shared" si="78"/>
        <v>0</v>
      </c>
      <c r="AY102" s="24">
        <f t="shared" si="78"/>
        <v>0</v>
      </c>
      <c r="AZ102" s="24">
        <f t="shared" si="78"/>
        <v>0</v>
      </c>
      <c r="BA102" s="24">
        <f t="shared" si="78"/>
        <v>0</v>
      </c>
      <c r="BB102" s="24">
        <f t="shared" si="78"/>
        <v>0</v>
      </c>
      <c r="BC102" s="24">
        <f t="shared" si="78"/>
        <v>0</v>
      </c>
      <c r="BD102" s="24">
        <f t="shared" si="78"/>
        <v>0</v>
      </c>
      <c r="BE102" s="24">
        <f t="shared" si="78"/>
        <v>0</v>
      </c>
      <c r="BF102" s="24">
        <f t="shared" si="78"/>
        <v>0</v>
      </c>
      <c r="BG102" s="24">
        <f t="shared" si="78"/>
        <v>0</v>
      </c>
      <c r="BH102" s="24">
        <f t="shared" si="78"/>
        <v>0</v>
      </c>
      <c r="BI102" s="24">
        <f t="shared" si="78"/>
        <v>0</v>
      </c>
      <c r="BJ102" s="24">
        <f t="shared" ref="BJ102:CJ102" si="80">(BJ85+BJ70+BJ55+BJ40)*$B102</f>
        <v>0</v>
      </c>
      <c r="BK102" s="24">
        <f t="shared" si="80"/>
        <v>0</v>
      </c>
      <c r="BL102" s="24">
        <f t="shared" si="80"/>
        <v>0</v>
      </c>
      <c r="BM102" s="24">
        <f t="shared" si="80"/>
        <v>0</v>
      </c>
      <c r="BN102" s="24">
        <f t="shared" si="80"/>
        <v>0</v>
      </c>
      <c r="BO102" s="24">
        <f t="shared" si="80"/>
        <v>0</v>
      </c>
      <c r="BP102" s="24">
        <f t="shared" si="80"/>
        <v>0</v>
      </c>
      <c r="BQ102" s="24">
        <f t="shared" si="80"/>
        <v>0</v>
      </c>
      <c r="BR102" s="24">
        <f t="shared" si="80"/>
        <v>0</v>
      </c>
      <c r="BS102" s="24">
        <f t="shared" si="80"/>
        <v>0</v>
      </c>
      <c r="BT102" s="24">
        <f t="shared" si="80"/>
        <v>0</v>
      </c>
      <c r="BU102" s="24">
        <f t="shared" si="80"/>
        <v>0</v>
      </c>
      <c r="BV102" s="24">
        <f t="shared" si="80"/>
        <v>0</v>
      </c>
      <c r="BW102" s="24">
        <f t="shared" si="80"/>
        <v>0</v>
      </c>
      <c r="BX102" s="24">
        <f t="shared" si="80"/>
        <v>0</v>
      </c>
      <c r="BY102" s="24">
        <f t="shared" si="80"/>
        <v>0</v>
      </c>
      <c r="BZ102" s="24">
        <f t="shared" si="80"/>
        <v>0</v>
      </c>
      <c r="CA102" s="24">
        <f t="shared" si="80"/>
        <v>0</v>
      </c>
      <c r="CB102" s="24">
        <f t="shared" si="80"/>
        <v>0</v>
      </c>
      <c r="CC102" s="24">
        <f t="shared" si="80"/>
        <v>0</v>
      </c>
      <c r="CD102" s="24">
        <f t="shared" si="80"/>
        <v>0</v>
      </c>
      <c r="CE102" s="24">
        <f t="shared" si="80"/>
        <v>0</v>
      </c>
      <c r="CF102" s="24">
        <f t="shared" si="80"/>
        <v>0</v>
      </c>
      <c r="CG102" s="24">
        <f t="shared" si="80"/>
        <v>0</v>
      </c>
      <c r="CH102" s="24">
        <f t="shared" si="80"/>
        <v>0</v>
      </c>
      <c r="CI102" s="24">
        <f t="shared" si="80"/>
        <v>0</v>
      </c>
      <c r="CJ102" s="24">
        <f t="shared" si="80"/>
        <v>0</v>
      </c>
    </row>
    <row r="103" spans="1:88" x14ac:dyDescent="0.3">
      <c r="A103" s="24" t="s">
        <v>18</v>
      </c>
      <c r="B103" s="32">
        <v>4.4398300000000001E-4</v>
      </c>
      <c r="C103" s="24">
        <f t="shared" si="79"/>
        <v>0</v>
      </c>
      <c r="D103" s="24">
        <f t="shared" si="77"/>
        <v>0</v>
      </c>
      <c r="E103" s="24">
        <f t="shared" si="77"/>
        <v>0</v>
      </c>
      <c r="F103" s="24">
        <f t="shared" si="77"/>
        <v>0</v>
      </c>
      <c r="G103" s="24">
        <f t="shared" si="77"/>
        <v>0</v>
      </c>
      <c r="H103" s="24">
        <f t="shared" si="77"/>
        <v>0</v>
      </c>
      <c r="I103" s="24">
        <f t="shared" si="77"/>
        <v>0</v>
      </c>
      <c r="J103" s="24">
        <f t="shared" si="77"/>
        <v>0</v>
      </c>
      <c r="K103" s="24">
        <f t="shared" si="77"/>
        <v>0</v>
      </c>
      <c r="L103" s="24">
        <f t="shared" si="77"/>
        <v>0</v>
      </c>
      <c r="M103" s="24">
        <f t="shared" si="77"/>
        <v>0</v>
      </c>
      <c r="N103" s="24">
        <f t="shared" si="77"/>
        <v>0</v>
      </c>
      <c r="O103" s="24">
        <f t="shared" si="77"/>
        <v>0</v>
      </c>
      <c r="P103" s="24">
        <f t="shared" si="77"/>
        <v>0</v>
      </c>
      <c r="Q103" s="24">
        <f t="shared" si="77"/>
        <v>0</v>
      </c>
      <c r="R103" s="24">
        <f t="shared" si="77"/>
        <v>0</v>
      </c>
      <c r="S103" s="24">
        <f t="shared" si="77"/>
        <v>0</v>
      </c>
      <c r="T103" s="24">
        <f t="shared" si="77"/>
        <v>0</v>
      </c>
      <c r="U103" s="24">
        <f t="shared" si="77"/>
        <v>0</v>
      </c>
      <c r="V103" s="24">
        <f t="shared" si="77"/>
        <v>0</v>
      </c>
      <c r="W103" s="24">
        <f t="shared" si="77"/>
        <v>0</v>
      </c>
      <c r="X103" s="24">
        <f t="shared" si="77"/>
        <v>0</v>
      </c>
      <c r="Y103" s="24">
        <f t="shared" si="77"/>
        <v>0</v>
      </c>
      <c r="Z103" s="24">
        <f t="shared" si="77"/>
        <v>0</v>
      </c>
      <c r="AA103" s="24">
        <f t="shared" si="77"/>
        <v>0</v>
      </c>
      <c r="AB103" s="24">
        <f t="shared" si="77"/>
        <v>0</v>
      </c>
      <c r="AC103" s="24">
        <f t="shared" si="77"/>
        <v>0</v>
      </c>
      <c r="AD103" s="24">
        <f t="shared" si="77"/>
        <v>0</v>
      </c>
      <c r="AE103" s="24">
        <f t="shared" ref="AE103:AO103" si="81">(AE86+AE71+AE56+AE41)*$B103</f>
        <v>0</v>
      </c>
      <c r="AF103" s="24">
        <f t="shared" si="81"/>
        <v>0</v>
      </c>
      <c r="AG103" s="24">
        <f t="shared" si="81"/>
        <v>0</v>
      </c>
      <c r="AH103" s="24">
        <f t="shared" si="81"/>
        <v>0</v>
      </c>
      <c r="AI103" s="24">
        <f t="shared" si="81"/>
        <v>0</v>
      </c>
      <c r="AJ103" s="24">
        <f t="shared" si="81"/>
        <v>0</v>
      </c>
      <c r="AK103" s="24">
        <f t="shared" si="81"/>
        <v>0</v>
      </c>
      <c r="AL103" s="24">
        <f t="shared" si="81"/>
        <v>0</v>
      </c>
      <c r="AM103" s="24">
        <f t="shared" si="81"/>
        <v>0</v>
      </c>
      <c r="AN103" s="24">
        <f t="shared" si="81"/>
        <v>0</v>
      </c>
      <c r="AO103" s="24">
        <f t="shared" si="81"/>
        <v>0</v>
      </c>
      <c r="AP103" s="24">
        <f t="shared" ref="AP103:CJ103" si="82">(AP86+AP71+AP56+AP41)*$B103</f>
        <v>0</v>
      </c>
      <c r="AQ103" s="24">
        <f t="shared" si="82"/>
        <v>0</v>
      </c>
      <c r="AR103" s="24">
        <f t="shared" si="82"/>
        <v>0</v>
      </c>
      <c r="AS103" s="24">
        <f t="shared" si="82"/>
        <v>0</v>
      </c>
      <c r="AT103" s="24">
        <f t="shared" si="82"/>
        <v>0</v>
      </c>
      <c r="AU103" s="24">
        <f t="shared" si="82"/>
        <v>0</v>
      </c>
      <c r="AV103" s="24">
        <f t="shared" si="82"/>
        <v>0</v>
      </c>
      <c r="AW103" s="24">
        <f t="shared" si="82"/>
        <v>0</v>
      </c>
      <c r="AX103" s="24">
        <f t="shared" si="82"/>
        <v>0</v>
      </c>
      <c r="AY103" s="24">
        <f t="shared" si="82"/>
        <v>0</v>
      </c>
      <c r="AZ103" s="24">
        <f t="shared" si="82"/>
        <v>0</v>
      </c>
      <c r="BA103" s="24">
        <f t="shared" si="82"/>
        <v>0</v>
      </c>
      <c r="BB103" s="24">
        <f t="shared" si="82"/>
        <v>0</v>
      </c>
      <c r="BC103" s="24">
        <f t="shared" si="82"/>
        <v>0</v>
      </c>
      <c r="BD103" s="24">
        <f t="shared" si="82"/>
        <v>0</v>
      </c>
      <c r="BE103" s="24">
        <f t="shared" si="82"/>
        <v>0</v>
      </c>
      <c r="BF103" s="24">
        <f t="shared" si="82"/>
        <v>0</v>
      </c>
      <c r="BG103" s="24">
        <f t="shared" si="82"/>
        <v>0</v>
      </c>
      <c r="BH103" s="24">
        <f t="shared" si="82"/>
        <v>0</v>
      </c>
      <c r="BI103" s="24">
        <f t="shared" si="82"/>
        <v>0</v>
      </c>
      <c r="BJ103" s="24">
        <f t="shared" si="82"/>
        <v>0</v>
      </c>
      <c r="BK103" s="24">
        <f t="shared" si="82"/>
        <v>0</v>
      </c>
      <c r="BL103" s="24">
        <f t="shared" si="82"/>
        <v>0</v>
      </c>
      <c r="BM103" s="24">
        <f t="shared" si="82"/>
        <v>0</v>
      </c>
      <c r="BN103" s="24">
        <f t="shared" si="82"/>
        <v>0</v>
      </c>
      <c r="BO103" s="24">
        <f t="shared" si="82"/>
        <v>0</v>
      </c>
      <c r="BP103" s="24">
        <f t="shared" si="82"/>
        <v>0</v>
      </c>
      <c r="BQ103" s="24">
        <f t="shared" si="82"/>
        <v>0</v>
      </c>
      <c r="BR103" s="24">
        <f t="shared" si="82"/>
        <v>0</v>
      </c>
      <c r="BS103" s="24">
        <f t="shared" si="82"/>
        <v>0</v>
      </c>
      <c r="BT103" s="24">
        <f t="shared" si="82"/>
        <v>0</v>
      </c>
      <c r="BU103" s="24">
        <f t="shared" si="82"/>
        <v>0</v>
      </c>
      <c r="BV103" s="24">
        <f t="shared" si="82"/>
        <v>0</v>
      </c>
      <c r="BW103" s="24">
        <f t="shared" si="82"/>
        <v>0</v>
      </c>
      <c r="BX103" s="24">
        <f t="shared" si="82"/>
        <v>0</v>
      </c>
      <c r="BY103" s="24">
        <f t="shared" si="82"/>
        <v>0</v>
      </c>
      <c r="BZ103" s="24">
        <f t="shared" si="82"/>
        <v>0</v>
      </c>
      <c r="CA103" s="24">
        <f t="shared" si="82"/>
        <v>0</v>
      </c>
      <c r="CB103" s="24">
        <f t="shared" si="82"/>
        <v>0</v>
      </c>
      <c r="CC103" s="24">
        <f t="shared" si="82"/>
        <v>0</v>
      </c>
      <c r="CD103" s="24">
        <f t="shared" si="82"/>
        <v>0</v>
      </c>
      <c r="CE103" s="24">
        <f t="shared" si="82"/>
        <v>0</v>
      </c>
      <c r="CF103" s="24">
        <f t="shared" si="82"/>
        <v>0</v>
      </c>
      <c r="CG103" s="24">
        <f t="shared" si="82"/>
        <v>0</v>
      </c>
      <c r="CH103" s="24">
        <f t="shared" si="82"/>
        <v>0</v>
      </c>
      <c r="CI103" s="24">
        <f t="shared" si="82"/>
        <v>0</v>
      </c>
      <c r="CJ103" s="24">
        <f t="shared" si="82"/>
        <v>0</v>
      </c>
    </row>
    <row r="104" spans="1:88" x14ac:dyDescent="0.3">
      <c r="A104" s="24" t="s">
        <v>19</v>
      </c>
      <c r="B104" s="32">
        <v>1.899635E-4</v>
      </c>
      <c r="C104" s="24">
        <f t="shared" si="79"/>
        <v>0</v>
      </c>
      <c r="D104" s="24">
        <f t="shared" si="79"/>
        <v>0</v>
      </c>
      <c r="E104" s="24">
        <f t="shared" si="79"/>
        <v>0</v>
      </c>
      <c r="F104" s="24">
        <f t="shared" si="79"/>
        <v>0</v>
      </c>
      <c r="G104" s="24">
        <f t="shared" si="79"/>
        <v>0</v>
      </c>
      <c r="H104" s="24">
        <f t="shared" si="79"/>
        <v>0</v>
      </c>
      <c r="I104" s="24">
        <f t="shared" si="79"/>
        <v>0</v>
      </c>
      <c r="J104" s="24">
        <f t="shared" si="79"/>
        <v>0</v>
      </c>
      <c r="K104" s="24">
        <f t="shared" si="79"/>
        <v>0</v>
      </c>
      <c r="L104" s="24">
        <f t="shared" si="79"/>
        <v>0</v>
      </c>
      <c r="M104" s="24">
        <f t="shared" si="79"/>
        <v>0</v>
      </c>
      <c r="N104" s="24">
        <f t="shared" si="79"/>
        <v>0</v>
      </c>
      <c r="O104" s="24">
        <f t="shared" si="79"/>
        <v>0</v>
      </c>
      <c r="P104" s="24">
        <f t="shared" si="79"/>
        <v>0</v>
      </c>
      <c r="Q104" s="24">
        <f t="shared" si="79"/>
        <v>0</v>
      </c>
      <c r="R104" s="24">
        <f t="shared" si="79"/>
        <v>0</v>
      </c>
      <c r="S104" s="24">
        <f t="shared" ref="S104:AO109" si="83">(S87+S72+S57+S42)*$B104</f>
        <v>0</v>
      </c>
      <c r="T104" s="24">
        <f t="shared" si="83"/>
        <v>0</v>
      </c>
      <c r="U104" s="24">
        <f t="shared" si="83"/>
        <v>0</v>
      </c>
      <c r="V104" s="24">
        <f t="shared" si="83"/>
        <v>0</v>
      </c>
      <c r="W104" s="24">
        <f t="shared" si="83"/>
        <v>0</v>
      </c>
      <c r="X104" s="24">
        <f t="shared" si="83"/>
        <v>0</v>
      </c>
      <c r="Y104" s="24">
        <f t="shared" si="83"/>
        <v>0</v>
      </c>
      <c r="Z104" s="24">
        <f t="shared" si="83"/>
        <v>0</v>
      </c>
      <c r="AA104" s="24">
        <f t="shared" si="83"/>
        <v>0</v>
      </c>
      <c r="AB104" s="24">
        <f t="shared" si="83"/>
        <v>0</v>
      </c>
      <c r="AC104" s="24">
        <f t="shared" si="83"/>
        <v>0</v>
      </c>
      <c r="AD104" s="24">
        <f t="shared" si="83"/>
        <v>0</v>
      </c>
      <c r="AE104" s="24">
        <f t="shared" si="83"/>
        <v>0</v>
      </c>
      <c r="AF104" s="24">
        <f t="shared" si="83"/>
        <v>0</v>
      </c>
      <c r="AG104" s="24">
        <f t="shared" si="83"/>
        <v>0</v>
      </c>
      <c r="AH104" s="24">
        <f t="shared" si="83"/>
        <v>0</v>
      </c>
      <c r="AI104" s="24">
        <f t="shared" si="83"/>
        <v>0</v>
      </c>
      <c r="AJ104" s="24">
        <f t="shared" si="83"/>
        <v>0</v>
      </c>
      <c r="AK104" s="24">
        <f t="shared" si="83"/>
        <v>0</v>
      </c>
      <c r="AL104" s="24">
        <f t="shared" si="83"/>
        <v>0</v>
      </c>
      <c r="AM104" s="24">
        <f t="shared" si="83"/>
        <v>0</v>
      </c>
      <c r="AN104" s="24">
        <f t="shared" si="83"/>
        <v>0</v>
      </c>
      <c r="AO104" s="24">
        <f t="shared" si="83"/>
        <v>0</v>
      </c>
      <c r="AP104" s="24">
        <f t="shared" ref="AP104:CJ104" si="84">(AP87+AP72+AP57+AP42)*$B104</f>
        <v>0</v>
      </c>
      <c r="AQ104" s="24">
        <f t="shared" si="84"/>
        <v>0</v>
      </c>
      <c r="AR104" s="24">
        <f t="shared" si="84"/>
        <v>0</v>
      </c>
      <c r="AS104" s="24">
        <f t="shared" si="84"/>
        <v>0</v>
      </c>
      <c r="AT104" s="24">
        <f t="shared" si="84"/>
        <v>0</v>
      </c>
      <c r="AU104" s="24">
        <f t="shared" si="84"/>
        <v>0</v>
      </c>
      <c r="AV104" s="24">
        <f t="shared" si="84"/>
        <v>0</v>
      </c>
      <c r="AW104" s="24">
        <f t="shared" si="84"/>
        <v>0</v>
      </c>
      <c r="AX104" s="24">
        <f t="shared" si="84"/>
        <v>0</v>
      </c>
      <c r="AY104" s="24">
        <f t="shared" si="84"/>
        <v>0</v>
      </c>
      <c r="AZ104" s="24">
        <f t="shared" si="84"/>
        <v>0</v>
      </c>
      <c r="BA104" s="24">
        <f t="shared" si="84"/>
        <v>0</v>
      </c>
      <c r="BB104" s="24">
        <f t="shared" si="84"/>
        <v>0</v>
      </c>
      <c r="BC104" s="24">
        <f t="shared" si="84"/>
        <v>0</v>
      </c>
      <c r="BD104" s="24">
        <f t="shared" si="84"/>
        <v>0</v>
      </c>
      <c r="BE104" s="24">
        <f t="shared" si="84"/>
        <v>0</v>
      </c>
      <c r="BF104" s="24">
        <f t="shared" si="84"/>
        <v>0</v>
      </c>
      <c r="BG104" s="24">
        <f t="shared" si="84"/>
        <v>0</v>
      </c>
      <c r="BH104" s="24">
        <f t="shared" si="84"/>
        <v>0</v>
      </c>
      <c r="BI104" s="24">
        <f t="shared" si="84"/>
        <v>0</v>
      </c>
      <c r="BJ104" s="24">
        <f t="shared" si="84"/>
        <v>0</v>
      </c>
      <c r="BK104" s="24">
        <f t="shared" si="84"/>
        <v>0</v>
      </c>
      <c r="BL104" s="24">
        <f t="shared" si="84"/>
        <v>0</v>
      </c>
      <c r="BM104" s="24">
        <f t="shared" si="84"/>
        <v>0</v>
      </c>
      <c r="BN104" s="24">
        <f t="shared" si="84"/>
        <v>0</v>
      </c>
      <c r="BO104" s="24">
        <f t="shared" si="84"/>
        <v>0</v>
      </c>
      <c r="BP104" s="24">
        <f t="shared" si="84"/>
        <v>0</v>
      </c>
      <c r="BQ104" s="24">
        <f t="shared" si="84"/>
        <v>0</v>
      </c>
      <c r="BR104" s="24">
        <f t="shared" si="84"/>
        <v>0</v>
      </c>
      <c r="BS104" s="24">
        <f t="shared" si="84"/>
        <v>0</v>
      </c>
      <c r="BT104" s="24">
        <f t="shared" si="84"/>
        <v>0</v>
      </c>
      <c r="BU104" s="24">
        <f t="shared" si="84"/>
        <v>0</v>
      </c>
      <c r="BV104" s="24">
        <f t="shared" si="84"/>
        <v>0</v>
      </c>
      <c r="BW104" s="24">
        <f t="shared" si="84"/>
        <v>0</v>
      </c>
      <c r="BX104" s="24">
        <f t="shared" si="84"/>
        <v>0</v>
      </c>
      <c r="BY104" s="24">
        <f t="shared" si="84"/>
        <v>0</v>
      </c>
      <c r="BZ104" s="24">
        <f t="shared" si="84"/>
        <v>0</v>
      </c>
      <c r="CA104" s="24">
        <f t="shared" si="84"/>
        <v>0</v>
      </c>
      <c r="CB104" s="24">
        <f t="shared" si="84"/>
        <v>0</v>
      </c>
      <c r="CC104" s="24">
        <f t="shared" si="84"/>
        <v>0</v>
      </c>
      <c r="CD104" s="24">
        <f t="shared" si="84"/>
        <v>0</v>
      </c>
      <c r="CE104" s="24">
        <f t="shared" si="84"/>
        <v>0</v>
      </c>
      <c r="CF104" s="24">
        <f t="shared" si="84"/>
        <v>0</v>
      </c>
      <c r="CG104" s="24">
        <f t="shared" si="84"/>
        <v>0</v>
      </c>
      <c r="CH104" s="24">
        <f t="shared" si="84"/>
        <v>0</v>
      </c>
      <c r="CI104" s="24">
        <f t="shared" si="84"/>
        <v>0</v>
      </c>
      <c r="CJ104" s="24">
        <f t="shared" si="84"/>
        <v>0</v>
      </c>
    </row>
    <row r="105" spans="1:88" x14ac:dyDescent="0.3">
      <c r="A105" s="24" t="s">
        <v>20</v>
      </c>
      <c r="B105" s="32">
        <v>1.379439E-4</v>
      </c>
      <c r="C105" s="24">
        <f t="shared" si="79"/>
        <v>0</v>
      </c>
      <c r="D105" s="24">
        <f t="shared" si="79"/>
        <v>0</v>
      </c>
      <c r="E105" s="24">
        <f t="shared" si="79"/>
        <v>0</v>
      </c>
      <c r="F105" s="24">
        <f t="shared" si="79"/>
        <v>0</v>
      </c>
      <c r="G105" s="24">
        <f t="shared" si="79"/>
        <v>0</v>
      </c>
      <c r="H105" s="24">
        <f t="shared" si="79"/>
        <v>0</v>
      </c>
      <c r="I105" s="24">
        <f t="shared" si="79"/>
        <v>0</v>
      </c>
      <c r="J105" s="24">
        <f t="shared" si="79"/>
        <v>0</v>
      </c>
      <c r="K105" s="24">
        <f t="shared" si="79"/>
        <v>0</v>
      </c>
      <c r="L105" s="24">
        <f t="shared" si="79"/>
        <v>0</v>
      </c>
      <c r="M105" s="24">
        <f t="shared" si="79"/>
        <v>0</v>
      </c>
      <c r="N105" s="24">
        <f t="shared" si="79"/>
        <v>0</v>
      </c>
      <c r="O105" s="24">
        <f t="shared" si="79"/>
        <v>0</v>
      </c>
      <c r="P105" s="24">
        <f t="shared" si="79"/>
        <v>0</v>
      </c>
      <c r="Q105" s="24">
        <f t="shared" si="79"/>
        <v>0</v>
      </c>
      <c r="R105" s="24">
        <f t="shared" si="79"/>
        <v>0</v>
      </c>
      <c r="S105" s="24">
        <f t="shared" si="83"/>
        <v>0</v>
      </c>
      <c r="T105" s="24">
        <f t="shared" si="83"/>
        <v>0</v>
      </c>
      <c r="U105" s="24">
        <f t="shared" si="83"/>
        <v>0</v>
      </c>
      <c r="V105" s="24">
        <f t="shared" si="83"/>
        <v>0</v>
      </c>
      <c r="W105" s="24">
        <f t="shared" si="83"/>
        <v>0</v>
      </c>
      <c r="X105" s="24">
        <f t="shared" si="83"/>
        <v>0</v>
      </c>
      <c r="Y105" s="24">
        <f t="shared" si="83"/>
        <v>0</v>
      </c>
      <c r="Z105" s="24">
        <f t="shared" si="83"/>
        <v>0</v>
      </c>
      <c r="AA105" s="24">
        <f t="shared" si="83"/>
        <v>0</v>
      </c>
      <c r="AB105" s="24">
        <f t="shared" si="83"/>
        <v>0</v>
      </c>
      <c r="AC105" s="24">
        <f t="shared" si="83"/>
        <v>0</v>
      </c>
      <c r="AD105" s="24">
        <f t="shared" si="83"/>
        <v>0</v>
      </c>
      <c r="AE105" s="24">
        <f t="shared" si="83"/>
        <v>0</v>
      </c>
      <c r="AF105" s="24">
        <f t="shared" si="83"/>
        <v>0</v>
      </c>
      <c r="AG105" s="24">
        <f t="shared" si="83"/>
        <v>0</v>
      </c>
      <c r="AH105" s="24">
        <f t="shared" si="83"/>
        <v>0</v>
      </c>
      <c r="AI105" s="24">
        <f t="shared" si="83"/>
        <v>0</v>
      </c>
      <c r="AJ105" s="24">
        <f t="shared" si="83"/>
        <v>0</v>
      </c>
      <c r="AK105" s="24">
        <f t="shared" si="83"/>
        <v>0</v>
      </c>
      <c r="AL105" s="24">
        <f t="shared" si="83"/>
        <v>0</v>
      </c>
      <c r="AM105" s="24">
        <f t="shared" si="83"/>
        <v>0</v>
      </c>
      <c r="AN105" s="24">
        <f t="shared" si="83"/>
        <v>0</v>
      </c>
      <c r="AO105" s="24">
        <f t="shared" si="83"/>
        <v>0</v>
      </c>
      <c r="AP105" s="24">
        <f t="shared" ref="AP105:CJ105" si="85">(AP88+AP73+AP58+AP43)*$B105</f>
        <v>0</v>
      </c>
      <c r="AQ105" s="24">
        <f t="shared" si="85"/>
        <v>0</v>
      </c>
      <c r="AR105" s="24">
        <f t="shared" si="85"/>
        <v>0</v>
      </c>
      <c r="AS105" s="24">
        <f t="shared" si="85"/>
        <v>0</v>
      </c>
      <c r="AT105" s="24">
        <f t="shared" si="85"/>
        <v>0</v>
      </c>
      <c r="AU105" s="24">
        <f t="shared" si="85"/>
        <v>0</v>
      </c>
      <c r="AV105" s="24">
        <f t="shared" si="85"/>
        <v>0</v>
      </c>
      <c r="AW105" s="24">
        <f t="shared" si="85"/>
        <v>0</v>
      </c>
      <c r="AX105" s="24">
        <f t="shared" si="85"/>
        <v>0</v>
      </c>
      <c r="AY105" s="24">
        <f t="shared" si="85"/>
        <v>0</v>
      </c>
      <c r="AZ105" s="24">
        <f t="shared" si="85"/>
        <v>0</v>
      </c>
      <c r="BA105" s="24">
        <f t="shared" si="85"/>
        <v>0</v>
      </c>
      <c r="BB105" s="24">
        <f t="shared" si="85"/>
        <v>0</v>
      </c>
      <c r="BC105" s="24">
        <f t="shared" si="85"/>
        <v>0</v>
      </c>
      <c r="BD105" s="24">
        <f t="shared" si="85"/>
        <v>0</v>
      </c>
      <c r="BE105" s="24">
        <f t="shared" si="85"/>
        <v>0</v>
      </c>
      <c r="BF105" s="24">
        <f t="shared" si="85"/>
        <v>0</v>
      </c>
      <c r="BG105" s="24">
        <f t="shared" si="85"/>
        <v>0</v>
      </c>
      <c r="BH105" s="24">
        <f t="shared" si="85"/>
        <v>0</v>
      </c>
      <c r="BI105" s="24">
        <f t="shared" si="85"/>
        <v>0</v>
      </c>
      <c r="BJ105" s="24">
        <f t="shared" si="85"/>
        <v>0</v>
      </c>
      <c r="BK105" s="24">
        <f t="shared" si="85"/>
        <v>0</v>
      </c>
      <c r="BL105" s="24">
        <f t="shared" si="85"/>
        <v>0</v>
      </c>
      <c r="BM105" s="24">
        <f t="shared" si="85"/>
        <v>0</v>
      </c>
      <c r="BN105" s="24">
        <f t="shared" si="85"/>
        <v>0</v>
      </c>
      <c r="BO105" s="24">
        <f t="shared" si="85"/>
        <v>0</v>
      </c>
      <c r="BP105" s="24">
        <f t="shared" si="85"/>
        <v>0</v>
      </c>
      <c r="BQ105" s="24">
        <f t="shared" si="85"/>
        <v>0</v>
      </c>
      <c r="BR105" s="24">
        <f t="shared" si="85"/>
        <v>0</v>
      </c>
      <c r="BS105" s="24">
        <f t="shared" si="85"/>
        <v>0</v>
      </c>
      <c r="BT105" s="24">
        <f t="shared" si="85"/>
        <v>0</v>
      </c>
      <c r="BU105" s="24">
        <f t="shared" si="85"/>
        <v>0</v>
      </c>
      <c r="BV105" s="24">
        <f t="shared" si="85"/>
        <v>0</v>
      </c>
      <c r="BW105" s="24">
        <f t="shared" si="85"/>
        <v>0</v>
      </c>
      <c r="BX105" s="24">
        <f t="shared" si="85"/>
        <v>0</v>
      </c>
      <c r="BY105" s="24">
        <f t="shared" si="85"/>
        <v>0</v>
      </c>
      <c r="BZ105" s="24">
        <f t="shared" si="85"/>
        <v>0</v>
      </c>
      <c r="CA105" s="24">
        <f t="shared" si="85"/>
        <v>0</v>
      </c>
      <c r="CB105" s="24">
        <f t="shared" si="85"/>
        <v>0</v>
      </c>
      <c r="CC105" s="24">
        <f t="shared" si="85"/>
        <v>0</v>
      </c>
      <c r="CD105" s="24">
        <f t="shared" si="85"/>
        <v>0</v>
      </c>
      <c r="CE105" s="24">
        <f t="shared" si="85"/>
        <v>0</v>
      </c>
      <c r="CF105" s="24">
        <f t="shared" si="85"/>
        <v>0</v>
      </c>
      <c r="CG105" s="24">
        <f t="shared" si="85"/>
        <v>0</v>
      </c>
      <c r="CH105" s="24">
        <f t="shared" si="85"/>
        <v>0</v>
      </c>
      <c r="CI105" s="24">
        <f t="shared" si="85"/>
        <v>0</v>
      </c>
      <c r="CJ105" s="24">
        <f t="shared" si="85"/>
        <v>0</v>
      </c>
    </row>
    <row r="106" spans="1:88" x14ac:dyDescent="0.3">
      <c r="A106" s="24" t="s">
        <v>30</v>
      </c>
      <c r="B106" s="32">
        <v>1.379439E-4</v>
      </c>
      <c r="C106" s="24">
        <f t="shared" si="79"/>
        <v>0</v>
      </c>
      <c r="D106" s="24">
        <f t="shared" si="79"/>
        <v>0</v>
      </c>
      <c r="E106" s="24">
        <f t="shared" si="79"/>
        <v>0</v>
      </c>
      <c r="F106" s="24">
        <f t="shared" si="79"/>
        <v>0</v>
      </c>
      <c r="G106" s="24">
        <f t="shared" si="79"/>
        <v>0</v>
      </c>
      <c r="H106" s="24">
        <f t="shared" si="79"/>
        <v>0</v>
      </c>
      <c r="I106" s="24">
        <f t="shared" si="79"/>
        <v>0</v>
      </c>
      <c r="J106" s="24">
        <f t="shared" si="79"/>
        <v>0</v>
      </c>
      <c r="K106" s="24">
        <f t="shared" si="79"/>
        <v>0</v>
      </c>
      <c r="L106" s="24">
        <f t="shared" si="79"/>
        <v>0</v>
      </c>
      <c r="M106" s="24">
        <f t="shared" si="79"/>
        <v>0</v>
      </c>
      <c r="N106" s="24">
        <f t="shared" si="79"/>
        <v>0</v>
      </c>
      <c r="O106" s="24">
        <f t="shared" si="79"/>
        <v>0</v>
      </c>
      <c r="P106" s="24">
        <f t="shared" si="79"/>
        <v>0</v>
      </c>
      <c r="Q106" s="24">
        <f t="shared" si="79"/>
        <v>0</v>
      </c>
      <c r="R106" s="24">
        <f t="shared" si="79"/>
        <v>0</v>
      </c>
      <c r="S106" s="24">
        <f t="shared" si="83"/>
        <v>0</v>
      </c>
      <c r="T106" s="24">
        <f t="shared" si="83"/>
        <v>0</v>
      </c>
      <c r="U106" s="24">
        <f t="shared" si="83"/>
        <v>0</v>
      </c>
      <c r="V106" s="24">
        <f t="shared" si="83"/>
        <v>0</v>
      </c>
      <c r="W106" s="24">
        <f t="shared" si="83"/>
        <v>0</v>
      </c>
      <c r="X106" s="24">
        <f t="shared" si="83"/>
        <v>0</v>
      </c>
      <c r="Y106" s="24">
        <f t="shared" si="83"/>
        <v>0</v>
      </c>
      <c r="Z106" s="24">
        <f t="shared" si="83"/>
        <v>0</v>
      </c>
      <c r="AA106" s="24">
        <f t="shared" si="83"/>
        <v>0</v>
      </c>
      <c r="AB106" s="24">
        <f t="shared" si="83"/>
        <v>0</v>
      </c>
      <c r="AC106" s="24">
        <f t="shared" si="83"/>
        <v>0</v>
      </c>
      <c r="AD106" s="24">
        <f t="shared" si="83"/>
        <v>0</v>
      </c>
      <c r="AE106" s="24">
        <f t="shared" si="83"/>
        <v>0</v>
      </c>
      <c r="AF106" s="24">
        <f t="shared" si="83"/>
        <v>0</v>
      </c>
      <c r="AG106" s="24">
        <f t="shared" si="83"/>
        <v>0</v>
      </c>
      <c r="AH106" s="24">
        <f t="shared" si="83"/>
        <v>0</v>
      </c>
      <c r="AI106" s="24">
        <f t="shared" si="83"/>
        <v>0</v>
      </c>
      <c r="AJ106" s="24">
        <f t="shared" si="83"/>
        <v>0</v>
      </c>
      <c r="AK106" s="24">
        <f t="shared" si="83"/>
        <v>0</v>
      </c>
      <c r="AL106" s="24">
        <f t="shared" si="83"/>
        <v>0</v>
      </c>
      <c r="AM106" s="24">
        <f t="shared" si="83"/>
        <v>0</v>
      </c>
      <c r="AN106" s="24">
        <f t="shared" si="83"/>
        <v>0</v>
      </c>
      <c r="AO106" s="24">
        <f t="shared" si="83"/>
        <v>0</v>
      </c>
      <c r="AP106" s="24">
        <f t="shared" ref="AP106:CJ106" si="86">(AP89+AP74+AP59+AP44)*$B106</f>
        <v>0</v>
      </c>
      <c r="AQ106" s="24">
        <f t="shared" si="86"/>
        <v>0</v>
      </c>
      <c r="AR106" s="24">
        <f t="shared" si="86"/>
        <v>0</v>
      </c>
      <c r="AS106" s="24">
        <f t="shared" si="86"/>
        <v>0</v>
      </c>
      <c r="AT106" s="24">
        <f t="shared" si="86"/>
        <v>0</v>
      </c>
      <c r="AU106" s="24">
        <f t="shared" si="86"/>
        <v>0</v>
      </c>
      <c r="AV106" s="24">
        <f t="shared" si="86"/>
        <v>0</v>
      </c>
      <c r="AW106" s="24">
        <f t="shared" si="86"/>
        <v>0</v>
      </c>
      <c r="AX106" s="24">
        <f t="shared" si="86"/>
        <v>0</v>
      </c>
      <c r="AY106" s="24">
        <f t="shared" si="86"/>
        <v>0</v>
      </c>
      <c r="AZ106" s="24">
        <f t="shared" si="86"/>
        <v>0</v>
      </c>
      <c r="BA106" s="24">
        <f t="shared" si="86"/>
        <v>0</v>
      </c>
      <c r="BB106" s="24">
        <f t="shared" si="86"/>
        <v>0</v>
      </c>
      <c r="BC106" s="24">
        <f t="shared" si="86"/>
        <v>0</v>
      </c>
      <c r="BD106" s="24">
        <f t="shared" si="86"/>
        <v>0</v>
      </c>
      <c r="BE106" s="24">
        <f t="shared" si="86"/>
        <v>0</v>
      </c>
      <c r="BF106" s="24">
        <f t="shared" si="86"/>
        <v>0</v>
      </c>
      <c r="BG106" s="24">
        <f t="shared" si="86"/>
        <v>0</v>
      </c>
      <c r="BH106" s="24">
        <f t="shared" si="86"/>
        <v>0</v>
      </c>
      <c r="BI106" s="24">
        <f t="shared" si="86"/>
        <v>0</v>
      </c>
      <c r="BJ106" s="24">
        <f t="shared" si="86"/>
        <v>0</v>
      </c>
      <c r="BK106" s="24">
        <f t="shared" si="86"/>
        <v>0</v>
      </c>
      <c r="BL106" s="24">
        <f t="shared" si="86"/>
        <v>0</v>
      </c>
      <c r="BM106" s="24">
        <f t="shared" si="86"/>
        <v>0</v>
      </c>
      <c r="BN106" s="24">
        <f t="shared" si="86"/>
        <v>0</v>
      </c>
      <c r="BO106" s="24">
        <f t="shared" si="86"/>
        <v>0</v>
      </c>
      <c r="BP106" s="24">
        <f t="shared" si="86"/>
        <v>0</v>
      </c>
      <c r="BQ106" s="24">
        <f t="shared" si="86"/>
        <v>0</v>
      </c>
      <c r="BR106" s="24">
        <f t="shared" si="86"/>
        <v>0</v>
      </c>
      <c r="BS106" s="24">
        <f t="shared" si="86"/>
        <v>0</v>
      </c>
      <c r="BT106" s="24">
        <f t="shared" si="86"/>
        <v>0</v>
      </c>
      <c r="BU106" s="24">
        <f t="shared" si="86"/>
        <v>0</v>
      </c>
      <c r="BV106" s="24">
        <f t="shared" si="86"/>
        <v>0</v>
      </c>
      <c r="BW106" s="24">
        <f t="shared" si="86"/>
        <v>0</v>
      </c>
      <c r="BX106" s="24">
        <f t="shared" si="86"/>
        <v>0</v>
      </c>
      <c r="BY106" s="24">
        <f t="shared" si="86"/>
        <v>0</v>
      </c>
      <c r="BZ106" s="24">
        <f t="shared" si="86"/>
        <v>0</v>
      </c>
      <c r="CA106" s="24">
        <f t="shared" si="86"/>
        <v>0</v>
      </c>
      <c r="CB106" s="24">
        <f t="shared" si="86"/>
        <v>0</v>
      </c>
      <c r="CC106" s="24">
        <f t="shared" si="86"/>
        <v>0</v>
      </c>
      <c r="CD106" s="24">
        <f t="shared" si="86"/>
        <v>0</v>
      </c>
      <c r="CE106" s="24">
        <f t="shared" si="86"/>
        <v>0</v>
      </c>
      <c r="CF106" s="24">
        <f t="shared" si="86"/>
        <v>0</v>
      </c>
      <c r="CG106" s="24">
        <f t="shared" si="86"/>
        <v>0</v>
      </c>
      <c r="CH106" s="24">
        <f t="shared" si="86"/>
        <v>0</v>
      </c>
      <c r="CI106" s="24">
        <f t="shared" si="86"/>
        <v>0</v>
      </c>
      <c r="CJ106" s="24">
        <f t="shared" si="86"/>
        <v>0</v>
      </c>
    </row>
    <row r="107" spans="1:88" ht="15" customHeight="1" x14ac:dyDescent="0.3">
      <c r="A107" s="24" t="s">
        <v>31</v>
      </c>
      <c r="B107" s="32">
        <v>1.379439E-4</v>
      </c>
      <c r="C107" s="24">
        <f t="shared" si="79"/>
        <v>0</v>
      </c>
      <c r="D107" s="24">
        <f t="shared" si="79"/>
        <v>0</v>
      </c>
      <c r="E107" s="24">
        <f t="shared" si="79"/>
        <v>0</v>
      </c>
      <c r="F107" s="24">
        <f t="shared" si="79"/>
        <v>0</v>
      </c>
      <c r="G107" s="24">
        <f t="shared" si="79"/>
        <v>0</v>
      </c>
      <c r="H107" s="24">
        <f t="shared" si="79"/>
        <v>0</v>
      </c>
      <c r="I107" s="24">
        <f t="shared" si="79"/>
        <v>0</v>
      </c>
      <c r="J107" s="24">
        <f t="shared" si="79"/>
        <v>0</v>
      </c>
      <c r="K107" s="24">
        <f t="shared" si="79"/>
        <v>0</v>
      </c>
      <c r="L107" s="24">
        <f t="shared" si="79"/>
        <v>0</v>
      </c>
      <c r="M107" s="24">
        <f t="shared" si="79"/>
        <v>0</v>
      </c>
      <c r="N107" s="24">
        <f t="shared" si="79"/>
        <v>0</v>
      </c>
      <c r="O107" s="24">
        <f t="shared" si="79"/>
        <v>0</v>
      </c>
      <c r="P107" s="24">
        <f t="shared" si="79"/>
        <v>0</v>
      </c>
      <c r="Q107" s="24">
        <f t="shared" si="79"/>
        <v>0</v>
      </c>
      <c r="R107" s="24">
        <f t="shared" si="79"/>
        <v>0</v>
      </c>
      <c r="S107" s="24">
        <f t="shared" si="83"/>
        <v>0</v>
      </c>
      <c r="T107" s="24">
        <f t="shared" si="83"/>
        <v>0</v>
      </c>
      <c r="U107" s="24">
        <f t="shared" si="83"/>
        <v>0</v>
      </c>
      <c r="V107" s="24">
        <f t="shared" si="83"/>
        <v>0</v>
      </c>
      <c r="W107" s="24">
        <f t="shared" si="83"/>
        <v>0</v>
      </c>
      <c r="X107" s="24">
        <f t="shared" si="83"/>
        <v>0</v>
      </c>
      <c r="Y107" s="24">
        <f t="shared" si="83"/>
        <v>0</v>
      </c>
      <c r="Z107" s="24">
        <f t="shared" si="83"/>
        <v>0</v>
      </c>
      <c r="AA107" s="24">
        <f t="shared" si="83"/>
        <v>0</v>
      </c>
      <c r="AB107" s="24">
        <f t="shared" si="83"/>
        <v>0</v>
      </c>
      <c r="AC107" s="24">
        <f t="shared" si="83"/>
        <v>0</v>
      </c>
      <c r="AD107" s="24">
        <f t="shared" si="83"/>
        <v>0</v>
      </c>
      <c r="AE107" s="24">
        <f t="shared" si="83"/>
        <v>0</v>
      </c>
      <c r="AF107" s="24">
        <f t="shared" si="83"/>
        <v>0</v>
      </c>
      <c r="AG107" s="24">
        <f t="shared" si="83"/>
        <v>0</v>
      </c>
      <c r="AH107" s="24">
        <f t="shared" si="83"/>
        <v>0</v>
      </c>
      <c r="AI107" s="24">
        <f t="shared" si="83"/>
        <v>0</v>
      </c>
      <c r="AJ107" s="24">
        <f t="shared" si="83"/>
        <v>0</v>
      </c>
      <c r="AK107" s="24">
        <f t="shared" si="83"/>
        <v>0</v>
      </c>
      <c r="AL107" s="24">
        <f t="shared" si="83"/>
        <v>0</v>
      </c>
      <c r="AM107" s="24">
        <f t="shared" si="83"/>
        <v>0</v>
      </c>
      <c r="AN107" s="24">
        <f t="shared" si="83"/>
        <v>0</v>
      </c>
      <c r="AO107" s="24">
        <f t="shared" si="83"/>
        <v>0</v>
      </c>
      <c r="AP107" s="24">
        <f t="shared" ref="AP107:CJ107" si="87">(AP90+AP75+AP60+AP45)*$B107</f>
        <v>0</v>
      </c>
      <c r="AQ107" s="24">
        <f t="shared" si="87"/>
        <v>0</v>
      </c>
      <c r="AR107" s="24">
        <f t="shared" si="87"/>
        <v>0</v>
      </c>
      <c r="AS107" s="24">
        <f t="shared" si="87"/>
        <v>0</v>
      </c>
      <c r="AT107" s="24">
        <f t="shared" si="87"/>
        <v>0</v>
      </c>
      <c r="AU107" s="24">
        <f t="shared" si="87"/>
        <v>0</v>
      </c>
      <c r="AV107" s="24">
        <f t="shared" si="87"/>
        <v>0</v>
      </c>
      <c r="AW107" s="24">
        <f t="shared" si="87"/>
        <v>0</v>
      </c>
      <c r="AX107" s="24">
        <f t="shared" si="87"/>
        <v>0</v>
      </c>
      <c r="AY107" s="24">
        <f t="shared" si="87"/>
        <v>0</v>
      </c>
      <c r="AZ107" s="24">
        <f t="shared" si="87"/>
        <v>0</v>
      </c>
      <c r="BA107" s="24">
        <f t="shared" si="87"/>
        <v>0</v>
      </c>
      <c r="BB107" s="24">
        <f t="shared" si="87"/>
        <v>0</v>
      </c>
      <c r="BC107" s="24">
        <f t="shared" si="87"/>
        <v>0</v>
      </c>
      <c r="BD107" s="24">
        <f t="shared" si="87"/>
        <v>0</v>
      </c>
      <c r="BE107" s="24">
        <f t="shared" si="87"/>
        <v>0</v>
      </c>
      <c r="BF107" s="24">
        <f t="shared" si="87"/>
        <v>0</v>
      </c>
      <c r="BG107" s="24">
        <f t="shared" si="87"/>
        <v>0</v>
      </c>
      <c r="BH107" s="24">
        <f t="shared" si="87"/>
        <v>0</v>
      </c>
      <c r="BI107" s="24">
        <f t="shared" si="87"/>
        <v>0</v>
      </c>
      <c r="BJ107" s="24">
        <f t="shared" si="87"/>
        <v>0</v>
      </c>
      <c r="BK107" s="24">
        <f t="shared" si="87"/>
        <v>0</v>
      </c>
      <c r="BL107" s="24">
        <f t="shared" si="87"/>
        <v>0</v>
      </c>
      <c r="BM107" s="24">
        <f t="shared" si="87"/>
        <v>0</v>
      </c>
      <c r="BN107" s="24">
        <f t="shared" si="87"/>
        <v>0</v>
      </c>
      <c r="BO107" s="24">
        <f t="shared" si="87"/>
        <v>0</v>
      </c>
      <c r="BP107" s="24">
        <f t="shared" si="87"/>
        <v>0</v>
      </c>
      <c r="BQ107" s="24">
        <f t="shared" si="87"/>
        <v>0</v>
      </c>
      <c r="BR107" s="24">
        <f t="shared" si="87"/>
        <v>0</v>
      </c>
      <c r="BS107" s="24">
        <f t="shared" si="87"/>
        <v>0</v>
      </c>
      <c r="BT107" s="24">
        <f t="shared" si="87"/>
        <v>0</v>
      </c>
      <c r="BU107" s="24">
        <f t="shared" si="87"/>
        <v>0</v>
      </c>
      <c r="BV107" s="24">
        <f t="shared" si="87"/>
        <v>0</v>
      </c>
      <c r="BW107" s="24">
        <f t="shared" si="87"/>
        <v>0</v>
      </c>
      <c r="BX107" s="24">
        <f t="shared" si="87"/>
        <v>0</v>
      </c>
      <c r="BY107" s="24">
        <f t="shared" si="87"/>
        <v>0</v>
      </c>
      <c r="BZ107" s="24">
        <f t="shared" si="87"/>
        <v>0</v>
      </c>
      <c r="CA107" s="24">
        <f t="shared" si="87"/>
        <v>0</v>
      </c>
      <c r="CB107" s="24">
        <f t="shared" si="87"/>
        <v>0</v>
      </c>
      <c r="CC107" s="24">
        <f t="shared" si="87"/>
        <v>0</v>
      </c>
      <c r="CD107" s="24">
        <f t="shared" si="87"/>
        <v>0</v>
      </c>
      <c r="CE107" s="24">
        <f t="shared" si="87"/>
        <v>0</v>
      </c>
      <c r="CF107" s="24">
        <f t="shared" si="87"/>
        <v>0</v>
      </c>
      <c r="CG107" s="24">
        <f t="shared" si="87"/>
        <v>0</v>
      </c>
      <c r="CH107" s="24">
        <f t="shared" si="87"/>
        <v>0</v>
      </c>
      <c r="CI107" s="24">
        <f t="shared" si="87"/>
        <v>0</v>
      </c>
      <c r="CJ107" s="24">
        <f t="shared" si="87"/>
        <v>0</v>
      </c>
    </row>
    <row r="108" spans="1:88" x14ac:dyDescent="0.3">
      <c r="A108" s="24" t="s">
        <v>22</v>
      </c>
      <c r="B108" s="32">
        <v>1.3573829999999999E-4</v>
      </c>
      <c r="C108" s="24">
        <f t="shared" si="79"/>
        <v>0</v>
      </c>
      <c r="D108" s="24">
        <f t="shared" si="79"/>
        <v>0</v>
      </c>
      <c r="E108" s="24">
        <f t="shared" si="79"/>
        <v>0</v>
      </c>
      <c r="F108" s="24">
        <f t="shared" si="79"/>
        <v>0</v>
      </c>
      <c r="G108" s="24">
        <f t="shared" si="79"/>
        <v>0</v>
      </c>
      <c r="H108" s="24">
        <f t="shared" si="79"/>
        <v>0</v>
      </c>
      <c r="I108" s="24">
        <f t="shared" si="79"/>
        <v>0</v>
      </c>
      <c r="J108" s="24">
        <f t="shared" si="79"/>
        <v>0</v>
      </c>
      <c r="K108" s="24">
        <f t="shared" si="79"/>
        <v>0</v>
      </c>
      <c r="L108" s="24">
        <f t="shared" si="79"/>
        <v>0</v>
      </c>
      <c r="M108" s="24">
        <f t="shared" si="79"/>
        <v>0</v>
      </c>
      <c r="N108" s="24">
        <f t="shared" si="79"/>
        <v>0</v>
      </c>
      <c r="O108" s="24">
        <f t="shared" si="79"/>
        <v>0</v>
      </c>
      <c r="P108" s="24">
        <f t="shared" si="79"/>
        <v>0</v>
      </c>
      <c r="Q108" s="24">
        <f t="shared" si="79"/>
        <v>0</v>
      </c>
      <c r="R108" s="24">
        <f t="shared" si="79"/>
        <v>0</v>
      </c>
      <c r="S108" s="24">
        <f t="shared" si="83"/>
        <v>0</v>
      </c>
      <c r="T108" s="24">
        <f t="shared" si="83"/>
        <v>0</v>
      </c>
      <c r="U108" s="24">
        <f t="shared" si="83"/>
        <v>0</v>
      </c>
      <c r="V108" s="24">
        <f t="shared" si="83"/>
        <v>0</v>
      </c>
      <c r="W108" s="24">
        <f t="shared" si="83"/>
        <v>0</v>
      </c>
      <c r="X108" s="24">
        <f t="shared" si="83"/>
        <v>0</v>
      </c>
      <c r="Y108" s="24">
        <f t="shared" si="83"/>
        <v>0</v>
      </c>
      <c r="Z108" s="24">
        <f t="shared" si="83"/>
        <v>0</v>
      </c>
      <c r="AA108" s="24">
        <f t="shared" si="83"/>
        <v>0</v>
      </c>
      <c r="AB108" s="24">
        <f t="shared" si="83"/>
        <v>0</v>
      </c>
      <c r="AC108" s="24">
        <f t="shared" si="83"/>
        <v>0</v>
      </c>
      <c r="AD108" s="24">
        <f t="shared" si="83"/>
        <v>0</v>
      </c>
      <c r="AE108" s="24">
        <f t="shared" si="83"/>
        <v>0</v>
      </c>
      <c r="AF108" s="24">
        <f t="shared" si="83"/>
        <v>0</v>
      </c>
      <c r="AG108" s="24">
        <f t="shared" si="83"/>
        <v>0</v>
      </c>
      <c r="AH108" s="24">
        <f t="shared" si="83"/>
        <v>0</v>
      </c>
      <c r="AI108" s="24">
        <f t="shared" si="83"/>
        <v>0</v>
      </c>
      <c r="AJ108" s="24">
        <f t="shared" si="83"/>
        <v>0</v>
      </c>
      <c r="AK108" s="24">
        <f t="shared" si="83"/>
        <v>0</v>
      </c>
      <c r="AL108" s="24">
        <f t="shared" si="83"/>
        <v>0</v>
      </c>
      <c r="AM108" s="24">
        <f t="shared" si="83"/>
        <v>0</v>
      </c>
      <c r="AN108" s="24">
        <f t="shared" si="83"/>
        <v>0</v>
      </c>
      <c r="AO108" s="24">
        <f t="shared" si="83"/>
        <v>0</v>
      </c>
      <c r="AP108" s="24">
        <f t="shared" ref="AP108:CJ108" si="88">(AP91+AP76+AP61+AP46)*$B108</f>
        <v>0</v>
      </c>
      <c r="AQ108" s="24">
        <f t="shared" si="88"/>
        <v>0</v>
      </c>
      <c r="AR108" s="24">
        <f t="shared" si="88"/>
        <v>0</v>
      </c>
      <c r="AS108" s="24">
        <f t="shared" si="88"/>
        <v>0</v>
      </c>
      <c r="AT108" s="24">
        <f t="shared" si="88"/>
        <v>0</v>
      </c>
      <c r="AU108" s="24">
        <f t="shared" si="88"/>
        <v>0</v>
      </c>
      <c r="AV108" s="24">
        <f t="shared" si="88"/>
        <v>0</v>
      </c>
      <c r="AW108" s="24">
        <f t="shared" si="88"/>
        <v>0</v>
      </c>
      <c r="AX108" s="24">
        <f t="shared" si="88"/>
        <v>0</v>
      </c>
      <c r="AY108" s="24">
        <f t="shared" si="88"/>
        <v>0</v>
      </c>
      <c r="AZ108" s="24">
        <f t="shared" si="88"/>
        <v>0</v>
      </c>
      <c r="BA108" s="24">
        <f t="shared" si="88"/>
        <v>0</v>
      </c>
      <c r="BB108" s="24">
        <f t="shared" si="88"/>
        <v>0</v>
      </c>
      <c r="BC108" s="24">
        <f t="shared" si="88"/>
        <v>0</v>
      </c>
      <c r="BD108" s="24">
        <f t="shared" si="88"/>
        <v>0</v>
      </c>
      <c r="BE108" s="24">
        <f t="shared" si="88"/>
        <v>0</v>
      </c>
      <c r="BF108" s="24">
        <f t="shared" si="88"/>
        <v>0</v>
      </c>
      <c r="BG108" s="24">
        <f t="shared" si="88"/>
        <v>0</v>
      </c>
      <c r="BH108" s="24">
        <f t="shared" si="88"/>
        <v>0</v>
      </c>
      <c r="BI108" s="24">
        <f t="shared" si="88"/>
        <v>0</v>
      </c>
      <c r="BJ108" s="24">
        <f t="shared" si="88"/>
        <v>0</v>
      </c>
      <c r="BK108" s="24">
        <f t="shared" si="88"/>
        <v>0</v>
      </c>
      <c r="BL108" s="24">
        <f t="shared" si="88"/>
        <v>0</v>
      </c>
      <c r="BM108" s="24">
        <f t="shared" si="88"/>
        <v>0</v>
      </c>
      <c r="BN108" s="24">
        <f t="shared" si="88"/>
        <v>0</v>
      </c>
      <c r="BO108" s="24">
        <f t="shared" si="88"/>
        <v>0</v>
      </c>
      <c r="BP108" s="24">
        <f t="shared" si="88"/>
        <v>0</v>
      </c>
      <c r="BQ108" s="24">
        <f t="shared" si="88"/>
        <v>0</v>
      </c>
      <c r="BR108" s="24">
        <f t="shared" si="88"/>
        <v>0</v>
      </c>
      <c r="BS108" s="24">
        <f t="shared" si="88"/>
        <v>0</v>
      </c>
      <c r="BT108" s="24">
        <f t="shared" si="88"/>
        <v>0</v>
      </c>
      <c r="BU108" s="24">
        <f t="shared" si="88"/>
        <v>0</v>
      </c>
      <c r="BV108" s="24">
        <f t="shared" si="88"/>
        <v>0</v>
      </c>
      <c r="BW108" s="24">
        <f t="shared" si="88"/>
        <v>0</v>
      </c>
      <c r="BX108" s="24">
        <f t="shared" si="88"/>
        <v>0</v>
      </c>
      <c r="BY108" s="24">
        <f t="shared" si="88"/>
        <v>0</v>
      </c>
      <c r="BZ108" s="24">
        <f t="shared" si="88"/>
        <v>0</v>
      </c>
      <c r="CA108" s="24">
        <f t="shared" si="88"/>
        <v>0</v>
      </c>
      <c r="CB108" s="24">
        <f t="shared" si="88"/>
        <v>0</v>
      </c>
      <c r="CC108" s="24">
        <f t="shared" si="88"/>
        <v>0</v>
      </c>
      <c r="CD108" s="24">
        <f t="shared" si="88"/>
        <v>0</v>
      </c>
      <c r="CE108" s="24">
        <f t="shared" si="88"/>
        <v>0</v>
      </c>
      <c r="CF108" s="24">
        <f t="shared" si="88"/>
        <v>0</v>
      </c>
      <c r="CG108" s="24">
        <f t="shared" si="88"/>
        <v>0</v>
      </c>
      <c r="CH108" s="24">
        <f t="shared" si="88"/>
        <v>0</v>
      </c>
      <c r="CI108" s="24">
        <f t="shared" si="88"/>
        <v>0</v>
      </c>
      <c r="CJ108" s="24">
        <f t="shared" si="88"/>
        <v>0</v>
      </c>
    </row>
    <row r="109" spans="1:88" x14ac:dyDescent="0.3">
      <c r="A109" s="24" t="s">
        <v>23</v>
      </c>
      <c r="B109" s="32">
        <v>1.811545E-4</v>
      </c>
      <c r="C109" s="24">
        <f t="shared" si="79"/>
        <v>0</v>
      </c>
      <c r="D109" s="24">
        <f t="shared" si="79"/>
        <v>0</v>
      </c>
      <c r="E109" s="24">
        <f t="shared" si="79"/>
        <v>0</v>
      </c>
      <c r="F109" s="24">
        <f t="shared" si="79"/>
        <v>0</v>
      </c>
      <c r="G109" s="24">
        <f t="shared" si="79"/>
        <v>0</v>
      </c>
      <c r="H109" s="24">
        <f t="shared" si="79"/>
        <v>0</v>
      </c>
      <c r="I109" s="24">
        <f t="shared" si="79"/>
        <v>0</v>
      </c>
      <c r="J109" s="24">
        <f t="shared" si="79"/>
        <v>0</v>
      </c>
      <c r="K109" s="24">
        <f t="shared" si="79"/>
        <v>0</v>
      </c>
      <c r="L109" s="24">
        <f t="shared" si="79"/>
        <v>0</v>
      </c>
      <c r="M109" s="24">
        <f t="shared" si="79"/>
        <v>0</v>
      </c>
      <c r="N109" s="24">
        <f t="shared" si="79"/>
        <v>0</v>
      </c>
      <c r="O109" s="24">
        <f t="shared" si="79"/>
        <v>0</v>
      </c>
      <c r="P109" s="24">
        <f t="shared" si="79"/>
        <v>0</v>
      </c>
      <c r="Q109" s="24">
        <f t="shared" si="79"/>
        <v>0</v>
      </c>
      <c r="R109" s="24">
        <f t="shared" si="79"/>
        <v>0</v>
      </c>
      <c r="S109" s="24">
        <f t="shared" si="83"/>
        <v>0</v>
      </c>
      <c r="T109" s="24">
        <f t="shared" si="83"/>
        <v>0</v>
      </c>
      <c r="U109" s="24">
        <f t="shared" si="83"/>
        <v>0</v>
      </c>
      <c r="V109" s="24">
        <f t="shared" si="83"/>
        <v>0</v>
      </c>
      <c r="W109" s="24">
        <f t="shared" si="83"/>
        <v>0</v>
      </c>
      <c r="X109" s="24">
        <f t="shared" si="83"/>
        <v>0</v>
      </c>
      <c r="Y109" s="24">
        <f t="shared" si="83"/>
        <v>0</v>
      </c>
      <c r="Z109" s="24">
        <f t="shared" si="83"/>
        <v>0</v>
      </c>
      <c r="AA109" s="24">
        <f t="shared" si="83"/>
        <v>0</v>
      </c>
      <c r="AB109" s="24">
        <f t="shared" si="83"/>
        <v>0</v>
      </c>
      <c r="AC109" s="24">
        <f t="shared" si="83"/>
        <v>0</v>
      </c>
      <c r="AD109" s="24">
        <f t="shared" si="83"/>
        <v>0</v>
      </c>
      <c r="AE109" s="24">
        <f t="shared" si="83"/>
        <v>0</v>
      </c>
      <c r="AF109" s="24">
        <f t="shared" si="83"/>
        <v>0</v>
      </c>
      <c r="AG109" s="24">
        <f t="shared" si="83"/>
        <v>0</v>
      </c>
      <c r="AH109" s="24">
        <f t="shared" si="83"/>
        <v>0</v>
      </c>
      <c r="AI109" s="24">
        <f t="shared" si="83"/>
        <v>0</v>
      </c>
      <c r="AJ109" s="24">
        <f t="shared" si="83"/>
        <v>0</v>
      </c>
      <c r="AK109" s="24">
        <f t="shared" si="83"/>
        <v>0</v>
      </c>
      <c r="AL109" s="24">
        <f t="shared" si="83"/>
        <v>0</v>
      </c>
      <c r="AM109" s="24">
        <f t="shared" si="83"/>
        <v>0</v>
      </c>
      <c r="AN109" s="24">
        <f t="shared" si="83"/>
        <v>0</v>
      </c>
      <c r="AO109" s="24">
        <f t="shared" si="83"/>
        <v>0</v>
      </c>
      <c r="AP109" s="24">
        <f t="shared" ref="AP109:CJ109" si="89">(AP92+AP77+AP62+AP47)*$B109</f>
        <v>0</v>
      </c>
      <c r="AQ109" s="24">
        <f t="shared" si="89"/>
        <v>0</v>
      </c>
      <c r="AR109" s="24">
        <f t="shared" si="89"/>
        <v>0</v>
      </c>
      <c r="AS109" s="24">
        <f t="shared" si="89"/>
        <v>0</v>
      </c>
      <c r="AT109" s="24">
        <f t="shared" si="89"/>
        <v>0</v>
      </c>
      <c r="AU109" s="24">
        <f t="shared" si="89"/>
        <v>0</v>
      </c>
      <c r="AV109" s="24">
        <f t="shared" si="89"/>
        <v>0</v>
      </c>
      <c r="AW109" s="24">
        <f t="shared" si="89"/>
        <v>0</v>
      </c>
      <c r="AX109" s="24">
        <f t="shared" si="89"/>
        <v>0</v>
      </c>
      <c r="AY109" s="24">
        <f t="shared" si="89"/>
        <v>0</v>
      </c>
      <c r="AZ109" s="24">
        <f t="shared" si="89"/>
        <v>0</v>
      </c>
      <c r="BA109" s="24">
        <f t="shared" si="89"/>
        <v>0</v>
      </c>
      <c r="BB109" s="24">
        <f t="shared" si="89"/>
        <v>0</v>
      </c>
      <c r="BC109" s="24">
        <f t="shared" si="89"/>
        <v>0</v>
      </c>
      <c r="BD109" s="24">
        <f t="shared" si="89"/>
        <v>0</v>
      </c>
      <c r="BE109" s="24">
        <f t="shared" si="89"/>
        <v>0</v>
      </c>
      <c r="BF109" s="24">
        <f t="shared" si="89"/>
        <v>0</v>
      </c>
      <c r="BG109" s="24">
        <f t="shared" si="89"/>
        <v>0</v>
      </c>
      <c r="BH109" s="24">
        <f t="shared" si="89"/>
        <v>0</v>
      </c>
      <c r="BI109" s="24">
        <f t="shared" si="89"/>
        <v>0</v>
      </c>
      <c r="BJ109" s="24">
        <f t="shared" si="89"/>
        <v>0</v>
      </c>
      <c r="BK109" s="24">
        <f t="shared" si="89"/>
        <v>0</v>
      </c>
      <c r="BL109" s="24">
        <f t="shared" si="89"/>
        <v>0</v>
      </c>
      <c r="BM109" s="24">
        <f t="shared" si="89"/>
        <v>0</v>
      </c>
      <c r="BN109" s="24">
        <f t="shared" si="89"/>
        <v>0</v>
      </c>
      <c r="BO109" s="24">
        <f t="shared" si="89"/>
        <v>0</v>
      </c>
      <c r="BP109" s="24">
        <f t="shared" si="89"/>
        <v>0</v>
      </c>
      <c r="BQ109" s="24">
        <f t="shared" si="89"/>
        <v>0</v>
      </c>
      <c r="BR109" s="24">
        <f t="shared" si="89"/>
        <v>0</v>
      </c>
      <c r="BS109" s="24">
        <f t="shared" si="89"/>
        <v>0</v>
      </c>
      <c r="BT109" s="24">
        <f t="shared" si="89"/>
        <v>0</v>
      </c>
      <c r="BU109" s="24">
        <f t="shared" si="89"/>
        <v>0</v>
      </c>
      <c r="BV109" s="24">
        <f t="shared" si="89"/>
        <v>0</v>
      </c>
      <c r="BW109" s="24">
        <f t="shared" si="89"/>
        <v>0</v>
      </c>
      <c r="BX109" s="24">
        <f t="shared" si="89"/>
        <v>0</v>
      </c>
      <c r="BY109" s="24">
        <f t="shared" si="89"/>
        <v>0</v>
      </c>
      <c r="BZ109" s="24">
        <f t="shared" si="89"/>
        <v>0</v>
      </c>
      <c r="CA109" s="24">
        <f t="shared" si="89"/>
        <v>0</v>
      </c>
      <c r="CB109" s="24">
        <f t="shared" si="89"/>
        <v>0</v>
      </c>
      <c r="CC109" s="24">
        <f t="shared" si="89"/>
        <v>0</v>
      </c>
      <c r="CD109" s="24">
        <f t="shared" si="89"/>
        <v>0</v>
      </c>
      <c r="CE109" s="24">
        <f t="shared" si="89"/>
        <v>0</v>
      </c>
      <c r="CF109" s="24">
        <f t="shared" si="89"/>
        <v>0</v>
      </c>
      <c r="CG109" s="24">
        <f t="shared" si="89"/>
        <v>0</v>
      </c>
      <c r="CH109" s="24">
        <f t="shared" si="89"/>
        <v>0</v>
      </c>
      <c r="CI109" s="24">
        <f t="shared" si="89"/>
        <v>0</v>
      </c>
      <c r="CJ109" s="24">
        <f t="shared" si="89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CJ109"/>
  <sheetViews>
    <sheetView zoomScale="80" zoomScaleNormal="80" workbookViewId="0">
      <pane xSplit="2" ySplit="1" topLeftCell="F2" activePane="bottomRight" state="frozen"/>
      <selection activeCell="C20" sqref="C20"/>
      <selection pane="topRight" activeCell="C20" sqref="C20"/>
      <selection pane="bottomLeft" activeCell="C20" sqref="C20"/>
      <selection pane="bottomRight" activeCell="AP24" sqref="AP24"/>
    </sheetView>
  </sheetViews>
  <sheetFormatPr defaultRowHeight="14.4" x14ac:dyDescent="0.3"/>
  <cols>
    <col min="1" max="1" width="12.21875" customWidth="1"/>
    <col min="2" max="2" width="24.77734375" customWidth="1"/>
    <col min="3" max="5" width="13.77734375" hidden="1" customWidth="1"/>
    <col min="6" max="9" width="13.77734375" customWidth="1"/>
    <col min="10" max="40" width="13.77734375" hidden="1" customWidth="1"/>
    <col min="41" max="86" width="13.77734375" customWidth="1"/>
    <col min="87" max="88" width="10.5546875" bestFit="1" customWidth="1"/>
  </cols>
  <sheetData>
    <row r="1" spans="1:88" x14ac:dyDescent="0.3">
      <c r="B1" s="1" t="s">
        <v>0</v>
      </c>
      <c r="C1" s="2">
        <v>2016</v>
      </c>
      <c r="D1" s="2">
        <v>2017</v>
      </c>
      <c r="E1" s="2">
        <v>2018</v>
      </c>
      <c r="F1" s="2">
        <v>2019</v>
      </c>
      <c r="G1" s="2">
        <v>2020</v>
      </c>
      <c r="H1" s="2">
        <v>2021</v>
      </c>
      <c r="I1" s="2">
        <v>2022</v>
      </c>
      <c r="K1" s="2" t="s">
        <v>12</v>
      </c>
    </row>
    <row r="2" spans="1:88" s="4" customFormat="1" x14ac:dyDescent="0.3">
      <c r="B2" s="5" t="s">
        <v>1</v>
      </c>
      <c r="C2" s="6">
        <f>SUM(C5:N5)</f>
        <v>0</v>
      </c>
      <c r="D2" s="6">
        <f>SUM(O5:Z5)</f>
        <v>0</v>
      </c>
      <c r="E2" s="6">
        <f>SUM(AA5:AL5)</f>
        <v>0</v>
      </c>
      <c r="F2" s="6">
        <f>SUM(AM5:AX5)</f>
        <v>0</v>
      </c>
      <c r="G2" s="6">
        <f>SUM(AY5:BJ5)</f>
        <v>0</v>
      </c>
      <c r="H2" s="6">
        <f>SUM(BK5:BV5)</f>
        <v>0</v>
      </c>
      <c r="I2" s="6">
        <f>SUM(BW5:CH5)</f>
        <v>0</v>
      </c>
      <c r="K2" s="6">
        <f>SUM(C2:I2)</f>
        <v>0</v>
      </c>
      <c r="L2" s="48">
        <f>K2*C20</f>
        <v>0</v>
      </c>
    </row>
    <row r="3" spans="1:88" x14ac:dyDescent="0.3">
      <c r="C3" s="7"/>
      <c r="K3" s="6">
        <f>SUM(C3:I3)</f>
        <v>0</v>
      </c>
    </row>
    <row r="4" spans="1:88" x14ac:dyDescent="0.3">
      <c r="B4" s="1" t="s">
        <v>0</v>
      </c>
      <c r="C4" s="8">
        <v>42370</v>
      </c>
      <c r="D4" s="8">
        <v>42401</v>
      </c>
      <c r="E4" s="9">
        <v>42430</v>
      </c>
      <c r="F4" s="85"/>
      <c r="G4" s="85"/>
      <c r="H4" s="85"/>
      <c r="I4" s="85"/>
      <c r="J4" s="9">
        <v>42583</v>
      </c>
      <c r="K4" s="9">
        <v>42614</v>
      </c>
      <c r="L4" s="9">
        <v>42644</v>
      </c>
      <c r="M4" s="9">
        <v>42675</v>
      </c>
      <c r="N4" s="9">
        <v>42705</v>
      </c>
      <c r="O4" s="9">
        <v>42736</v>
      </c>
      <c r="P4" s="9">
        <v>42767</v>
      </c>
      <c r="Q4" s="10">
        <v>42795</v>
      </c>
      <c r="R4" s="10">
        <v>42826</v>
      </c>
      <c r="S4" s="10">
        <v>42856</v>
      </c>
      <c r="T4" s="10">
        <v>42887</v>
      </c>
      <c r="U4" s="10">
        <v>42917</v>
      </c>
      <c r="V4" s="10">
        <v>42948</v>
      </c>
      <c r="W4" s="10">
        <v>42979</v>
      </c>
      <c r="X4" s="10">
        <v>43009</v>
      </c>
      <c r="Y4" s="10">
        <v>43040</v>
      </c>
      <c r="Z4" s="10">
        <v>43070</v>
      </c>
      <c r="AA4" s="10">
        <v>43101</v>
      </c>
      <c r="AB4" s="10">
        <v>43132</v>
      </c>
      <c r="AC4" s="8">
        <v>43160</v>
      </c>
      <c r="AD4" s="8">
        <v>43191</v>
      </c>
      <c r="AE4" s="8">
        <v>43221</v>
      </c>
      <c r="AF4" s="8">
        <v>43252</v>
      </c>
      <c r="AG4" s="8">
        <v>43282</v>
      </c>
      <c r="AH4" s="8">
        <v>43313</v>
      </c>
      <c r="AI4" s="8">
        <v>43344</v>
      </c>
      <c r="AJ4" s="8">
        <v>43374</v>
      </c>
      <c r="AK4" s="8">
        <v>43405</v>
      </c>
      <c r="AL4" s="8">
        <v>43435</v>
      </c>
      <c r="AM4" s="8">
        <v>43466</v>
      </c>
      <c r="AN4" s="8">
        <v>43497</v>
      </c>
      <c r="AO4" s="9">
        <v>43525</v>
      </c>
      <c r="AP4" s="9">
        <v>43556</v>
      </c>
      <c r="AQ4" s="9">
        <v>43586</v>
      </c>
      <c r="AR4" s="9">
        <v>43617</v>
      </c>
      <c r="AS4" s="9">
        <v>43647</v>
      </c>
      <c r="AT4" s="9">
        <v>43678</v>
      </c>
      <c r="AU4" s="9">
        <v>43709</v>
      </c>
      <c r="AV4" s="9">
        <v>43739</v>
      </c>
      <c r="AW4" s="9">
        <v>43770</v>
      </c>
      <c r="AX4" s="9">
        <v>43800</v>
      </c>
      <c r="AY4" s="9">
        <v>43831</v>
      </c>
      <c r="AZ4" s="9">
        <v>43862</v>
      </c>
      <c r="BA4" s="10">
        <v>43891</v>
      </c>
      <c r="BB4" s="10">
        <v>43922</v>
      </c>
      <c r="BC4" s="10">
        <v>43952</v>
      </c>
      <c r="BD4" s="10">
        <v>43983</v>
      </c>
      <c r="BE4" s="10">
        <v>44013</v>
      </c>
      <c r="BF4" s="10">
        <v>44044</v>
      </c>
      <c r="BG4" s="10">
        <v>44075</v>
      </c>
      <c r="BH4" s="10">
        <v>44105</v>
      </c>
      <c r="BI4" s="10">
        <v>44136</v>
      </c>
      <c r="BJ4" s="10">
        <v>44166</v>
      </c>
      <c r="BK4" s="10">
        <v>44197</v>
      </c>
      <c r="BL4" s="10">
        <v>44228</v>
      </c>
      <c r="BM4" s="8">
        <v>44256</v>
      </c>
      <c r="BN4" s="8">
        <v>44287</v>
      </c>
      <c r="BO4" s="8">
        <v>44317</v>
      </c>
      <c r="BP4" s="8">
        <v>44348</v>
      </c>
      <c r="BQ4" s="8">
        <v>44378</v>
      </c>
      <c r="BR4" s="8">
        <v>44409</v>
      </c>
      <c r="BS4" s="8">
        <v>44440</v>
      </c>
      <c r="BT4" s="8">
        <v>44470</v>
      </c>
      <c r="BU4" s="8">
        <v>44501</v>
      </c>
      <c r="BV4" s="8">
        <v>44531</v>
      </c>
      <c r="BW4" s="8">
        <v>44562</v>
      </c>
      <c r="BX4" s="8">
        <v>44593</v>
      </c>
      <c r="BY4" s="9">
        <v>44621</v>
      </c>
      <c r="BZ4" s="9">
        <v>44652</v>
      </c>
      <c r="CA4" s="9">
        <v>44682</v>
      </c>
      <c r="CB4" s="9">
        <v>44713</v>
      </c>
      <c r="CC4" s="9">
        <v>44743</v>
      </c>
      <c r="CD4" s="9">
        <v>44774</v>
      </c>
      <c r="CE4" s="9">
        <v>44805</v>
      </c>
      <c r="CF4" s="9">
        <v>44835</v>
      </c>
      <c r="CG4" s="9">
        <v>44866</v>
      </c>
      <c r="CH4" s="9">
        <v>44896</v>
      </c>
      <c r="CI4" s="9">
        <v>44927</v>
      </c>
      <c r="CJ4" s="9">
        <v>44958</v>
      </c>
    </row>
    <row r="5" spans="1:88" s="11" customFormat="1" x14ac:dyDescent="0.3">
      <c r="B5" s="6" t="s">
        <v>2</v>
      </c>
      <c r="C5" s="6">
        <f>SUM(C23:C32,C35:C47,C50:C62,C65:C77,C80:C92)</f>
        <v>0</v>
      </c>
      <c r="D5" s="6">
        <f t="shared" ref="D5:BO5" si="0">SUM(D23:D32,D35:D47,D50:D62,D65:D77,D80:D92)</f>
        <v>0</v>
      </c>
      <c r="E5" s="6">
        <f t="shared" si="0"/>
        <v>0</v>
      </c>
      <c r="F5" s="86"/>
      <c r="G5" s="86"/>
      <c r="H5" s="86"/>
      <c r="I5" s="86"/>
      <c r="J5" s="6">
        <f t="shared" si="0"/>
        <v>0</v>
      </c>
      <c r="K5" s="6">
        <f t="shared" si="0"/>
        <v>0</v>
      </c>
      <c r="L5" s="6">
        <f t="shared" si="0"/>
        <v>0</v>
      </c>
      <c r="M5" s="6">
        <f t="shared" si="0"/>
        <v>0</v>
      </c>
      <c r="N5" s="6">
        <f t="shared" si="0"/>
        <v>0</v>
      </c>
      <c r="O5" s="6">
        <f t="shared" si="0"/>
        <v>0</v>
      </c>
      <c r="P5" s="6">
        <f t="shared" si="0"/>
        <v>0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0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0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0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0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0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si="0"/>
        <v>0</v>
      </c>
      <c r="AT5" s="6">
        <f t="shared" si="0"/>
        <v>0</v>
      </c>
      <c r="AU5" s="6">
        <f t="shared" si="0"/>
        <v>0</v>
      </c>
      <c r="AV5" s="6">
        <f t="shared" si="0"/>
        <v>0</v>
      </c>
      <c r="AW5" s="6">
        <f t="shared" si="0"/>
        <v>0</v>
      </c>
      <c r="AX5" s="6">
        <f t="shared" si="0"/>
        <v>0</v>
      </c>
      <c r="AY5" s="6">
        <f t="shared" si="0"/>
        <v>0</v>
      </c>
      <c r="AZ5" s="6">
        <f t="shared" si="0"/>
        <v>0</v>
      </c>
      <c r="BA5" s="6">
        <f t="shared" si="0"/>
        <v>0</v>
      </c>
      <c r="BB5" s="6">
        <f t="shared" si="0"/>
        <v>0</v>
      </c>
      <c r="BC5" s="6">
        <f t="shared" si="0"/>
        <v>0</v>
      </c>
      <c r="BD5" s="6">
        <f t="shared" si="0"/>
        <v>0</v>
      </c>
      <c r="BE5" s="6">
        <f t="shared" si="0"/>
        <v>0</v>
      </c>
      <c r="BF5" s="6">
        <f t="shared" si="0"/>
        <v>0</v>
      </c>
      <c r="BG5" s="6">
        <f t="shared" si="0"/>
        <v>0</v>
      </c>
      <c r="BH5" s="6">
        <f t="shared" si="0"/>
        <v>0</v>
      </c>
      <c r="BI5" s="6">
        <f t="shared" si="0"/>
        <v>0</v>
      </c>
      <c r="BJ5" s="6">
        <f t="shared" si="0"/>
        <v>0</v>
      </c>
      <c r="BK5" s="6">
        <f t="shared" si="0"/>
        <v>0</v>
      </c>
      <c r="BL5" s="6">
        <f t="shared" si="0"/>
        <v>0</v>
      </c>
      <c r="BM5" s="6">
        <f t="shared" si="0"/>
        <v>0</v>
      </c>
      <c r="BN5" s="6">
        <f t="shared" si="0"/>
        <v>0</v>
      </c>
      <c r="BO5" s="6">
        <f t="shared" si="0"/>
        <v>0</v>
      </c>
      <c r="BP5" s="6">
        <f t="shared" ref="BP5:CH5" si="1">SUM(BP23:BP32,BP35:BP47,BP50:BP62,BP65:BP77,BP80:BP92)</f>
        <v>0</v>
      </c>
      <c r="BQ5" s="6">
        <f t="shared" si="1"/>
        <v>0</v>
      </c>
      <c r="BR5" s="6">
        <f t="shared" si="1"/>
        <v>0</v>
      </c>
      <c r="BS5" s="6">
        <f t="shared" si="1"/>
        <v>0</v>
      </c>
      <c r="BT5" s="6">
        <f t="shared" si="1"/>
        <v>0</v>
      </c>
      <c r="BU5" s="6">
        <f t="shared" si="1"/>
        <v>0</v>
      </c>
      <c r="BV5" s="6">
        <f t="shared" si="1"/>
        <v>0</v>
      </c>
      <c r="BW5" s="6">
        <f t="shared" si="1"/>
        <v>0</v>
      </c>
      <c r="BX5" s="6">
        <f t="shared" si="1"/>
        <v>0</v>
      </c>
      <c r="BY5" s="6">
        <f t="shared" si="1"/>
        <v>0</v>
      </c>
      <c r="BZ5" s="6">
        <f t="shared" si="1"/>
        <v>0</v>
      </c>
      <c r="CA5" s="6">
        <f t="shared" si="1"/>
        <v>0</v>
      </c>
      <c r="CB5" s="6">
        <f t="shared" si="1"/>
        <v>0</v>
      </c>
      <c r="CC5" s="6">
        <f t="shared" si="1"/>
        <v>0</v>
      </c>
      <c r="CD5" s="6">
        <f t="shared" si="1"/>
        <v>0</v>
      </c>
      <c r="CE5" s="6">
        <f t="shared" si="1"/>
        <v>0</v>
      </c>
      <c r="CF5" s="6">
        <f t="shared" si="1"/>
        <v>0</v>
      </c>
      <c r="CG5" s="6">
        <f t="shared" si="1"/>
        <v>0</v>
      </c>
      <c r="CH5" s="6">
        <f t="shared" si="1"/>
        <v>0</v>
      </c>
      <c r="CI5" s="6">
        <f>SUM(CI23:CI32,CI35:CI47,CI50:CI62,CI65:CI77,CI80:CI92)</f>
        <v>0</v>
      </c>
      <c r="CJ5" s="6">
        <f>SUM(CJ23:CJ32,CJ35:CJ47,CJ50:CJ62,CJ65:CJ77,CJ80:CJ92)</f>
        <v>0</v>
      </c>
    </row>
    <row r="6" spans="1:88" s="12" customFormat="1" x14ac:dyDescent="0.3">
      <c r="B6" s="13" t="s">
        <v>3</v>
      </c>
      <c r="C6" s="13">
        <f>SUM(C23:C32)</f>
        <v>0</v>
      </c>
      <c r="D6" s="13">
        <f t="shared" ref="D6:BO6" si="2">SUM(D23:D32)</f>
        <v>0</v>
      </c>
      <c r="E6" s="13">
        <f t="shared" si="2"/>
        <v>0</v>
      </c>
      <c r="F6" s="62"/>
      <c r="G6" s="62"/>
      <c r="H6" s="62"/>
      <c r="I6" s="62"/>
      <c r="J6" s="13">
        <f t="shared" si="2"/>
        <v>0</v>
      </c>
      <c r="K6" s="13">
        <f t="shared" si="2"/>
        <v>0</v>
      </c>
      <c r="L6" s="13">
        <f t="shared" si="2"/>
        <v>0</v>
      </c>
      <c r="M6" s="13">
        <f t="shared" si="2"/>
        <v>0</v>
      </c>
      <c r="N6" s="13">
        <f t="shared" si="2"/>
        <v>0</v>
      </c>
      <c r="O6" s="13">
        <f t="shared" si="2"/>
        <v>0</v>
      </c>
      <c r="P6" s="13">
        <f t="shared" si="2"/>
        <v>0</v>
      </c>
      <c r="Q6" s="13">
        <f t="shared" si="2"/>
        <v>0</v>
      </c>
      <c r="R6" s="13">
        <f t="shared" si="2"/>
        <v>0</v>
      </c>
      <c r="S6" s="13">
        <f t="shared" si="2"/>
        <v>0</v>
      </c>
      <c r="T6" s="13">
        <f t="shared" si="2"/>
        <v>0</v>
      </c>
      <c r="U6" s="13">
        <f t="shared" si="2"/>
        <v>0</v>
      </c>
      <c r="V6" s="13">
        <f t="shared" si="2"/>
        <v>0</v>
      </c>
      <c r="W6" s="13">
        <f t="shared" si="2"/>
        <v>0</v>
      </c>
      <c r="X6" s="13">
        <f t="shared" si="2"/>
        <v>0</v>
      </c>
      <c r="Y6" s="13">
        <f t="shared" si="2"/>
        <v>0</v>
      </c>
      <c r="Z6" s="13">
        <f t="shared" si="2"/>
        <v>0</v>
      </c>
      <c r="AA6" s="13">
        <f t="shared" si="2"/>
        <v>0</v>
      </c>
      <c r="AB6" s="13">
        <f t="shared" si="2"/>
        <v>0</v>
      </c>
      <c r="AC6" s="13">
        <f t="shared" si="2"/>
        <v>0</v>
      </c>
      <c r="AD6" s="13">
        <f t="shared" si="2"/>
        <v>0</v>
      </c>
      <c r="AE6" s="13">
        <f t="shared" si="2"/>
        <v>0</v>
      </c>
      <c r="AF6" s="13">
        <f t="shared" si="2"/>
        <v>0</v>
      </c>
      <c r="AG6" s="13">
        <f t="shared" si="2"/>
        <v>0</v>
      </c>
      <c r="AH6" s="13">
        <f t="shared" si="2"/>
        <v>0</v>
      </c>
      <c r="AI6" s="13">
        <f t="shared" si="2"/>
        <v>0</v>
      </c>
      <c r="AJ6" s="13">
        <f t="shared" si="2"/>
        <v>0</v>
      </c>
      <c r="AK6" s="13">
        <f t="shared" si="2"/>
        <v>0</v>
      </c>
      <c r="AL6" s="13">
        <f t="shared" si="2"/>
        <v>0</v>
      </c>
      <c r="AM6" s="13">
        <f t="shared" si="2"/>
        <v>0</v>
      </c>
      <c r="AN6" s="13">
        <f t="shared" si="2"/>
        <v>0</v>
      </c>
      <c r="AO6" s="13">
        <f t="shared" si="2"/>
        <v>0</v>
      </c>
      <c r="AP6" s="13">
        <f t="shared" si="2"/>
        <v>0</v>
      </c>
      <c r="AQ6" s="13">
        <f t="shared" si="2"/>
        <v>0</v>
      </c>
      <c r="AR6" s="13">
        <f t="shared" si="2"/>
        <v>0</v>
      </c>
      <c r="AS6" s="13">
        <f t="shared" si="2"/>
        <v>0</v>
      </c>
      <c r="AT6" s="13">
        <f t="shared" si="2"/>
        <v>0</v>
      </c>
      <c r="AU6" s="13">
        <f t="shared" si="2"/>
        <v>0</v>
      </c>
      <c r="AV6" s="13">
        <f t="shared" si="2"/>
        <v>0</v>
      </c>
      <c r="AW6" s="13">
        <f t="shared" si="2"/>
        <v>0</v>
      </c>
      <c r="AX6" s="13">
        <f t="shared" si="2"/>
        <v>0</v>
      </c>
      <c r="AY6" s="13">
        <f t="shared" si="2"/>
        <v>0</v>
      </c>
      <c r="AZ6" s="13">
        <f t="shared" si="2"/>
        <v>0</v>
      </c>
      <c r="BA6" s="13">
        <f t="shared" si="2"/>
        <v>0</v>
      </c>
      <c r="BB6" s="13">
        <f t="shared" si="2"/>
        <v>0</v>
      </c>
      <c r="BC6" s="13">
        <f t="shared" si="2"/>
        <v>0</v>
      </c>
      <c r="BD6" s="13">
        <f t="shared" si="2"/>
        <v>0</v>
      </c>
      <c r="BE6" s="13">
        <f t="shared" si="2"/>
        <v>0</v>
      </c>
      <c r="BF6" s="13">
        <f t="shared" si="2"/>
        <v>0</v>
      </c>
      <c r="BG6" s="13">
        <f t="shared" si="2"/>
        <v>0</v>
      </c>
      <c r="BH6" s="13">
        <f t="shared" si="2"/>
        <v>0</v>
      </c>
      <c r="BI6" s="13">
        <f t="shared" si="2"/>
        <v>0</v>
      </c>
      <c r="BJ6" s="13">
        <f t="shared" si="2"/>
        <v>0</v>
      </c>
      <c r="BK6" s="13">
        <f t="shared" si="2"/>
        <v>0</v>
      </c>
      <c r="BL6" s="13">
        <f t="shared" si="2"/>
        <v>0</v>
      </c>
      <c r="BM6" s="13">
        <f t="shared" si="2"/>
        <v>0</v>
      </c>
      <c r="BN6" s="13">
        <f t="shared" si="2"/>
        <v>0</v>
      </c>
      <c r="BO6" s="13">
        <f t="shared" si="2"/>
        <v>0</v>
      </c>
      <c r="BP6" s="13">
        <f t="shared" ref="BP6:CH6" si="3">SUM(BP23:BP32)</f>
        <v>0</v>
      </c>
      <c r="BQ6" s="13">
        <f t="shared" si="3"/>
        <v>0</v>
      </c>
      <c r="BR6" s="13">
        <f t="shared" si="3"/>
        <v>0</v>
      </c>
      <c r="BS6" s="13">
        <f t="shared" si="3"/>
        <v>0</v>
      </c>
      <c r="BT6" s="13">
        <f t="shared" si="3"/>
        <v>0</v>
      </c>
      <c r="BU6" s="13">
        <f t="shared" si="3"/>
        <v>0</v>
      </c>
      <c r="BV6" s="13">
        <f t="shared" si="3"/>
        <v>0</v>
      </c>
      <c r="BW6" s="13">
        <f t="shared" si="3"/>
        <v>0</v>
      </c>
      <c r="BX6" s="13">
        <f t="shared" si="3"/>
        <v>0</v>
      </c>
      <c r="BY6" s="13">
        <f t="shared" si="3"/>
        <v>0</v>
      </c>
      <c r="BZ6" s="13">
        <f t="shared" si="3"/>
        <v>0</v>
      </c>
      <c r="CA6" s="13">
        <f t="shared" si="3"/>
        <v>0</v>
      </c>
      <c r="CB6" s="13">
        <f t="shared" si="3"/>
        <v>0</v>
      </c>
      <c r="CC6" s="13">
        <f t="shared" si="3"/>
        <v>0</v>
      </c>
      <c r="CD6" s="13">
        <f t="shared" si="3"/>
        <v>0</v>
      </c>
      <c r="CE6" s="13">
        <f t="shared" si="3"/>
        <v>0</v>
      </c>
      <c r="CF6" s="13">
        <f t="shared" si="3"/>
        <v>0</v>
      </c>
      <c r="CG6" s="13">
        <f t="shared" si="3"/>
        <v>0</v>
      </c>
      <c r="CH6" s="13">
        <f t="shared" si="3"/>
        <v>0</v>
      </c>
      <c r="CI6" s="13">
        <f>SUM(CI23:CI32)</f>
        <v>0</v>
      </c>
      <c r="CJ6" s="13">
        <f>SUM(CJ23:CJ32)</f>
        <v>0</v>
      </c>
    </row>
    <row r="7" spans="1:88" s="12" customFormat="1" x14ac:dyDescent="0.3">
      <c r="B7" s="13" t="s">
        <v>4</v>
      </c>
      <c r="C7" s="13">
        <f>SUM(C35:C47,C50:C62,C65:C77,C80:C92)</f>
        <v>0</v>
      </c>
      <c r="D7" s="13">
        <f t="shared" ref="D7:BO7" si="4">SUM(D35:D47,D50:D62,D65:D77,D80:D92)</f>
        <v>0</v>
      </c>
      <c r="E7" s="13">
        <f t="shared" si="4"/>
        <v>0</v>
      </c>
      <c r="F7" s="62"/>
      <c r="G7" s="62"/>
      <c r="H7" s="62"/>
      <c r="I7" s="62"/>
      <c r="J7" s="13">
        <f t="shared" si="4"/>
        <v>0</v>
      </c>
      <c r="K7" s="13">
        <f t="shared" si="4"/>
        <v>0</v>
      </c>
      <c r="L7" s="13">
        <f t="shared" si="4"/>
        <v>0</v>
      </c>
      <c r="M7" s="13">
        <f t="shared" si="4"/>
        <v>0</v>
      </c>
      <c r="N7" s="13">
        <f t="shared" si="4"/>
        <v>0</v>
      </c>
      <c r="O7" s="13">
        <f t="shared" si="4"/>
        <v>0</v>
      </c>
      <c r="P7" s="13">
        <f t="shared" si="4"/>
        <v>0</v>
      </c>
      <c r="Q7" s="13">
        <f t="shared" si="4"/>
        <v>0</v>
      </c>
      <c r="R7" s="13">
        <f t="shared" si="4"/>
        <v>0</v>
      </c>
      <c r="S7" s="13">
        <f t="shared" si="4"/>
        <v>0</v>
      </c>
      <c r="T7" s="13">
        <f t="shared" si="4"/>
        <v>0</v>
      </c>
      <c r="U7" s="13">
        <f t="shared" si="4"/>
        <v>0</v>
      </c>
      <c r="V7" s="13">
        <f t="shared" si="4"/>
        <v>0</v>
      </c>
      <c r="W7" s="13">
        <f t="shared" si="4"/>
        <v>0</v>
      </c>
      <c r="X7" s="13">
        <f t="shared" si="4"/>
        <v>0</v>
      </c>
      <c r="Y7" s="13">
        <f t="shared" si="4"/>
        <v>0</v>
      </c>
      <c r="Z7" s="13">
        <f t="shared" si="4"/>
        <v>0</v>
      </c>
      <c r="AA7" s="13">
        <f t="shared" si="4"/>
        <v>0</v>
      </c>
      <c r="AB7" s="13">
        <f t="shared" si="4"/>
        <v>0</v>
      </c>
      <c r="AC7" s="13">
        <f t="shared" si="4"/>
        <v>0</v>
      </c>
      <c r="AD7" s="13">
        <f t="shared" si="4"/>
        <v>0</v>
      </c>
      <c r="AE7" s="13">
        <f t="shared" si="4"/>
        <v>0</v>
      </c>
      <c r="AF7" s="13">
        <f t="shared" si="4"/>
        <v>0</v>
      </c>
      <c r="AG7" s="13">
        <f t="shared" si="4"/>
        <v>0</v>
      </c>
      <c r="AH7" s="13">
        <f t="shared" si="4"/>
        <v>0</v>
      </c>
      <c r="AI7" s="13">
        <f t="shared" si="4"/>
        <v>0</v>
      </c>
      <c r="AJ7" s="13">
        <f t="shared" si="4"/>
        <v>0</v>
      </c>
      <c r="AK7" s="13">
        <f t="shared" si="4"/>
        <v>0</v>
      </c>
      <c r="AL7" s="13">
        <f t="shared" si="4"/>
        <v>0</v>
      </c>
      <c r="AM7" s="13">
        <f t="shared" si="4"/>
        <v>0</v>
      </c>
      <c r="AN7" s="13">
        <f t="shared" si="4"/>
        <v>0</v>
      </c>
      <c r="AO7" s="13">
        <f t="shared" si="4"/>
        <v>0</v>
      </c>
      <c r="AP7" s="13">
        <f t="shared" si="4"/>
        <v>0</v>
      </c>
      <c r="AQ7" s="13">
        <f t="shared" si="4"/>
        <v>0</v>
      </c>
      <c r="AR7" s="13">
        <f t="shared" si="4"/>
        <v>0</v>
      </c>
      <c r="AS7" s="13">
        <f t="shared" si="4"/>
        <v>0</v>
      </c>
      <c r="AT7" s="13">
        <f t="shared" si="4"/>
        <v>0</v>
      </c>
      <c r="AU7" s="13">
        <f t="shared" si="4"/>
        <v>0</v>
      </c>
      <c r="AV7" s="13">
        <f t="shared" si="4"/>
        <v>0</v>
      </c>
      <c r="AW7" s="13">
        <f t="shared" si="4"/>
        <v>0</v>
      </c>
      <c r="AX7" s="13">
        <f t="shared" si="4"/>
        <v>0</v>
      </c>
      <c r="AY7" s="13">
        <f t="shared" si="4"/>
        <v>0</v>
      </c>
      <c r="AZ7" s="13">
        <f t="shared" si="4"/>
        <v>0</v>
      </c>
      <c r="BA7" s="13">
        <f t="shared" si="4"/>
        <v>0</v>
      </c>
      <c r="BB7" s="13">
        <f t="shared" si="4"/>
        <v>0</v>
      </c>
      <c r="BC7" s="13">
        <f t="shared" si="4"/>
        <v>0</v>
      </c>
      <c r="BD7" s="13">
        <f t="shared" si="4"/>
        <v>0</v>
      </c>
      <c r="BE7" s="13">
        <f t="shared" si="4"/>
        <v>0</v>
      </c>
      <c r="BF7" s="13">
        <f t="shared" si="4"/>
        <v>0</v>
      </c>
      <c r="BG7" s="13">
        <f t="shared" si="4"/>
        <v>0</v>
      </c>
      <c r="BH7" s="13">
        <f t="shared" si="4"/>
        <v>0</v>
      </c>
      <c r="BI7" s="13">
        <f t="shared" si="4"/>
        <v>0</v>
      </c>
      <c r="BJ7" s="13">
        <f t="shared" si="4"/>
        <v>0</v>
      </c>
      <c r="BK7" s="13">
        <f t="shared" si="4"/>
        <v>0</v>
      </c>
      <c r="BL7" s="13">
        <f t="shared" si="4"/>
        <v>0</v>
      </c>
      <c r="BM7" s="13">
        <f t="shared" si="4"/>
        <v>0</v>
      </c>
      <c r="BN7" s="13">
        <f t="shared" si="4"/>
        <v>0</v>
      </c>
      <c r="BO7" s="13">
        <f t="shared" si="4"/>
        <v>0</v>
      </c>
      <c r="BP7" s="13">
        <f t="shared" ref="BP7:CH7" si="5">SUM(BP35:BP47,BP50:BP62,BP65:BP77,BP80:BP92)</f>
        <v>0</v>
      </c>
      <c r="BQ7" s="13">
        <f t="shared" si="5"/>
        <v>0</v>
      </c>
      <c r="BR7" s="13">
        <f t="shared" si="5"/>
        <v>0</v>
      </c>
      <c r="BS7" s="13">
        <f t="shared" si="5"/>
        <v>0</v>
      </c>
      <c r="BT7" s="13">
        <f t="shared" si="5"/>
        <v>0</v>
      </c>
      <c r="BU7" s="13">
        <f t="shared" si="5"/>
        <v>0</v>
      </c>
      <c r="BV7" s="13">
        <f t="shared" si="5"/>
        <v>0</v>
      </c>
      <c r="BW7" s="13">
        <f t="shared" si="5"/>
        <v>0</v>
      </c>
      <c r="BX7" s="13">
        <f t="shared" si="5"/>
        <v>0</v>
      </c>
      <c r="BY7" s="13">
        <f t="shared" si="5"/>
        <v>0</v>
      </c>
      <c r="BZ7" s="13">
        <f t="shared" si="5"/>
        <v>0</v>
      </c>
      <c r="CA7" s="13">
        <f t="shared" si="5"/>
        <v>0</v>
      </c>
      <c r="CB7" s="13">
        <f t="shared" si="5"/>
        <v>0</v>
      </c>
      <c r="CC7" s="13">
        <f t="shared" si="5"/>
        <v>0</v>
      </c>
      <c r="CD7" s="13">
        <f t="shared" si="5"/>
        <v>0</v>
      </c>
      <c r="CE7" s="13">
        <f t="shared" si="5"/>
        <v>0</v>
      </c>
      <c r="CF7" s="13">
        <f t="shared" si="5"/>
        <v>0</v>
      </c>
      <c r="CG7" s="13">
        <f t="shared" si="5"/>
        <v>0</v>
      </c>
      <c r="CH7" s="13">
        <f t="shared" si="5"/>
        <v>0</v>
      </c>
      <c r="CI7" s="13">
        <f>SUM(CI35:CI47,CI50:CI62,CI65:CI77,CI80:CI92)</f>
        <v>0</v>
      </c>
      <c r="CJ7" s="13">
        <f>SUM(CJ35:CJ47,CJ50:CJ62,CJ65:CJ77,CJ80:CJ92)</f>
        <v>0</v>
      </c>
    </row>
    <row r="8" spans="1:88" ht="15" thickBot="1" x14ac:dyDescent="0.35">
      <c r="F8" s="81"/>
      <c r="G8" s="81"/>
      <c r="H8" s="81"/>
      <c r="I8" s="81"/>
    </row>
    <row r="9" spans="1:88" x14ac:dyDescent="0.3">
      <c r="A9" s="92" t="s">
        <v>5</v>
      </c>
      <c r="B9" s="14" t="s">
        <v>6</v>
      </c>
      <c r="C9" s="15">
        <v>42370</v>
      </c>
      <c r="D9" s="15">
        <v>42401</v>
      </c>
      <c r="E9" s="16">
        <v>42430</v>
      </c>
      <c r="F9" s="87"/>
      <c r="G9" s="88"/>
      <c r="H9" s="87"/>
      <c r="I9" s="87"/>
      <c r="J9" s="16">
        <v>42583</v>
      </c>
      <c r="K9" s="16">
        <v>42614</v>
      </c>
      <c r="L9" s="16">
        <v>42644</v>
      </c>
      <c r="M9" s="16">
        <v>42675</v>
      </c>
      <c r="N9" s="16">
        <v>42705</v>
      </c>
      <c r="O9" s="16">
        <v>42736</v>
      </c>
      <c r="P9" s="16">
        <v>42767</v>
      </c>
      <c r="Q9" s="17">
        <v>42795</v>
      </c>
      <c r="R9" s="17">
        <v>42826</v>
      </c>
      <c r="S9" s="17">
        <v>42856</v>
      </c>
      <c r="T9" s="17">
        <v>42887</v>
      </c>
      <c r="U9" s="17">
        <v>42917</v>
      </c>
      <c r="V9" s="17">
        <v>42948</v>
      </c>
      <c r="W9" s="17">
        <v>42979</v>
      </c>
      <c r="X9" s="17">
        <v>43009</v>
      </c>
      <c r="Y9" s="17">
        <v>43040</v>
      </c>
      <c r="Z9" s="17">
        <v>43070</v>
      </c>
      <c r="AA9" s="17">
        <v>43101</v>
      </c>
      <c r="AB9" s="17">
        <v>43132</v>
      </c>
      <c r="AC9" s="15">
        <v>43160</v>
      </c>
      <c r="AD9" s="15">
        <v>43191</v>
      </c>
      <c r="AE9" s="15">
        <v>43221</v>
      </c>
      <c r="AF9" s="15">
        <v>43252</v>
      </c>
      <c r="AG9" s="15">
        <v>43282</v>
      </c>
      <c r="AH9" s="15">
        <v>43313</v>
      </c>
      <c r="AI9" s="15">
        <v>43344</v>
      </c>
      <c r="AJ9" s="15">
        <v>43374</v>
      </c>
      <c r="AK9" s="15">
        <v>43405</v>
      </c>
      <c r="AL9" s="15">
        <v>43435</v>
      </c>
      <c r="AM9" s="15">
        <v>43466</v>
      </c>
      <c r="AN9" s="15">
        <v>43497</v>
      </c>
      <c r="AO9" s="16">
        <v>43525</v>
      </c>
      <c r="AP9" s="16">
        <v>43556</v>
      </c>
      <c r="AQ9" s="16">
        <v>43586</v>
      </c>
      <c r="AR9" s="16">
        <v>43617</v>
      </c>
      <c r="AS9" s="16">
        <v>43647</v>
      </c>
      <c r="AT9" s="16">
        <v>43678</v>
      </c>
      <c r="AU9" s="16">
        <v>43709</v>
      </c>
      <c r="AV9" s="16">
        <v>43739</v>
      </c>
      <c r="AW9" s="16">
        <v>43770</v>
      </c>
      <c r="AX9" s="16">
        <v>43800</v>
      </c>
      <c r="AY9" s="16">
        <v>43831</v>
      </c>
      <c r="AZ9" s="16">
        <v>43862</v>
      </c>
      <c r="BA9" s="17">
        <v>43891</v>
      </c>
      <c r="BB9" s="17">
        <v>43922</v>
      </c>
      <c r="BC9" s="17">
        <v>43952</v>
      </c>
      <c r="BD9" s="17">
        <v>43983</v>
      </c>
      <c r="BE9" s="17">
        <v>44013</v>
      </c>
      <c r="BF9" s="17">
        <v>44044</v>
      </c>
      <c r="BG9" s="17">
        <v>44075</v>
      </c>
      <c r="BH9" s="17">
        <v>44105</v>
      </c>
      <c r="BI9" s="17">
        <v>44136</v>
      </c>
      <c r="BJ9" s="17">
        <v>44166</v>
      </c>
      <c r="BK9" s="17">
        <v>44197</v>
      </c>
      <c r="BL9" s="17">
        <v>44228</v>
      </c>
      <c r="BM9" s="15">
        <v>44256</v>
      </c>
      <c r="BN9" s="15">
        <v>44287</v>
      </c>
      <c r="BO9" s="15">
        <v>44317</v>
      </c>
      <c r="BP9" s="15">
        <v>44348</v>
      </c>
      <c r="BQ9" s="15">
        <v>44378</v>
      </c>
      <c r="BR9" s="15">
        <v>44409</v>
      </c>
      <c r="BS9" s="15">
        <v>44440</v>
      </c>
      <c r="BT9" s="15">
        <v>44470</v>
      </c>
      <c r="BU9" s="15">
        <v>44501</v>
      </c>
      <c r="BV9" s="15">
        <v>44531</v>
      </c>
      <c r="BW9" s="15">
        <v>44562</v>
      </c>
      <c r="BX9" s="15">
        <v>44593</v>
      </c>
      <c r="BY9" s="16">
        <v>44621</v>
      </c>
      <c r="BZ9" s="16">
        <v>44652</v>
      </c>
      <c r="CA9" s="16">
        <v>44682</v>
      </c>
      <c r="CB9" s="16">
        <v>44713</v>
      </c>
      <c r="CC9" s="16">
        <v>44743</v>
      </c>
      <c r="CD9" s="16">
        <v>44774</v>
      </c>
      <c r="CE9" s="16">
        <v>44805</v>
      </c>
      <c r="CF9" s="16">
        <v>44835</v>
      </c>
      <c r="CG9" s="16">
        <v>44866</v>
      </c>
      <c r="CH9" s="16">
        <v>44896</v>
      </c>
      <c r="CI9" s="16">
        <v>44927</v>
      </c>
      <c r="CJ9" s="16">
        <v>44958</v>
      </c>
    </row>
    <row r="10" spans="1:88" x14ac:dyDescent="0.3">
      <c r="A10" s="93"/>
      <c r="B10" s="18" t="s">
        <v>7</v>
      </c>
      <c r="C10" s="13">
        <f>SUM(C23:C32)</f>
        <v>0</v>
      </c>
      <c r="D10" s="13">
        <f>SUM(D23:D32)</f>
        <v>0</v>
      </c>
      <c r="E10" s="13">
        <f t="shared" ref="E10:BP10" si="6">SUM(E23:E32)</f>
        <v>0</v>
      </c>
      <c r="F10" s="62"/>
      <c r="G10" s="62"/>
      <c r="H10" s="62"/>
      <c r="I10" s="62"/>
      <c r="J10" s="13">
        <f t="shared" si="6"/>
        <v>0</v>
      </c>
      <c r="K10" s="13">
        <f>SUM(K23:K32)</f>
        <v>0</v>
      </c>
      <c r="L10" s="13">
        <f t="shared" si="6"/>
        <v>0</v>
      </c>
      <c r="M10" s="13">
        <f t="shared" si="6"/>
        <v>0</v>
      </c>
      <c r="N10" s="13">
        <f t="shared" si="6"/>
        <v>0</v>
      </c>
      <c r="O10" s="13">
        <f t="shared" si="6"/>
        <v>0</v>
      </c>
      <c r="P10" s="13">
        <f t="shared" si="6"/>
        <v>0</v>
      </c>
      <c r="Q10" s="13">
        <f t="shared" si="6"/>
        <v>0</v>
      </c>
      <c r="R10" s="13">
        <f t="shared" si="6"/>
        <v>0</v>
      </c>
      <c r="S10" s="13">
        <f t="shared" si="6"/>
        <v>0</v>
      </c>
      <c r="T10" s="13">
        <f t="shared" si="6"/>
        <v>0</v>
      </c>
      <c r="U10" s="13">
        <f t="shared" si="6"/>
        <v>0</v>
      </c>
      <c r="V10" s="13">
        <f t="shared" si="6"/>
        <v>0</v>
      </c>
      <c r="W10" s="13">
        <f t="shared" si="6"/>
        <v>0</v>
      </c>
      <c r="X10" s="13">
        <f t="shared" si="6"/>
        <v>0</v>
      </c>
      <c r="Y10" s="13">
        <f t="shared" si="6"/>
        <v>0</v>
      </c>
      <c r="Z10" s="13">
        <f t="shared" si="6"/>
        <v>0</v>
      </c>
      <c r="AA10" s="13">
        <f t="shared" si="6"/>
        <v>0</v>
      </c>
      <c r="AB10" s="13">
        <f t="shared" si="6"/>
        <v>0</v>
      </c>
      <c r="AC10" s="13">
        <f t="shared" si="6"/>
        <v>0</v>
      </c>
      <c r="AD10" s="13">
        <f t="shared" si="6"/>
        <v>0</v>
      </c>
      <c r="AE10" s="13">
        <f t="shared" si="6"/>
        <v>0</v>
      </c>
      <c r="AF10" s="13">
        <f t="shared" si="6"/>
        <v>0</v>
      </c>
      <c r="AG10" s="13">
        <f t="shared" si="6"/>
        <v>0</v>
      </c>
      <c r="AH10" s="13">
        <f t="shared" si="6"/>
        <v>0</v>
      </c>
      <c r="AI10" s="13">
        <f t="shared" si="6"/>
        <v>0</v>
      </c>
      <c r="AJ10" s="13">
        <f t="shared" si="6"/>
        <v>0</v>
      </c>
      <c r="AK10" s="13">
        <f t="shared" si="6"/>
        <v>0</v>
      </c>
      <c r="AL10" s="13">
        <f t="shared" si="6"/>
        <v>0</v>
      </c>
      <c r="AM10" s="13">
        <f t="shared" si="6"/>
        <v>0</v>
      </c>
      <c r="AN10" s="13">
        <f t="shared" si="6"/>
        <v>0</v>
      </c>
      <c r="AO10" s="13">
        <f t="shared" si="6"/>
        <v>0</v>
      </c>
      <c r="AP10" s="13">
        <f t="shared" si="6"/>
        <v>0</v>
      </c>
      <c r="AQ10" s="13">
        <f t="shared" si="6"/>
        <v>0</v>
      </c>
      <c r="AR10" s="13">
        <f t="shared" si="6"/>
        <v>0</v>
      </c>
      <c r="AS10" s="13">
        <f t="shared" si="6"/>
        <v>0</v>
      </c>
      <c r="AT10" s="13">
        <f t="shared" si="6"/>
        <v>0</v>
      </c>
      <c r="AU10" s="13">
        <f t="shared" si="6"/>
        <v>0</v>
      </c>
      <c r="AV10" s="13">
        <f t="shared" si="6"/>
        <v>0</v>
      </c>
      <c r="AW10" s="13">
        <f t="shared" si="6"/>
        <v>0</v>
      </c>
      <c r="AX10" s="13">
        <f t="shared" si="6"/>
        <v>0</v>
      </c>
      <c r="AY10" s="13">
        <f t="shared" si="6"/>
        <v>0</v>
      </c>
      <c r="AZ10" s="13">
        <f t="shared" si="6"/>
        <v>0</v>
      </c>
      <c r="BA10" s="13">
        <f t="shared" si="6"/>
        <v>0</v>
      </c>
      <c r="BB10" s="13">
        <f t="shared" si="6"/>
        <v>0</v>
      </c>
      <c r="BC10" s="13">
        <f t="shared" si="6"/>
        <v>0</v>
      </c>
      <c r="BD10" s="13">
        <f t="shared" si="6"/>
        <v>0</v>
      </c>
      <c r="BE10" s="13">
        <f t="shared" si="6"/>
        <v>0</v>
      </c>
      <c r="BF10" s="13">
        <f t="shared" si="6"/>
        <v>0</v>
      </c>
      <c r="BG10" s="13">
        <f t="shared" si="6"/>
        <v>0</v>
      </c>
      <c r="BH10" s="13">
        <f t="shared" si="6"/>
        <v>0</v>
      </c>
      <c r="BI10" s="13">
        <f t="shared" si="6"/>
        <v>0</v>
      </c>
      <c r="BJ10" s="13">
        <f t="shared" si="6"/>
        <v>0</v>
      </c>
      <c r="BK10" s="13">
        <f t="shared" si="6"/>
        <v>0</v>
      </c>
      <c r="BL10" s="13">
        <f t="shared" si="6"/>
        <v>0</v>
      </c>
      <c r="BM10" s="13">
        <f t="shared" si="6"/>
        <v>0</v>
      </c>
      <c r="BN10" s="13">
        <f t="shared" si="6"/>
        <v>0</v>
      </c>
      <c r="BO10" s="13">
        <f t="shared" si="6"/>
        <v>0</v>
      </c>
      <c r="BP10" s="13">
        <f t="shared" si="6"/>
        <v>0</v>
      </c>
      <c r="BQ10" s="13">
        <f t="shared" ref="BQ10:CJ10" si="7">SUM(BQ23:BQ32)</f>
        <v>0</v>
      </c>
      <c r="BR10" s="13">
        <f t="shared" si="7"/>
        <v>0</v>
      </c>
      <c r="BS10" s="13">
        <f t="shared" si="7"/>
        <v>0</v>
      </c>
      <c r="BT10" s="13">
        <f t="shared" si="7"/>
        <v>0</v>
      </c>
      <c r="BU10" s="13">
        <f t="shared" si="7"/>
        <v>0</v>
      </c>
      <c r="BV10" s="13">
        <f t="shared" si="7"/>
        <v>0</v>
      </c>
      <c r="BW10" s="13">
        <f t="shared" si="7"/>
        <v>0</v>
      </c>
      <c r="BX10" s="13">
        <f t="shared" si="7"/>
        <v>0</v>
      </c>
      <c r="BY10" s="13">
        <f t="shared" si="7"/>
        <v>0</v>
      </c>
      <c r="BZ10" s="13">
        <f t="shared" si="7"/>
        <v>0</v>
      </c>
      <c r="CA10" s="13">
        <f t="shared" si="7"/>
        <v>0</v>
      </c>
      <c r="CB10" s="13">
        <f t="shared" si="7"/>
        <v>0</v>
      </c>
      <c r="CC10" s="13">
        <f t="shared" si="7"/>
        <v>0</v>
      </c>
      <c r="CD10" s="13">
        <f t="shared" si="7"/>
        <v>0</v>
      </c>
      <c r="CE10" s="13">
        <f t="shared" si="7"/>
        <v>0</v>
      </c>
      <c r="CF10" s="13">
        <f t="shared" si="7"/>
        <v>0</v>
      </c>
      <c r="CG10" s="13">
        <f t="shared" si="7"/>
        <v>0</v>
      </c>
      <c r="CH10" s="13">
        <f t="shared" si="7"/>
        <v>0</v>
      </c>
      <c r="CI10" s="13">
        <f t="shared" si="7"/>
        <v>0</v>
      </c>
      <c r="CJ10" s="13">
        <f t="shared" si="7"/>
        <v>0</v>
      </c>
    </row>
    <row r="11" spans="1:88" x14ac:dyDescent="0.3">
      <c r="A11" s="93"/>
      <c r="B11" s="18" t="s">
        <v>8</v>
      </c>
      <c r="C11" s="13">
        <f>SUM(C35:C47)</f>
        <v>0</v>
      </c>
      <c r="D11" s="13">
        <f>SUM(D35:D47)</f>
        <v>0</v>
      </c>
      <c r="E11" s="13">
        <f t="shared" ref="E11:BP11" si="8">SUM(E35:E47)</f>
        <v>0</v>
      </c>
      <c r="F11" s="62"/>
      <c r="G11" s="62"/>
      <c r="H11" s="62"/>
      <c r="I11" s="62"/>
      <c r="J11" s="13">
        <f t="shared" si="8"/>
        <v>0</v>
      </c>
      <c r="K11" s="13">
        <f t="shared" si="8"/>
        <v>0</v>
      </c>
      <c r="L11" s="13">
        <f t="shared" si="8"/>
        <v>0</v>
      </c>
      <c r="M11" s="13">
        <f t="shared" si="8"/>
        <v>0</v>
      </c>
      <c r="N11" s="13">
        <f t="shared" si="8"/>
        <v>0</v>
      </c>
      <c r="O11" s="13">
        <f t="shared" si="8"/>
        <v>0</v>
      </c>
      <c r="P11" s="13">
        <f t="shared" si="8"/>
        <v>0</v>
      </c>
      <c r="Q11" s="13">
        <f t="shared" si="8"/>
        <v>0</v>
      </c>
      <c r="R11" s="13">
        <f t="shared" si="8"/>
        <v>0</v>
      </c>
      <c r="S11" s="13">
        <f t="shared" si="8"/>
        <v>0</v>
      </c>
      <c r="T11" s="13">
        <f t="shared" si="8"/>
        <v>0</v>
      </c>
      <c r="U11" s="13">
        <f t="shared" si="8"/>
        <v>0</v>
      </c>
      <c r="V11" s="13">
        <f t="shared" si="8"/>
        <v>0</v>
      </c>
      <c r="W11" s="13">
        <f t="shared" si="8"/>
        <v>0</v>
      </c>
      <c r="X11" s="13">
        <f t="shared" si="8"/>
        <v>0</v>
      </c>
      <c r="Y11" s="13">
        <f t="shared" si="8"/>
        <v>0</v>
      </c>
      <c r="Z11" s="13">
        <f t="shared" si="8"/>
        <v>0</v>
      </c>
      <c r="AA11" s="13">
        <f t="shared" si="8"/>
        <v>0</v>
      </c>
      <c r="AB11" s="13">
        <f t="shared" si="8"/>
        <v>0</v>
      </c>
      <c r="AC11" s="13">
        <f t="shared" si="8"/>
        <v>0</v>
      </c>
      <c r="AD11" s="13">
        <f t="shared" si="8"/>
        <v>0</v>
      </c>
      <c r="AE11" s="13">
        <f t="shared" si="8"/>
        <v>0</v>
      </c>
      <c r="AF11" s="13">
        <f t="shared" si="8"/>
        <v>0</v>
      </c>
      <c r="AG11" s="13">
        <f t="shared" si="8"/>
        <v>0</v>
      </c>
      <c r="AH11" s="13">
        <f t="shared" si="8"/>
        <v>0</v>
      </c>
      <c r="AI11" s="13">
        <f t="shared" si="8"/>
        <v>0</v>
      </c>
      <c r="AJ11" s="13">
        <f t="shared" si="8"/>
        <v>0</v>
      </c>
      <c r="AK11" s="13">
        <f t="shared" si="8"/>
        <v>0</v>
      </c>
      <c r="AL11" s="13">
        <f t="shared" si="8"/>
        <v>0</v>
      </c>
      <c r="AM11" s="13">
        <f t="shared" si="8"/>
        <v>0</v>
      </c>
      <c r="AN11" s="13">
        <f t="shared" si="8"/>
        <v>0</v>
      </c>
      <c r="AO11" s="13">
        <f t="shared" si="8"/>
        <v>0</v>
      </c>
      <c r="AP11" s="13">
        <f t="shared" si="8"/>
        <v>0</v>
      </c>
      <c r="AQ11" s="13">
        <f t="shared" si="8"/>
        <v>0</v>
      </c>
      <c r="AR11" s="13">
        <f t="shared" si="8"/>
        <v>0</v>
      </c>
      <c r="AS11" s="13">
        <f t="shared" si="8"/>
        <v>0</v>
      </c>
      <c r="AT11" s="13">
        <f t="shared" si="8"/>
        <v>0</v>
      </c>
      <c r="AU11" s="13">
        <f t="shared" si="8"/>
        <v>0</v>
      </c>
      <c r="AV11" s="13">
        <f t="shared" si="8"/>
        <v>0</v>
      </c>
      <c r="AW11" s="13">
        <f t="shared" si="8"/>
        <v>0</v>
      </c>
      <c r="AX11" s="13">
        <f t="shared" si="8"/>
        <v>0</v>
      </c>
      <c r="AY11" s="13">
        <f t="shared" si="8"/>
        <v>0</v>
      </c>
      <c r="AZ11" s="13">
        <f t="shared" si="8"/>
        <v>0</v>
      </c>
      <c r="BA11" s="13">
        <f t="shared" si="8"/>
        <v>0</v>
      </c>
      <c r="BB11" s="13">
        <f t="shared" si="8"/>
        <v>0</v>
      </c>
      <c r="BC11" s="13">
        <f t="shared" si="8"/>
        <v>0</v>
      </c>
      <c r="BD11" s="13">
        <f t="shared" si="8"/>
        <v>0</v>
      </c>
      <c r="BE11" s="13">
        <f t="shared" si="8"/>
        <v>0</v>
      </c>
      <c r="BF11" s="13">
        <f t="shared" si="8"/>
        <v>0</v>
      </c>
      <c r="BG11" s="13">
        <f t="shared" si="8"/>
        <v>0</v>
      </c>
      <c r="BH11" s="13">
        <f t="shared" si="8"/>
        <v>0</v>
      </c>
      <c r="BI11" s="13">
        <f t="shared" si="8"/>
        <v>0</v>
      </c>
      <c r="BJ11" s="13">
        <f t="shared" si="8"/>
        <v>0</v>
      </c>
      <c r="BK11" s="13">
        <f t="shared" si="8"/>
        <v>0</v>
      </c>
      <c r="BL11" s="13">
        <f t="shared" si="8"/>
        <v>0</v>
      </c>
      <c r="BM11" s="13">
        <f t="shared" si="8"/>
        <v>0</v>
      </c>
      <c r="BN11" s="13">
        <f t="shared" si="8"/>
        <v>0</v>
      </c>
      <c r="BO11" s="13">
        <f t="shared" si="8"/>
        <v>0</v>
      </c>
      <c r="BP11" s="13">
        <f t="shared" si="8"/>
        <v>0</v>
      </c>
      <c r="BQ11" s="13">
        <f t="shared" ref="BQ11:CJ11" si="9">SUM(BQ35:BQ47)</f>
        <v>0</v>
      </c>
      <c r="BR11" s="13">
        <f t="shared" si="9"/>
        <v>0</v>
      </c>
      <c r="BS11" s="13">
        <f t="shared" si="9"/>
        <v>0</v>
      </c>
      <c r="BT11" s="13">
        <f t="shared" si="9"/>
        <v>0</v>
      </c>
      <c r="BU11" s="13">
        <f t="shared" si="9"/>
        <v>0</v>
      </c>
      <c r="BV11" s="13">
        <f t="shared" si="9"/>
        <v>0</v>
      </c>
      <c r="BW11" s="13">
        <f t="shared" si="9"/>
        <v>0</v>
      </c>
      <c r="BX11" s="13">
        <f t="shared" si="9"/>
        <v>0</v>
      </c>
      <c r="BY11" s="13">
        <f t="shared" si="9"/>
        <v>0</v>
      </c>
      <c r="BZ11" s="13">
        <f t="shared" si="9"/>
        <v>0</v>
      </c>
      <c r="CA11" s="13">
        <f t="shared" si="9"/>
        <v>0</v>
      </c>
      <c r="CB11" s="13">
        <f t="shared" si="9"/>
        <v>0</v>
      </c>
      <c r="CC11" s="13">
        <f t="shared" si="9"/>
        <v>0</v>
      </c>
      <c r="CD11" s="13">
        <f t="shared" si="9"/>
        <v>0</v>
      </c>
      <c r="CE11" s="13">
        <f t="shared" si="9"/>
        <v>0</v>
      </c>
      <c r="CF11" s="13">
        <f t="shared" si="9"/>
        <v>0</v>
      </c>
      <c r="CG11" s="13">
        <f t="shared" si="9"/>
        <v>0</v>
      </c>
      <c r="CH11" s="13">
        <f t="shared" si="9"/>
        <v>0</v>
      </c>
      <c r="CI11" s="13">
        <f t="shared" si="9"/>
        <v>0</v>
      </c>
      <c r="CJ11" s="13">
        <f t="shared" si="9"/>
        <v>0</v>
      </c>
    </row>
    <row r="12" spans="1:88" x14ac:dyDescent="0.3">
      <c r="A12" s="93"/>
      <c r="B12" s="18" t="s">
        <v>9</v>
      </c>
      <c r="C12" s="13">
        <f>SUM(C50:C62)</f>
        <v>0</v>
      </c>
      <c r="D12" s="13">
        <f>SUM(D50:D62)</f>
        <v>0</v>
      </c>
      <c r="E12" s="13">
        <f t="shared" ref="E12:BP12" si="10">SUM(E50:E62)</f>
        <v>0</v>
      </c>
      <c r="F12" s="62"/>
      <c r="G12" s="62"/>
      <c r="H12" s="62"/>
      <c r="I12" s="62"/>
      <c r="J12" s="13">
        <f t="shared" si="10"/>
        <v>0</v>
      </c>
      <c r="K12" s="13">
        <f t="shared" si="10"/>
        <v>0</v>
      </c>
      <c r="L12" s="13">
        <f t="shared" si="10"/>
        <v>0</v>
      </c>
      <c r="M12" s="13">
        <f t="shared" si="10"/>
        <v>0</v>
      </c>
      <c r="N12" s="13">
        <f t="shared" si="10"/>
        <v>0</v>
      </c>
      <c r="O12" s="13">
        <f t="shared" si="10"/>
        <v>0</v>
      </c>
      <c r="P12" s="13">
        <f t="shared" si="10"/>
        <v>0</v>
      </c>
      <c r="Q12" s="13">
        <f t="shared" si="10"/>
        <v>0</v>
      </c>
      <c r="R12" s="13">
        <f t="shared" si="10"/>
        <v>0</v>
      </c>
      <c r="S12" s="13">
        <f t="shared" si="10"/>
        <v>0</v>
      </c>
      <c r="T12" s="13">
        <f t="shared" si="10"/>
        <v>0</v>
      </c>
      <c r="U12" s="13">
        <f t="shared" si="10"/>
        <v>0</v>
      </c>
      <c r="V12" s="13">
        <f t="shared" si="10"/>
        <v>0</v>
      </c>
      <c r="W12" s="13">
        <f t="shared" si="10"/>
        <v>0</v>
      </c>
      <c r="X12" s="13">
        <f t="shared" si="10"/>
        <v>0</v>
      </c>
      <c r="Y12" s="13">
        <f t="shared" si="10"/>
        <v>0</v>
      </c>
      <c r="Z12" s="13">
        <f t="shared" si="10"/>
        <v>0</v>
      </c>
      <c r="AA12" s="13">
        <f t="shared" si="10"/>
        <v>0</v>
      </c>
      <c r="AB12" s="13">
        <f t="shared" si="10"/>
        <v>0</v>
      </c>
      <c r="AC12" s="13">
        <f t="shared" si="10"/>
        <v>0</v>
      </c>
      <c r="AD12" s="13">
        <f t="shared" si="10"/>
        <v>0</v>
      </c>
      <c r="AE12" s="13">
        <f t="shared" si="10"/>
        <v>0</v>
      </c>
      <c r="AF12" s="13">
        <f t="shared" si="10"/>
        <v>0</v>
      </c>
      <c r="AG12" s="13">
        <f t="shared" si="10"/>
        <v>0</v>
      </c>
      <c r="AH12" s="13">
        <f t="shared" si="10"/>
        <v>0</v>
      </c>
      <c r="AI12" s="13">
        <f t="shared" si="10"/>
        <v>0</v>
      </c>
      <c r="AJ12" s="13">
        <f t="shared" si="10"/>
        <v>0</v>
      </c>
      <c r="AK12" s="13">
        <f t="shared" si="10"/>
        <v>0</v>
      </c>
      <c r="AL12" s="13">
        <f t="shared" si="10"/>
        <v>0</v>
      </c>
      <c r="AM12" s="13">
        <f t="shared" si="10"/>
        <v>0</v>
      </c>
      <c r="AN12" s="13">
        <f t="shared" si="10"/>
        <v>0</v>
      </c>
      <c r="AO12" s="13">
        <f t="shared" si="10"/>
        <v>0</v>
      </c>
      <c r="AP12" s="13">
        <f t="shared" si="10"/>
        <v>0</v>
      </c>
      <c r="AQ12" s="13">
        <f t="shared" si="10"/>
        <v>0</v>
      </c>
      <c r="AR12" s="13">
        <f t="shared" si="10"/>
        <v>0</v>
      </c>
      <c r="AS12" s="13">
        <f t="shared" si="10"/>
        <v>0</v>
      </c>
      <c r="AT12" s="13">
        <f t="shared" si="10"/>
        <v>0</v>
      </c>
      <c r="AU12" s="13">
        <f t="shared" si="10"/>
        <v>0</v>
      </c>
      <c r="AV12" s="13">
        <f t="shared" si="10"/>
        <v>0</v>
      </c>
      <c r="AW12" s="13">
        <f t="shared" si="10"/>
        <v>0</v>
      </c>
      <c r="AX12" s="13">
        <f t="shared" si="10"/>
        <v>0</v>
      </c>
      <c r="AY12" s="13">
        <f t="shared" si="10"/>
        <v>0</v>
      </c>
      <c r="AZ12" s="13">
        <f t="shared" si="10"/>
        <v>0</v>
      </c>
      <c r="BA12" s="13">
        <f t="shared" si="10"/>
        <v>0</v>
      </c>
      <c r="BB12" s="13">
        <f t="shared" si="10"/>
        <v>0</v>
      </c>
      <c r="BC12" s="13">
        <f t="shared" si="10"/>
        <v>0</v>
      </c>
      <c r="BD12" s="13">
        <f t="shared" si="10"/>
        <v>0</v>
      </c>
      <c r="BE12" s="13">
        <f t="shared" si="10"/>
        <v>0</v>
      </c>
      <c r="BF12" s="13">
        <f t="shared" si="10"/>
        <v>0</v>
      </c>
      <c r="BG12" s="13">
        <f t="shared" si="10"/>
        <v>0</v>
      </c>
      <c r="BH12" s="13">
        <f t="shared" si="10"/>
        <v>0</v>
      </c>
      <c r="BI12" s="13">
        <f t="shared" si="10"/>
        <v>0</v>
      </c>
      <c r="BJ12" s="13">
        <f t="shared" si="10"/>
        <v>0</v>
      </c>
      <c r="BK12" s="13">
        <f t="shared" si="10"/>
        <v>0</v>
      </c>
      <c r="BL12" s="13">
        <f t="shared" si="10"/>
        <v>0</v>
      </c>
      <c r="BM12" s="13">
        <f t="shared" si="10"/>
        <v>0</v>
      </c>
      <c r="BN12" s="13">
        <f t="shared" si="10"/>
        <v>0</v>
      </c>
      <c r="BO12" s="13">
        <f t="shared" si="10"/>
        <v>0</v>
      </c>
      <c r="BP12" s="13">
        <f t="shared" si="10"/>
        <v>0</v>
      </c>
      <c r="BQ12" s="13">
        <f t="shared" ref="BQ12:CJ12" si="11">SUM(BQ50:BQ62)</f>
        <v>0</v>
      </c>
      <c r="BR12" s="13">
        <f t="shared" si="11"/>
        <v>0</v>
      </c>
      <c r="BS12" s="13">
        <f t="shared" si="11"/>
        <v>0</v>
      </c>
      <c r="BT12" s="13">
        <f t="shared" si="11"/>
        <v>0</v>
      </c>
      <c r="BU12" s="13">
        <f t="shared" si="11"/>
        <v>0</v>
      </c>
      <c r="BV12" s="13">
        <f t="shared" si="11"/>
        <v>0</v>
      </c>
      <c r="BW12" s="13">
        <f t="shared" si="11"/>
        <v>0</v>
      </c>
      <c r="BX12" s="13">
        <f t="shared" si="11"/>
        <v>0</v>
      </c>
      <c r="BY12" s="13">
        <f t="shared" si="11"/>
        <v>0</v>
      </c>
      <c r="BZ12" s="13">
        <f t="shared" si="11"/>
        <v>0</v>
      </c>
      <c r="CA12" s="13">
        <f t="shared" si="11"/>
        <v>0</v>
      </c>
      <c r="CB12" s="13">
        <f t="shared" si="11"/>
        <v>0</v>
      </c>
      <c r="CC12" s="13">
        <f t="shared" si="11"/>
        <v>0</v>
      </c>
      <c r="CD12" s="13">
        <f t="shared" si="11"/>
        <v>0</v>
      </c>
      <c r="CE12" s="13">
        <f t="shared" si="11"/>
        <v>0</v>
      </c>
      <c r="CF12" s="13">
        <f t="shared" si="11"/>
        <v>0</v>
      </c>
      <c r="CG12" s="13">
        <f t="shared" si="11"/>
        <v>0</v>
      </c>
      <c r="CH12" s="13">
        <f t="shared" si="11"/>
        <v>0</v>
      </c>
      <c r="CI12" s="13">
        <f t="shared" si="11"/>
        <v>0</v>
      </c>
      <c r="CJ12" s="13">
        <f t="shared" si="11"/>
        <v>0</v>
      </c>
    </row>
    <row r="13" spans="1:88" x14ac:dyDescent="0.3">
      <c r="A13" s="93"/>
      <c r="B13" s="18" t="s">
        <v>10</v>
      </c>
      <c r="C13" s="13">
        <f>SUM(C65:C77)</f>
        <v>0</v>
      </c>
      <c r="D13" s="13">
        <f>SUM(D65:D77)</f>
        <v>0</v>
      </c>
      <c r="E13" s="13">
        <f t="shared" ref="E13:BP13" si="12">SUM(E65:E77)</f>
        <v>0</v>
      </c>
      <c r="F13" s="62"/>
      <c r="G13" s="62"/>
      <c r="H13" s="62"/>
      <c r="I13" s="62"/>
      <c r="J13" s="13">
        <f t="shared" si="12"/>
        <v>0</v>
      </c>
      <c r="K13" s="13">
        <f t="shared" si="12"/>
        <v>0</v>
      </c>
      <c r="L13" s="13">
        <f t="shared" si="12"/>
        <v>0</v>
      </c>
      <c r="M13" s="13">
        <f t="shared" si="12"/>
        <v>0</v>
      </c>
      <c r="N13" s="13">
        <f t="shared" si="12"/>
        <v>0</v>
      </c>
      <c r="O13" s="13">
        <f t="shared" si="12"/>
        <v>0</v>
      </c>
      <c r="P13" s="13">
        <f t="shared" si="12"/>
        <v>0</v>
      </c>
      <c r="Q13" s="13">
        <f t="shared" si="12"/>
        <v>0</v>
      </c>
      <c r="R13" s="13">
        <f t="shared" si="12"/>
        <v>0</v>
      </c>
      <c r="S13" s="13">
        <f t="shared" si="12"/>
        <v>0</v>
      </c>
      <c r="T13" s="13">
        <f t="shared" si="12"/>
        <v>0</v>
      </c>
      <c r="U13" s="13">
        <f t="shared" si="12"/>
        <v>0</v>
      </c>
      <c r="V13" s="13">
        <f t="shared" si="12"/>
        <v>0</v>
      </c>
      <c r="W13" s="13">
        <f t="shared" si="12"/>
        <v>0</v>
      </c>
      <c r="X13" s="13">
        <f t="shared" si="12"/>
        <v>0</v>
      </c>
      <c r="Y13" s="13">
        <f t="shared" si="12"/>
        <v>0</v>
      </c>
      <c r="Z13" s="13">
        <f t="shared" si="12"/>
        <v>0</v>
      </c>
      <c r="AA13" s="13">
        <f t="shared" si="12"/>
        <v>0</v>
      </c>
      <c r="AB13" s="13">
        <f t="shared" si="12"/>
        <v>0</v>
      </c>
      <c r="AC13" s="13">
        <f t="shared" si="12"/>
        <v>0</v>
      </c>
      <c r="AD13" s="13">
        <f t="shared" si="12"/>
        <v>0</v>
      </c>
      <c r="AE13" s="13">
        <f t="shared" si="12"/>
        <v>0</v>
      </c>
      <c r="AF13" s="13">
        <f t="shared" si="12"/>
        <v>0</v>
      </c>
      <c r="AG13" s="13">
        <f t="shared" si="12"/>
        <v>0</v>
      </c>
      <c r="AH13" s="13">
        <f t="shared" si="12"/>
        <v>0</v>
      </c>
      <c r="AI13" s="13">
        <f t="shared" si="12"/>
        <v>0</v>
      </c>
      <c r="AJ13" s="13">
        <f t="shared" si="12"/>
        <v>0</v>
      </c>
      <c r="AK13" s="13">
        <f t="shared" si="12"/>
        <v>0</v>
      </c>
      <c r="AL13" s="13">
        <f t="shared" si="12"/>
        <v>0</v>
      </c>
      <c r="AM13" s="13">
        <f t="shared" si="12"/>
        <v>0</v>
      </c>
      <c r="AN13" s="13">
        <f t="shared" si="12"/>
        <v>0</v>
      </c>
      <c r="AO13" s="13">
        <f t="shared" si="12"/>
        <v>0</v>
      </c>
      <c r="AP13" s="13">
        <f t="shared" si="12"/>
        <v>0</v>
      </c>
      <c r="AQ13" s="13">
        <f t="shared" si="12"/>
        <v>0</v>
      </c>
      <c r="AR13" s="13">
        <f t="shared" si="12"/>
        <v>0</v>
      </c>
      <c r="AS13" s="13">
        <f t="shared" si="12"/>
        <v>0</v>
      </c>
      <c r="AT13" s="13">
        <f t="shared" si="12"/>
        <v>0</v>
      </c>
      <c r="AU13" s="13">
        <f t="shared" si="12"/>
        <v>0</v>
      </c>
      <c r="AV13" s="13">
        <f t="shared" si="12"/>
        <v>0</v>
      </c>
      <c r="AW13" s="13">
        <f t="shared" si="12"/>
        <v>0</v>
      </c>
      <c r="AX13" s="13">
        <f t="shared" si="12"/>
        <v>0</v>
      </c>
      <c r="AY13" s="13">
        <f t="shared" si="12"/>
        <v>0</v>
      </c>
      <c r="AZ13" s="13">
        <f t="shared" si="12"/>
        <v>0</v>
      </c>
      <c r="BA13" s="13">
        <f t="shared" si="12"/>
        <v>0</v>
      </c>
      <c r="BB13" s="13">
        <f t="shared" si="12"/>
        <v>0</v>
      </c>
      <c r="BC13" s="13">
        <f t="shared" si="12"/>
        <v>0</v>
      </c>
      <c r="BD13" s="13">
        <f t="shared" si="12"/>
        <v>0</v>
      </c>
      <c r="BE13" s="13">
        <f t="shared" si="12"/>
        <v>0</v>
      </c>
      <c r="BF13" s="13">
        <f t="shared" si="12"/>
        <v>0</v>
      </c>
      <c r="BG13" s="13">
        <f t="shared" si="12"/>
        <v>0</v>
      </c>
      <c r="BH13" s="13">
        <f t="shared" si="12"/>
        <v>0</v>
      </c>
      <c r="BI13" s="13">
        <f t="shared" si="12"/>
        <v>0</v>
      </c>
      <c r="BJ13" s="13">
        <f t="shared" si="12"/>
        <v>0</v>
      </c>
      <c r="BK13" s="13">
        <f t="shared" si="12"/>
        <v>0</v>
      </c>
      <c r="BL13" s="13">
        <f t="shared" si="12"/>
        <v>0</v>
      </c>
      <c r="BM13" s="13">
        <f t="shared" si="12"/>
        <v>0</v>
      </c>
      <c r="BN13" s="13">
        <f t="shared" si="12"/>
        <v>0</v>
      </c>
      <c r="BO13" s="13">
        <f t="shared" si="12"/>
        <v>0</v>
      </c>
      <c r="BP13" s="13">
        <f t="shared" si="12"/>
        <v>0</v>
      </c>
      <c r="BQ13" s="13">
        <f t="shared" ref="BQ13:CJ13" si="13">SUM(BQ65:BQ77)</f>
        <v>0</v>
      </c>
      <c r="BR13" s="13">
        <f t="shared" si="13"/>
        <v>0</v>
      </c>
      <c r="BS13" s="13">
        <f t="shared" si="13"/>
        <v>0</v>
      </c>
      <c r="BT13" s="13">
        <f t="shared" si="13"/>
        <v>0</v>
      </c>
      <c r="BU13" s="13">
        <f t="shared" si="13"/>
        <v>0</v>
      </c>
      <c r="BV13" s="13">
        <f t="shared" si="13"/>
        <v>0</v>
      </c>
      <c r="BW13" s="13">
        <f t="shared" si="13"/>
        <v>0</v>
      </c>
      <c r="BX13" s="13">
        <f t="shared" si="13"/>
        <v>0</v>
      </c>
      <c r="BY13" s="13">
        <f t="shared" si="13"/>
        <v>0</v>
      </c>
      <c r="BZ13" s="13">
        <f t="shared" si="13"/>
        <v>0</v>
      </c>
      <c r="CA13" s="13">
        <f t="shared" si="13"/>
        <v>0</v>
      </c>
      <c r="CB13" s="13">
        <f t="shared" si="13"/>
        <v>0</v>
      </c>
      <c r="CC13" s="13">
        <f t="shared" si="13"/>
        <v>0</v>
      </c>
      <c r="CD13" s="13">
        <f t="shared" si="13"/>
        <v>0</v>
      </c>
      <c r="CE13" s="13">
        <f t="shared" si="13"/>
        <v>0</v>
      </c>
      <c r="CF13" s="13">
        <f t="shared" si="13"/>
        <v>0</v>
      </c>
      <c r="CG13" s="13">
        <f t="shared" si="13"/>
        <v>0</v>
      </c>
      <c r="CH13" s="13">
        <f t="shared" si="13"/>
        <v>0</v>
      </c>
      <c r="CI13" s="13">
        <f t="shared" si="13"/>
        <v>0</v>
      </c>
      <c r="CJ13" s="13">
        <f t="shared" si="13"/>
        <v>0</v>
      </c>
    </row>
    <row r="14" spans="1:88" x14ac:dyDescent="0.3">
      <c r="A14" s="93"/>
      <c r="B14" s="18" t="s">
        <v>11</v>
      </c>
      <c r="C14" s="13">
        <f>SUM(C80:C92)</f>
        <v>0</v>
      </c>
      <c r="D14" s="13">
        <f>SUM(D80:D92)</f>
        <v>0</v>
      </c>
      <c r="E14" s="13">
        <f t="shared" ref="E14:BP14" si="14">SUM(E80:E92)</f>
        <v>0</v>
      </c>
      <c r="F14" s="62"/>
      <c r="G14" s="62"/>
      <c r="H14" s="62"/>
      <c r="I14" s="62"/>
      <c r="J14" s="13">
        <f t="shared" si="14"/>
        <v>0</v>
      </c>
      <c r="K14" s="13">
        <f t="shared" si="14"/>
        <v>0</v>
      </c>
      <c r="L14" s="13">
        <f t="shared" si="14"/>
        <v>0</v>
      </c>
      <c r="M14" s="13">
        <f t="shared" si="14"/>
        <v>0</v>
      </c>
      <c r="N14" s="13">
        <f t="shared" si="14"/>
        <v>0</v>
      </c>
      <c r="O14" s="13">
        <f t="shared" si="14"/>
        <v>0</v>
      </c>
      <c r="P14" s="13">
        <f t="shared" si="14"/>
        <v>0</v>
      </c>
      <c r="Q14" s="13">
        <f t="shared" si="14"/>
        <v>0</v>
      </c>
      <c r="R14" s="13">
        <f t="shared" si="14"/>
        <v>0</v>
      </c>
      <c r="S14" s="13">
        <f t="shared" si="14"/>
        <v>0</v>
      </c>
      <c r="T14" s="13">
        <f t="shared" si="14"/>
        <v>0</v>
      </c>
      <c r="U14" s="13">
        <f t="shared" si="14"/>
        <v>0</v>
      </c>
      <c r="V14" s="13">
        <f t="shared" si="14"/>
        <v>0</v>
      </c>
      <c r="W14" s="13">
        <f t="shared" si="14"/>
        <v>0</v>
      </c>
      <c r="X14" s="13">
        <f t="shared" si="14"/>
        <v>0</v>
      </c>
      <c r="Y14" s="13">
        <f t="shared" si="14"/>
        <v>0</v>
      </c>
      <c r="Z14" s="13">
        <f t="shared" si="14"/>
        <v>0</v>
      </c>
      <c r="AA14" s="13">
        <f t="shared" si="14"/>
        <v>0</v>
      </c>
      <c r="AB14" s="13">
        <f t="shared" si="14"/>
        <v>0</v>
      </c>
      <c r="AC14" s="13">
        <f t="shared" si="14"/>
        <v>0</v>
      </c>
      <c r="AD14" s="13">
        <f t="shared" si="14"/>
        <v>0</v>
      </c>
      <c r="AE14" s="13">
        <f t="shared" si="14"/>
        <v>0</v>
      </c>
      <c r="AF14" s="13">
        <f t="shared" si="14"/>
        <v>0</v>
      </c>
      <c r="AG14" s="13">
        <f t="shared" si="14"/>
        <v>0</v>
      </c>
      <c r="AH14" s="13">
        <f t="shared" si="14"/>
        <v>0</v>
      </c>
      <c r="AI14" s="13">
        <f t="shared" si="14"/>
        <v>0</v>
      </c>
      <c r="AJ14" s="13">
        <f t="shared" si="14"/>
        <v>0</v>
      </c>
      <c r="AK14" s="13">
        <f t="shared" si="14"/>
        <v>0</v>
      </c>
      <c r="AL14" s="13">
        <f t="shared" si="14"/>
        <v>0</v>
      </c>
      <c r="AM14" s="13">
        <f t="shared" si="14"/>
        <v>0</v>
      </c>
      <c r="AN14" s="13">
        <f t="shared" si="14"/>
        <v>0</v>
      </c>
      <c r="AO14" s="13">
        <f t="shared" si="14"/>
        <v>0</v>
      </c>
      <c r="AP14" s="13">
        <f t="shared" si="14"/>
        <v>0</v>
      </c>
      <c r="AQ14" s="13">
        <f t="shared" si="14"/>
        <v>0</v>
      </c>
      <c r="AR14" s="13">
        <f t="shared" si="14"/>
        <v>0</v>
      </c>
      <c r="AS14" s="13">
        <f t="shared" si="14"/>
        <v>0</v>
      </c>
      <c r="AT14" s="13">
        <f t="shared" si="14"/>
        <v>0</v>
      </c>
      <c r="AU14" s="13">
        <f t="shared" si="14"/>
        <v>0</v>
      </c>
      <c r="AV14" s="13">
        <f t="shared" si="14"/>
        <v>0</v>
      </c>
      <c r="AW14" s="13">
        <f t="shared" si="14"/>
        <v>0</v>
      </c>
      <c r="AX14" s="13">
        <f t="shared" si="14"/>
        <v>0</v>
      </c>
      <c r="AY14" s="13">
        <f t="shared" si="14"/>
        <v>0</v>
      </c>
      <c r="AZ14" s="13">
        <f t="shared" si="14"/>
        <v>0</v>
      </c>
      <c r="BA14" s="13">
        <f t="shared" si="14"/>
        <v>0</v>
      </c>
      <c r="BB14" s="13">
        <f t="shared" si="14"/>
        <v>0</v>
      </c>
      <c r="BC14" s="13">
        <f t="shared" si="14"/>
        <v>0</v>
      </c>
      <c r="BD14" s="13">
        <f t="shared" si="14"/>
        <v>0</v>
      </c>
      <c r="BE14" s="13">
        <f t="shared" si="14"/>
        <v>0</v>
      </c>
      <c r="BF14" s="13">
        <f t="shared" si="14"/>
        <v>0</v>
      </c>
      <c r="BG14" s="13">
        <f t="shared" si="14"/>
        <v>0</v>
      </c>
      <c r="BH14" s="13">
        <f t="shared" si="14"/>
        <v>0</v>
      </c>
      <c r="BI14" s="13">
        <f t="shared" si="14"/>
        <v>0</v>
      </c>
      <c r="BJ14" s="13">
        <f t="shared" si="14"/>
        <v>0</v>
      </c>
      <c r="BK14" s="13">
        <f t="shared" si="14"/>
        <v>0</v>
      </c>
      <c r="BL14" s="13">
        <f t="shared" si="14"/>
        <v>0</v>
      </c>
      <c r="BM14" s="13">
        <f t="shared" si="14"/>
        <v>0</v>
      </c>
      <c r="BN14" s="13">
        <f t="shared" si="14"/>
        <v>0</v>
      </c>
      <c r="BO14" s="13">
        <f t="shared" si="14"/>
        <v>0</v>
      </c>
      <c r="BP14" s="13">
        <f t="shared" si="14"/>
        <v>0</v>
      </c>
      <c r="BQ14" s="13">
        <f t="shared" ref="BQ14:CJ14" si="15">SUM(BQ80:BQ92)</f>
        <v>0</v>
      </c>
      <c r="BR14" s="13">
        <f t="shared" si="15"/>
        <v>0</v>
      </c>
      <c r="BS14" s="13">
        <f t="shared" si="15"/>
        <v>0</v>
      </c>
      <c r="BT14" s="13">
        <f t="shared" si="15"/>
        <v>0</v>
      </c>
      <c r="BU14" s="13">
        <f t="shared" si="15"/>
        <v>0</v>
      </c>
      <c r="BV14" s="13">
        <f t="shared" si="15"/>
        <v>0</v>
      </c>
      <c r="BW14" s="13">
        <f t="shared" si="15"/>
        <v>0</v>
      </c>
      <c r="BX14" s="13">
        <f t="shared" si="15"/>
        <v>0</v>
      </c>
      <c r="BY14" s="13">
        <f t="shared" si="15"/>
        <v>0</v>
      </c>
      <c r="BZ14" s="13">
        <f t="shared" si="15"/>
        <v>0</v>
      </c>
      <c r="CA14" s="13">
        <f t="shared" si="15"/>
        <v>0</v>
      </c>
      <c r="CB14" s="13">
        <f t="shared" si="15"/>
        <v>0</v>
      </c>
      <c r="CC14" s="13">
        <f t="shared" si="15"/>
        <v>0</v>
      </c>
      <c r="CD14" s="13">
        <f t="shared" si="15"/>
        <v>0</v>
      </c>
      <c r="CE14" s="13">
        <f t="shared" si="15"/>
        <v>0</v>
      </c>
      <c r="CF14" s="13">
        <f t="shared" si="15"/>
        <v>0</v>
      </c>
      <c r="CG14" s="13">
        <f t="shared" si="15"/>
        <v>0</v>
      </c>
      <c r="CH14" s="13">
        <f t="shared" si="15"/>
        <v>0</v>
      </c>
      <c r="CI14" s="13">
        <f t="shared" si="15"/>
        <v>0</v>
      </c>
      <c r="CJ14" s="13">
        <f t="shared" si="15"/>
        <v>0</v>
      </c>
    </row>
    <row r="15" spans="1:88" ht="15" thickBot="1" x14ac:dyDescent="0.35">
      <c r="A15" s="94"/>
      <c r="B15" s="19" t="s">
        <v>12</v>
      </c>
      <c r="C15" s="13">
        <f>SUM(C10:C14)</f>
        <v>0</v>
      </c>
      <c r="D15" s="13">
        <f t="shared" ref="D15:BO15" si="16">SUM(D10:D14)</f>
        <v>0</v>
      </c>
      <c r="E15" s="13">
        <f t="shared" si="16"/>
        <v>0</v>
      </c>
      <c r="F15" s="62"/>
      <c r="G15" s="62"/>
      <c r="H15" s="62"/>
      <c r="I15" s="62"/>
      <c r="J15" s="13">
        <f t="shared" si="16"/>
        <v>0</v>
      </c>
      <c r="K15" s="13">
        <f>SUM(K10:K14)</f>
        <v>0</v>
      </c>
      <c r="L15" s="13">
        <f t="shared" si="16"/>
        <v>0</v>
      </c>
      <c r="M15" s="13">
        <f t="shared" si="16"/>
        <v>0</v>
      </c>
      <c r="N15" s="13">
        <f t="shared" si="16"/>
        <v>0</v>
      </c>
      <c r="O15" s="13">
        <f t="shared" si="16"/>
        <v>0</v>
      </c>
      <c r="P15" s="13">
        <f t="shared" si="16"/>
        <v>0</v>
      </c>
      <c r="Q15" s="13">
        <f t="shared" si="16"/>
        <v>0</v>
      </c>
      <c r="R15" s="13">
        <f t="shared" si="16"/>
        <v>0</v>
      </c>
      <c r="S15" s="13">
        <f t="shared" si="16"/>
        <v>0</v>
      </c>
      <c r="T15" s="13">
        <f t="shared" si="16"/>
        <v>0</v>
      </c>
      <c r="U15" s="13">
        <f t="shared" si="16"/>
        <v>0</v>
      </c>
      <c r="V15" s="13">
        <f t="shared" si="16"/>
        <v>0</v>
      </c>
      <c r="W15" s="13">
        <f t="shared" si="16"/>
        <v>0</v>
      </c>
      <c r="X15" s="13">
        <f t="shared" si="16"/>
        <v>0</v>
      </c>
      <c r="Y15" s="13">
        <f t="shared" si="16"/>
        <v>0</v>
      </c>
      <c r="Z15" s="13">
        <f t="shared" si="16"/>
        <v>0</v>
      </c>
      <c r="AA15" s="13">
        <f t="shared" si="16"/>
        <v>0</v>
      </c>
      <c r="AB15" s="13">
        <f t="shared" si="16"/>
        <v>0</v>
      </c>
      <c r="AC15" s="13">
        <f t="shared" si="16"/>
        <v>0</v>
      </c>
      <c r="AD15" s="13">
        <f t="shared" si="16"/>
        <v>0</v>
      </c>
      <c r="AE15" s="13">
        <f t="shared" si="16"/>
        <v>0</v>
      </c>
      <c r="AF15" s="13">
        <f t="shared" si="16"/>
        <v>0</v>
      </c>
      <c r="AG15" s="13">
        <f t="shared" si="16"/>
        <v>0</v>
      </c>
      <c r="AH15" s="13">
        <f t="shared" si="16"/>
        <v>0</v>
      </c>
      <c r="AI15" s="13">
        <f t="shared" si="16"/>
        <v>0</v>
      </c>
      <c r="AJ15" s="13">
        <f t="shared" si="16"/>
        <v>0</v>
      </c>
      <c r="AK15" s="13">
        <f t="shared" si="16"/>
        <v>0</v>
      </c>
      <c r="AL15" s="13">
        <f t="shared" si="16"/>
        <v>0</v>
      </c>
      <c r="AM15" s="13">
        <f t="shared" si="16"/>
        <v>0</v>
      </c>
      <c r="AN15" s="13">
        <f t="shared" si="16"/>
        <v>0</v>
      </c>
      <c r="AO15" s="13">
        <f t="shared" si="16"/>
        <v>0</v>
      </c>
      <c r="AP15" s="13">
        <f t="shared" si="16"/>
        <v>0</v>
      </c>
      <c r="AQ15" s="13">
        <f t="shared" si="16"/>
        <v>0</v>
      </c>
      <c r="AR15" s="13">
        <f t="shared" si="16"/>
        <v>0</v>
      </c>
      <c r="AS15" s="13">
        <f t="shared" si="16"/>
        <v>0</v>
      </c>
      <c r="AT15" s="13">
        <f t="shared" si="16"/>
        <v>0</v>
      </c>
      <c r="AU15" s="13">
        <f t="shared" si="16"/>
        <v>0</v>
      </c>
      <c r="AV15" s="13">
        <f t="shared" si="16"/>
        <v>0</v>
      </c>
      <c r="AW15" s="13">
        <f t="shared" si="16"/>
        <v>0</v>
      </c>
      <c r="AX15" s="13">
        <f t="shared" si="16"/>
        <v>0</v>
      </c>
      <c r="AY15" s="13">
        <f t="shared" si="16"/>
        <v>0</v>
      </c>
      <c r="AZ15" s="13">
        <f t="shared" si="16"/>
        <v>0</v>
      </c>
      <c r="BA15" s="13">
        <f t="shared" si="16"/>
        <v>0</v>
      </c>
      <c r="BB15" s="13">
        <f t="shared" si="16"/>
        <v>0</v>
      </c>
      <c r="BC15" s="13">
        <f t="shared" si="16"/>
        <v>0</v>
      </c>
      <c r="BD15" s="13">
        <f t="shared" si="16"/>
        <v>0</v>
      </c>
      <c r="BE15" s="13">
        <f t="shared" si="16"/>
        <v>0</v>
      </c>
      <c r="BF15" s="13">
        <f t="shared" si="16"/>
        <v>0</v>
      </c>
      <c r="BG15" s="13">
        <f t="shared" si="16"/>
        <v>0</v>
      </c>
      <c r="BH15" s="13">
        <f t="shared" si="16"/>
        <v>0</v>
      </c>
      <c r="BI15" s="13">
        <f t="shared" si="16"/>
        <v>0</v>
      </c>
      <c r="BJ15" s="13">
        <f t="shared" si="16"/>
        <v>0</v>
      </c>
      <c r="BK15" s="13">
        <f t="shared" si="16"/>
        <v>0</v>
      </c>
      <c r="BL15" s="13">
        <f t="shared" si="16"/>
        <v>0</v>
      </c>
      <c r="BM15" s="13">
        <f t="shared" si="16"/>
        <v>0</v>
      </c>
      <c r="BN15" s="13">
        <f t="shared" si="16"/>
        <v>0</v>
      </c>
      <c r="BO15" s="13">
        <f t="shared" si="16"/>
        <v>0</v>
      </c>
      <c r="BP15" s="13">
        <f t="shared" ref="BP15:CJ15" si="17">SUM(BP10:BP14)</f>
        <v>0</v>
      </c>
      <c r="BQ15" s="13">
        <f t="shared" si="17"/>
        <v>0</v>
      </c>
      <c r="BR15" s="13">
        <f t="shared" si="17"/>
        <v>0</v>
      </c>
      <c r="BS15" s="13">
        <f t="shared" si="17"/>
        <v>0</v>
      </c>
      <c r="BT15" s="13">
        <f t="shared" si="17"/>
        <v>0</v>
      </c>
      <c r="BU15" s="13">
        <f t="shared" si="17"/>
        <v>0</v>
      </c>
      <c r="BV15" s="13">
        <f t="shared" si="17"/>
        <v>0</v>
      </c>
      <c r="BW15" s="13">
        <f t="shared" si="17"/>
        <v>0</v>
      </c>
      <c r="BX15" s="13">
        <f t="shared" si="17"/>
        <v>0</v>
      </c>
      <c r="BY15" s="13">
        <f t="shared" si="17"/>
        <v>0</v>
      </c>
      <c r="BZ15" s="13">
        <f t="shared" si="17"/>
        <v>0</v>
      </c>
      <c r="CA15" s="13">
        <f t="shared" si="17"/>
        <v>0</v>
      </c>
      <c r="CB15" s="13">
        <f t="shared" si="17"/>
        <v>0</v>
      </c>
      <c r="CC15" s="13">
        <f t="shared" si="17"/>
        <v>0</v>
      </c>
      <c r="CD15" s="13">
        <f t="shared" si="17"/>
        <v>0</v>
      </c>
      <c r="CE15" s="13">
        <f t="shared" si="17"/>
        <v>0</v>
      </c>
      <c r="CF15" s="13">
        <f t="shared" si="17"/>
        <v>0</v>
      </c>
      <c r="CG15" s="13">
        <f t="shared" si="17"/>
        <v>0</v>
      </c>
      <c r="CH15" s="13">
        <f t="shared" si="17"/>
        <v>0</v>
      </c>
      <c r="CI15" s="13">
        <f t="shared" si="17"/>
        <v>0</v>
      </c>
      <c r="CJ15" s="13">
        <f t="shared" si="17"/>
        <v>0</v>
      </c>
    </row>
    <row r="16" spans="1:88" x14ac:dyDescent="0.3">
      <c r="C16" s="20" t="str">
        <f t="shared" ref="C16:BN16" si="18">IF(C15=C5,"Match", "ERROR")</f>
        <v>Match</v>
      </c>
      <c r="D16" s="20" t="str">
        <f t="shared" si="18"/>
        <v>Match</v>
      </c>
      <c r="E16" s="20" t="str">
        <f>IF(E15=E5,"Match", "ERROR")</f>
        <v>Match</v>
      </c>
      <c r="F16" s="20" t="str">
        <f t="shared" si="18"/>
        <v>Match</v>
      </c>
      <c r="G16" s="20" t="str">
        <f t="shared" si="18"/>
        <v>Match</v>
      </c>
      <c r="H16" s="20" t="str">
        <f t="shared" si="18"/>
        <v>Match</v>
      </c>
      <c r="I16" s="20" t="str">
        <f t="shared" si="18"/>
        <v>Match</v>
      </c>
      <c r="J16" s="20" t="str">
        <f t="shared" si="18"/>
        <v>Match</v>
      </c>
      <c r="K16" s="20" t="str">
        <f t="shared" si="18"/>
        <v>Match</v>
      </c>
      <c r="L16" s="20" t="str">
        <f t="shared" si="18"/>
        <v>Match</v>
      </c>
      <c r="M16" s="20" t="str">
        <f t="shared" si="18"/>
        <v>Match</v>
      </c>
      <c r="N16" s="20" t="str">
        <f t="shared" si="18"/>
        <v>Match</v>
      </c>
      <c r="O16" s="20" t="str">
        <f t="shared" si="18"/>
        <v>Match</v>
      </c>
      <c r="P16" s="20" t="str">
        <f t="shared" si="18"/>
        <v>Match</v>
      </c>
      <c r="Q16" s="20" t="str">
        <f t="shared" si="18"/>
        <v>Match</v>
      </c>
      <c r="R16" s="20" t="str">
        <f t="shared" si="18"/>
        <v>Match</v>
      </c>
      <c r="S16" s="20" t="str">
        <f t="shared" si="18"/>
        <v>Match</v>
      </c>
      <c r="T16" s="20" t="str">
        <f t="shared" si="18"/>
        <v>Match</v>
      </c>
      <c r="U16" s="20" t="str">
        <f t="shared" si="18"/>
        <v>Match</v>
      </c>
      <c r="V16" s="20" t="str">
        <f t="shared" si="18"/>
        <v>Match</v>
      </c>
      <c r="W16" s="20" t="str">
        <f t="shared" si="18"/>
        <v>Match</v>
      </c>
      <c r="X16" s="20" t="str">
        <f t="shared" si="18"/>
        <v>Match</v>
      </c>
      <c r="Y16" s="20" t="str">
        <f t="shared" si="18"/>
        <v>Match</v>
      </c>
      <c r="Z16" s="20" t="str">
        <f t="shared" si="18"/>
        <v>Match</v>
      </c>
      <c r="AA16" s="20" t="str">
        <f t="shared" si="18"/>
        <v>Match</v>
      </c>
      <c r="AB16" s="20" t="str">
        <f t="shared" si="18"/>
        <v>Match</v>
      </c>
      <c r="AC16" s="20" t="str">
        <f t="shared" si="18"/>
        <v>Match</v>
      </c>
      <c r="AD16" s="20" t="str">
        <f t="shared" si="18"/>
        <v>Match</v>
      </c>
      <c r="AE16" s="20" t="str">
        <f t="shared" si="18"/>
        <v>Match</v>
      </c>
      <c r="AF16" s="20" t="str">
        <f t="shared" si="18"/>
        <v>Match</v>
      </c>
      <c r="AG16" s="20" t="str">
        <f t="shared" si="18"/>
        <v>Match</v>
      </c>
      <c r="AH16" s="20" t="str">
        <f t="shared" si="18"/>
        <v>Match</v>
      </c>
      <c r="AI16" s="20" t="str">
        <f t="shared" si="18"/>
        <v>Match</v>
      </c>
      <c r="AJ16" s="20" t="str">
        <f t="shared" si="18"/>
        <v>Match</v>
      </c>
      <c r="AK16" s="20" t="str">
        <f t="shared" si="18"/>
        <v>Match</v>
      </c>
      <c r="AL16" s="20" t="str">
        <f t="shared" si="18"/>
        <v>Match</v>
      </c>
      <c r="AM16" s="20" t="str">
        <f t="shared" si="18"/>
        <v>Match</v>
      </c>
      <c r="AN16" s="20" t="str">
        <f t="shared" si="18"/>
        <v>Match</v>
      </c>
      <c r="AO16" s="20" t="str">
        <f t="shared" si="18"/>
        <v>Match</v>
      </c>
      <c r="AP16" s="20" t="str">
        <f t="shared" si="18"/>
        <v>Match</v>
      </c>
      <c r="AQ16" s="20" t="str">
        <f t="shared" si="18"/>
        <v>Match</v>
      </c>
      <c r="AR16" s="20" t="str">
        <f t="shared" si="18"/>
        <v>Match</v>
      </c>
      <c r="AS16" s="20" t="str">
        <f t="shared" si="18"/>
        <v>Match</v>
      </c>
      <c r="AT16" s="20" t="str">
        <f t="shared" si="18"/>
        <v>Match</v>
      </c>
      <c r="AU16" s="20" t="str">
        <f t="shared" si="18"/>
        <v>Match</v>
      </c>
      <c r="AV16" s="20" t="str">
        <f t="shared" si="18"/>
        <v>Match</v>
      </c>
      <c r="AW16" s="20" t="str">
        <f t="shared" si="18"/>
        <v>Match</v>
      </c>
      <c r="AX16" s="20" t="str">
        <f t="shared" si="18"/>
        <v>Match</v>
      </c>
      <c r="AY16" s="20" t="str">
        <f t="shared" si="18"/>
        <v>Match</v>
      </c>
      <c r="AZ16" s="20" t="str">
        <f t="shared" si="18"/>
        <v>Match</v>
      </c>
      <c r="BA16" s="20" t="str">
        <f t="shared" si="18"/>
        <v>Match</v>
      </c>
      <c r="BB16" s="20" t="str">
        <f t="shared" si="18"/>
        <v>Match</v>
      </c>
      <c r="BC16" s="20" t="str">
        <f t="shared" si="18"/>
        <v>Match</v>
      </c>
      <c r="BD16" s="20" t="str">
        <f t="shared" si="18"/>
        <v>Match</v>
      </c>
      <c r="BE16" s="20" t="str">
        <f t="shared" si="18"/>
        <v>Match</v>
      </c>
      <c r="BF16" s="20" t="str">
        <f t="shared" si="18"/>
        <v>Match</v>
      </c>
      <c r="BG16" s="20" t="str">
        <f t="shared" si="18"/>
        <v>Match</v>
      </c>
      <c r="BH16" s="20" t="str">
        <f t="shared" si="18"/>
        <v>Match</v>
      </c>
      <c r="BI16" s="20" t="str">
        <f t="shared" si="18"/>
        <v>Match</v>
      </c>
      <c r="BJ16" s="20" t="str">
        <f t="shared" si="18"/>
        <v>Match</v>
      </c>
      <c r="BK16" s="20" t="str">
        <f t="shared" si="18"/>
        <v>Match</v>
      </c>
      <c r="BL16" s="20" t="str">
        <f t="shared" si="18"/>
        <v>Match</v>
      </c>
      <c r="BM16" s="20" t="str">
        <f t="shared" si="18"/>
        <v>Match</v>
      </c>
      <c r="BN16" s="20" t="str">
        <f t="shared" si="18"/>
        <v>Match</v>
      </c>
      <c r="BO16" s="20" t="str">
        <f t="shared" ref="BO16:CJ16" si="19">IF(BO15=BO5,"Match", "ERROR")</f>
        <v>Match</v>
      </c>
      <c r="BP16" s="20" t="str">
        <f t="shared" si="19"/>
        <v>Match</v>
      </c>
      <c r="BQ16" s="20" t="str">
        <f t="shared" si="19"/>
        <v>Match</v>
      </c>
      <c r="BR16" s="20" t="str">
        <f t="shared" si="19"/>
        <v>Match</v>
      </c>
      <c r="BS16" s="20" t="str">
        <f t="shared" si="19"/>
        <v>Match</v>
      </c>
      <c r="BT16" s="20" t="str">
        <f t="shared" si="19"/>
        <v>Match</v>
      </c>
      <c r="BU16" s="20" t="str">
        <f t="shared" si="19"/>
        <v>Match</v>
      </c>
      <c r="BV16" s="20" t="str">
        <f t="shared" si="19"/>
        <v>Match</v>
      </c>
      <c r="BW16" s="20" t="str">
        <f t="shared" si="19"/>
        <v>Match</v>
      </c>
      <c r="BX16" s="20" t="str">
        <f t="shared" si="19"/>
        <v>Match</v>
      </c>
      <c r="BY16" s="20" t="str">
        <f t="shared" si="19"/>
        <v>Match</v>
      </c>
      <c r="BZ16" s="20" t="str">
        <f t="shared" si="19"/>
        <v>Match</v>
      </c>
      <c r="CA16" s="20" t="str">
        <f t="shared" si="19"/>
        <v>Match</v>
      </c>
      <c r="CB16" s="20" t="str">
        <f t="shared" si="19"/>
        <v>Match</v>
      </c>
      <c r="CC16" s="20" t="str">
        <f t="shared" si="19"/>
        <v>Match</v>
      </c>
      <c r="CD16" s="20" t="str">
        <f t="shared" si="19"/>
        <v>Match</v>
      </c>
      <c r="CE16" s="20" t="str">
        <f t="shared" si="19"/>
        <v>Match</v>
      </c>
      <c r="CF16" s="20" t="str">
        <f t="shared" si="19"/>
        <v>Match</v>
      </c>
      <c r="CG16" s="20" t="str">
        <f t="shared" si="19"/>
        <v>Match</v>
      </c>
      <c r="CH16" s="20" t="str">
        <f t="shared" si="19"/>
        <v>Match</v>
      </c>
      <c r="CI16" s="20" t="str">
        <f t="shared" si="19"/>
        <v>Match</v>
      </c>
      <c r="CJ16" s="20" t="str">
        <f t="shared" si="19"/>
        <v>Match</v>
      </c>
    </row>
    <row r="18" spans="1:88" x14ac:dyDescent="0.3">
      <c r="B18" s="6" t="s">
        <v>42</v>
      </c>
      <c r="C18" s="6">
        <f>C5/1000</f>
        <v>0</v>
      </c>
      <c r="D18" s="6">
        <f t="shared" ref="D18:BO18" si="20">D5/1000</f>
        <v>0</v>
      </c>
      <c r="E18" s="6">
        <f t="shared" si="20"/>
        <v>0</v>
      </c>
      <c r="F18" s="6">
        <f t="shared" si="20"/>
        <v>0</v>
      </c>
      <c r="G18" s="6">
        <f t="shared" si="20"/>
        <v>0</v>
      </c>
      <c r="H18" s="6">
        <f t="shared" si="20"/>
        <v>0</v>
      </c>
      <c r="I18" s="6">
        <f t="shared" si="20"/>
        <v>0</v>
      </c>
      <c r="J18" s="6">
        <f t="shared" si="20"/>
        <v>0</v>
      </c>
      <c r="K18" s="6">
        <f t="shared" si="20"/>
        <v>0</v>
      </c>
      <c r="L18" s="6">
        <f t="shared" si="20"/>
        <v>0</v>
      </c>
      <c r="M18" s="6">
        <f t="shared" si="20"/>
        <v>0</v>
      </c>
      <c r="N18" s="6">
        <f t="shared" si="20"/>
        <v>0</v>
      </c>
      <c r="O18" s="6">
        <f t="shared" si="20"/>
        <v>0</v>
      </c>
      <c r="P18" s="6">
        <f t="shared" si="20"/>
        <v>0</v>
      </c>
      <c r="Q18" s="6">
        <f t="shared" si="20"/>
        <v>0</v>
      </c>
      <c r="R18" s="6">
        <f t="shared" si="20"/>
        <v>0</v>
      </c>
      <c r="S18" s="6">
        <f t="shared" si="20"/>
        <v>0</v>
      </c>
      <c r="T18" s="6">
        <f t="shared" si="20"/>
        <v>0</v>
      </c>
      <c r="U18" s="6">
        <f t="shared" si="20"/>
        <v>0</v>
      </c>
      <c r="V18" s="6">
        <f t="shared" si="20"/>
        <v>0</v>
      </c>
      <c r="W18" s="6">
        <f t="shared" si="20"/>
        <v>0</v>
      </c>
      <c r="X18" s="6">
        <f t="shared" si="20"/>
        <v>0</v>
      </c>
      <c r="Y18" s="6">
        <f t="shared" si="20"/>
        <v>0</v>
      </c>
      <c r="Z18" s="6">
        <f t="shared" si="20"/>
        <v>0</v>
      </c>
      <c r="AA18" s="6">
        <f t="shared" si="20"/>
        <v>0</v>
      </c>
      <c r="AB18" s="6">
        <f t="shared" si="20"/>
        <v>0</v>
      </c>
      <c r="AC18" s="6">
        <f t="shared" si="20"/>
        <v>0</v>
      </c>
      <c r="AD18" s="6">
        <f t="shared" si="20"/>
        <v>0</v>
      </c>
      <c r="AE18" s="6">
        <f t="shared" si="20"/>
        <v>0</v>
      </c>
      <c r="AF18" s="6">
        <f t="shared" si="20"/>
        <v>0</v>
      </c>
      <c r="AG18" s="6">
        <f t="shared" si="20"/>
        <v>0</v>
      </c>
      <c r="AH18" s="6">
        <f t="shared" si="20"/>
        <v>0</v>
      </c>
      <c r="AI18" s="6">
        <f t="shared" si="20"/>
        <v>0</v>
      </c>
      <c r="AJ18" s="6">
        <f t="shared" si="20"/>
        <v>0</v>
      </c>
      <c r="AK18" s="6">
        <f t="shared" si="20"/>
        <v>0</v>
      </c>
      <c r="AL18" s="6">
        <f t="shared" si="20"/>
        <v>0</v>
      </c>
      <c r="AM18" s="6">
        <f t="shared" si="20"/>
        <v>0</v>
      </c>
      <c r="AN18" s="6">
        <f t="shared" si="20"/>
        <v>0</v>
      </c>
      <c r="AO18" s="6">
        <f t="shared" si="20"/>
        <v>0</v>
      </c>
      <c r="AP18" s="6">
        <f t="shared" si="20"/>
        <v>0</v>
      </c>
      <c r="AQ18" s="6">
        <f t="shared" si="20"/>
        <v>0</v>
      </c>
      <c r="AR18" s="6">
        <f t="shared" si="20"/>
        <v>0</v>
      </c>
      <c r="AS18" s="6">
        <f t="shared" si="20"/>
        <v>0</v>
      </c>
      <c r="AT18" s="6">
        <f t="shared" si="20"/>
        <v>0</v>
      </c>
      <c r="AU18" s="6">
        <f t="shared" si="20"/>
        <v>0</v>
      </c>
      <c r="AV18" s="6">
        <f t="shared" si="20"/>
        <v>0</v>
      </c>
      <c r="AW18" s="6">
        <f t="shared" si="20"/>
        <v>0</v>
      </c>
      <c r="AX18" s="6">
        <f t="shared" si="20"/>
        <v>0</v>
      </c>
      <c r="AY18" s="6">
        <f t="shared" si="20"/>
        <v>0</v>
      </c>
      <c r="AZ18" s="6">
        <f t="shared" si="20"/>
        <v>0</v>
      </c>
      <c r="BA18" s="6">
        <f t="shared" si="20"/>
        <v>0</v>
      </c>
      <c r="BB18" s="6">
        <f t="shared" si="20"/>
        <v>0</v>
      </c>
      <c r="BC18" s="6">
        <f t="shared" si="20"/>
        <v>0</v>
      </c>
      <c r="BD18" s="6">
        <f t="shared" si="20"/>
        <v>0</v>
      </c>
      <c r="BE18" s="6">
        <f t="shared" si="20"/>
        <v>0</v>
      </c>
      <c r="BF18" s="6">
        <f t="shared" si="20"/>
        <v>0</v>
      </c>
      <c r="BG18" s="6">
        <f t="shared" si="20"/>
        <v>0</v>
      </c>
      <c r="BH18" s="6">
        <f t="shared" si="20"/>
        <v>0</v>
      </c>
      <c r="BI18" s="6">
        <f t="shared" si="20"/>
        <v>0</v>
      </c>
      <c r="BJ18" s="6">
        <f t="shared" si="20"/>
        <v>0</v>
      </c>
      <c r="BK18" s="6">
        <f t="shared" si="20"/>
        <v>0</v>
      </c>
      <c r="BL18" s="6">
        <f t="shared" si="20"/>
        <v>0</v>
      </c>
      <c r="BM18" s="6">
        <f t="shared" si="20"/>
        <v>0</v>
      </c>
      <c r="BN18" s="6">
        <f t="shared" si="20"/>
        <v>0</v>
      </c>
      <c r="BO18" s="6">
        <f t="shared" si="20"/>
        <v>0</v>
      </c>
      <c r="BP18" s="6">
        <f t="shared" ref="BP18:CJ18" si="21">BP5/1000</f>
        <v>0</v>
      </c>
      <c r="BQ18" s="6">
        <f t="shared" si="21"/>
        <v>0</v>
      </c>
      <c r="BR18" s="6">
        <f t="shared" si="21"/>
        <v>0</v>
      </c>
      <c r="BS18" s="6">
        <f t="shared" si="21"/>
        <v>0</v>
      </c>
      <c r="BT18" s="6">
        <f t="shared" si="21"/>
        <v>0</v>
      </c>
      <c r="BU18" s="6">
        <f t="shared" si="21"/>
        <v>0</v>
      </c>
      <c r="BV18" s="6">
        <f t="shared" si="21"/>
        <v>0</v>
      </c>
      <c r="BW18" s="6">
        <f t="shared" si="21"/>
        <v>0</v>
      </c>
      <c r="BX18" s="6">
        <f t="shared" si="21"/>
        <v>0</v>
      </c>
      <c r="BY18" s="6">
        <f t="shared" si="21"/>
        <v>0</v>
      </c>
      <c r="BZ18" s="6">
        <f t="shared" si="21"/>
        <v>0</v>
      </c>
      <c r="CA18" s="6">
        <f t="shared" si="21"/>
        <v>0</v>
      </c>
      <c r="CB18" s="6">
        <f t="shared" si="21"/>
        <v>0</v>
      </c>
      <c r="CC18" s="6">
        <f t="shared" si="21"/>
        <v>0</v>
      </c>
      <c r="CD18" s="6">
        <f t="shared" si="21"/>
        <v>0</v>
      </c>
      <c r="CE18" s="6">
        <f t="shared" si="21"/>
        <v>0</v>
      </c>
      <c r="CF18" s="6">
        <f t="shared" si="21"/>
        <v>0</v>
      </c>
      <c r="CG18" s="6">
        <f t="shared" si="21"/>
        <v>0</v>
      </c>
      <c r="CH18" s="6">
        <f t="shared" si="21"/>
        <v>0</v>
      </c>
      <c r="CI18" s="6">
        <f t="shared" si="21"/>
        <v>0</v>
      </c>
      <c r="CJ18" s="6">
        <f t="shared" si="21"/>
        <v>0</v>
      </c>
    </row>
    <row r="19" spans="1:88" x14ac:dyDescent="0.3">
      <c r="C19" s="50">
        <v>0.91</v>
      </c>
      <c r="D19" s="51" t="s">
        <v>48</v>
      </c>
    </row>
    <row r="20" spans="1:88" s="43" customFormat="1" x14ac:dyDescent="0.3">
      <c r="B20" s="44" t="s">
        <v>45</v>
      </c>
      <c r="C20" s="45">
        <v>1</v>
      </c>
      <c r="D20" s="46">
        <f>C20</f>
        <v>1</v>
      </c>
      <c r="E20" s="46">
        <f t="shared" ref="E20:AN20" si="22">D20</f>
        <v>1</v>
      </c>
      <c r="F20" s="46">
        <f t="shared" si="22"/>
        <v>1</v>
      </c>
      <c r="G20" s="46">
        <f t="shared" si="22"/>
        <v>1</v>
      </c>
      <c r="H20" s="46">
        <f t="shared" si="22"/>
        <v>1</v>
      </c>
      <c r="I20" s="46">
        <f t="shared" si="22"/>
        <v>1</v>
      </c>
      <c r="J20" s="46">
        <f t="shared" si="22"/>
        <v>1</v>
      </c>
      <c r="K20" s="46">
        <f t="shared" si="22"/>
        <v>1</v>
      </c>
      <c r="L20" s="46">
        <f t="shared" si="22"/>
        <v>1</v>
      </c>
      <c r="M20" s="46">
        <f t="shared" si="22"/>
        <v>1</v>
      </c>
      <c r="N20" s="46">
        <f t="shared" si="22"/>
        <v>1</v>
      </c>
      <c r="O20" s="46">
        <f t="shared" si="22"/>
        <v>1</v>
      </c>
      <c r="P20" s="46">
        <f t="shared" si="22"/>
        <v>1</v>
      </c>
      <c r="Q20" s="46">
        <f t="shared" si="22"/>
        <v>1</v>
      </c>
      <c r="R20" s="46">
        <f t="shared" si="22"/>
        <v>1</v>
      </c>
      <c r="S20" s="46">
        <f t="shared" si="22"/>
        <v>1</v>
      </c>
      <c r="T20" s="46">
        <f t="shared" si="22"/>
        <v>1</v>
      </c>
      <c r="U20" s="46">
        <f t="shared" si="22"/>
        <v>1</v>
      </c>
      <c r="V20" s="46">
        <f t="shared" si="22"/>
        <v>1</v>
      </c>
      <c r="W20" s="46">
        <f t="shared" si="22"/>
        <v>1</v>
      </c>
      <c r="X20" s="46">
        <f t="shared" si="22"/>
        <v>1</v>
      </c>
      <c r="Y20" s="46">
        <f t="shared" si="22"/>
        <v>1</v>
      </c>
      <c r="Z20" s="46">
        <f t="shared" si="22"/>
        <v>1</v>
      </c>
      <c r="AA20" s="46">
        <f t="shared" si="22"/>
        <v>1</v>
      </c>
      <c r="AB20" s="46">
        <f t="shared" si="22"/>
        <v>1</v>
      </c>
      <c r="AC20" s="46">
        <f t="shared" si="22"/>
        <v>1</v>
      </c>
      <c r="AD20" s="46">
        <f t="shared" si="22"/>
        <v>1</v>
      </c>
      <c r="AE20" s="46">
        <f t="shared" si="22"/>
        <v>1</v>
      </c>
      <c r="AF20" s="46">
        <f t="shared" si="22"/>
        <v>1</v>
      </c>
      <c r="AG20" s="46">
        <f t="shared" si="22"/>
        <v>1</v>
      </c>
      <c r="AH20" s="46">
        <f t="shared" si="22"/>
        <v>1</v>
      </c>
      <c r="AI20" s="46">
        <f t="shared" si="22"/>
        <v>1</v>
      </c>
      <c r="AJ20" s="46">
        <f t="shared" si="22"/>
        <v>1</v>
      </c>
      <c r="AK20" s="46">
        <f t="shared" si="22"/>
        <v>1</v>
      </c>
      <c r="AL20" s="46">
        <f t="shared" si="22"/>
        <v>1</v>
      </c>
      <c r="AM20" s="46">
        <f t="shared" si="22"/>
        <v>1</v>
      </c>
      <c r="AN20" s="46">
        <f t="shared" si="22"/>
        <v>1</v>
      </c>
      <c r="AO20" s="46">
        <f t="shared" ref="AO20" si="23">AN20</f>
        <v>1</v>
      </c>
      <c r="AP20" s="46">
        <f t="shared" ref="AP20" si="24">AO20</f>
        <v>1</v>
      </c>
      <c r="AQ20" s="46">
        <f t="shared" ref="AQ20" si="25">AP20</f>
        <v>1</v>
      </c>
      <c r="AR20" s="46">
        <f t="shared" ref="AR20" si="26">AQ20</f>
        <v>1</v>
      </c>
      <c r="AS20" s="46">
        <f t="shared" ref="AS20" si="27">AR20</f>
        <v>1</v>
      </c>
      <c r="AT20" s="46">
        <f t="shared" ref="AT20" si="28">AS20</f>
        <v>1</v>
      </c>
      <c r="AU20" s="46">
        <f t="shared" ref="AU20" si="29">AT20</f>
        <v>1</v>
      </c>
      <c r="AV20" s="46">
        <f t="shared" ref="AV20" si="30">AU20</f>
        <v>1</v>
      </c>
      <c r="AW20" s="46">
        <f t="shared" ref="AW20" si="31">AV20</f>
        <v>1</v>
      </c>
      <c r="AX20" s="46">
        <f t="shared" ref="AX20" si="32">AW20</f>
        <v>1</v>
      </c>
      <c r="AY20" s="46">
        <f t="shared" ref="AY20" si="33">AX20</f>
        <v>1</v>
      </c>
      <c r="AZ20" s="46">
        <f t="shared" ref="AZ20" si="34">AY20</f>
        <v>1</v>
      </c>
      <c r="BA20" s="46">
        <f t="shared" ref="BA20" si="35">AZ20</f>
        <v>1</v>
      </c>
      <c r="BB20" s="46">
        <f t="shared" ref="BB20" si="36">BA20</f>
        <v>1</v>
      </c>
      <c r="BC20" s="46">
        <f t="shared" ref="BC20" si="37">BB20</f>
        <v>1</v>
      </c>
      <c r="BD20" s="46">
        <f t="shared" ref="BD20" si="38">BC20</f>
        <v>1</v>
      </c>
      <c r="BE20" s="46">
        <f t="shared" ref="BE20" si="39">BD20</f>
        <v>1</v>
      </c>
      <c r="BF20" s="46">
        <f t="shared" ref="BF20" si="40">BE20</f>
        <v>1</v>
      </c>
      <c r="BG20" s="46">
        <f t="shared" ref="BG20" si="41">BF20</f>
        <v>1</v>
      </c>
      <c r="BH20" s="46">
        <f t="shared" ref="BH20" si="42">BG20</f>
        <v>1</v>
      </c>
      <c r="BI20" s="46">
        <f t="shared" ref="BI20" si="43">BH20</f>
        <v>1</v>
      </c>
      <c r="BJ20" s="46">
        <f t="shared" ref="BJ20" si="44">BI20</f>
        <v>1</v>
      </c>
      <c r="BK20" s="46">
        <f t="shared" ref="BK20" si="45">BJ20</f>
        <v>1</v>
      </c>
      <c r="BL20" s="46">
        <f t="shared" ref="BL20" si="46">BK20</f>
        <v>1</v>
      </c>
      <c r="BM20" s="46">
        <f t="shared" ref="BM20" si="47">BL20</f>
        <v>1</v>
      </c>
      <c r="BN20" s="46">
        <f t="shared" ref="BN20" si="48">BM20</f>
        <v>1</v>
      </c>
      <c r="BO20" s="46">
        <f t="shared" ref="BO20" si="49">BN20</f>
        <v>1</v>
      </c>
      <c r="BP20" s="46">
        <f t="shared" ref="BP20" si="50">BO20</f>
        <v>1</v>
      </c>
      <c r="BQ20" s="46">
        <f t="shared" ref="BQ20" si="51">BP20</f>
        <v>1</v>
      </c>
      <c r="BR20" s="46">
        <f t="shared" ref="BR20" si="52">BQ20</f>
        <v>1</v>
      </c>
      <c r="BS20" s="46">
        <f t="shared" ref="BS20" si="53">BR20</f>
        <v>1</v>
      </c>
      <c r="BT20" s="46">
        <f t="shared" ref="BT20" si="54">BS20</f>
        <v>1</v>
      </c>
      <c r="BU20" s="46">
        <f t="shared" ref="BU20" si="55">BT20</f>
        <v>1</v>
      </c>
      <c r="BV20" s="46">
        <f t="shared" ref="BV20" si="56">BU20</f>
        <v>1</v>
      </c>
      <c r="BW20" s="46">
        <f t="shared" ref="BW20" si="57">BV20</f>
        <v>1</v>
      </c>
      <c r="BX20" s="46">
        <f t="shared" ref="BX20" si="58">BW20</f>
        <v>1</v>
      </c>
      <c r="BY20" s="46">
        <f t="shared" ref="BY20" si="59">BX20</f>
        <v>1</v>
      </c>
      <c r="BZ20" s="46">
        <f t="shared" ref="BZ20" si="60">BY20</f>
        <v>1</v>
      </c>
      <c r="CA20" s="46">
        <f t="shared" ref="CA20" si="61">BZ20</f>
        <v>1</v>
      </c>
      <c r="CB20" s="46">
        <f t="shared" ref="CB20" si="62">CA20</f>
        <v>1</v>
      </c>
      <c r="CC20" s="46">
        <f t="shared" ref="CC20" si="63">CB20</f>
        <v>1</v>
      </c>
      <c r="CD20" s="46">
        <f t="shared" ref="CD20" si="64">CC20</f>
        <v>1</v>
      </c>
      <c r="CE20" s="46">
        <f t="shared" ref="CE20" si="65">CD20</f>
        <v>1</v>
      </c>
      <c r="CF20" s="46">
        <f t="shared" ref="CF20" si="66">CE20</f>
        <v>1</v>
      </c>
      <c r="CG20" s="46">
        <f t="shared" ref="CG20" si="67">CF20</f>
        <v>1</v>
      </c>
      <c r="CH20" s="46">
        <f t="shared" ref="CH20" si="68">CG20</f>
        <v>1</v>
      </c>
      <c r="CI20" s="46">
        <f t="shared" ref="CI20" si="69">CH20</f>
        <v>1</v>
      </c>
      <c r="CJ20" s="46">
        <f t="shared" ref="CJ20" si="70">CI20</f>
        <v>1</v>
      </c>
    </row>
    <row r="21" spans="1:88" ht="24" thickBot="1" x14ac:dyDescent="0.5">
      <c r="A21" s="21"/>
      <c r="B21" s="21"/>
      <c r="C21" s="95" t="s">
        <v>52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88" ht="15.6" x14ac:dyDescent="0.3">
      <c r="A22" s="22"/>
      <c r="B22" s="23" t="s">
        <v>13</v>
      </c>
      <c r="C22" s="8">
        <v>42370</v>
      </c>
      <c r="D22" s="8">
        <v>42401</v>
      </c>
      <c r="E22" s="9">
        <v>42430</v>
      </c>
      <c r="F22" s="69">
        <v>42461</v>
      </c>
      <c r="G22" s="69">
        <v>42491</v>
      </c>
      <c r="H22" s="69">
        <v>42522</v>
      </c>
      <c r="I22" s="69">
        <v>42552</v>
      </c>
      <c r="J22" s="9">
        <v>42583</v>
      </c>
      <c r="K22" s="9">
        <v>42614</v>
      </c>
      <c r="L22" s="9">
        <v>42644</v>
      </c>
      <c r="M22" s="9">
        <v>42675</v>
      </c>
      <c r="N22" s="9">
        <v>42705</v>
      </c>
      <c r="O22" s="9">
        <v>42736</v>
      </c>
      <c r="P22" s="9">
        <v>42767</v>
      </c>
      <c r="Q22" s="10">
        <v>42795</v>
      </c>
      <c r="R22" s="10">
        <v>42826</v>
      </c>
      <c r="S22" s="10">
        <v>42856</v>
      </c>
      <c r="T22" s="10">
        <v>42887</v>
      </c>
      <c r="U22" s="10">
        <v>42917</v>
      </c>
      <c r="V22" s="10">
        <v>42948</v>
      </c>
      <c r="W22" s="10">
        <v>42979</v>
      </c>
      <c r="X22" s="10">
        <v>43009</v>
      </c>
      <c r="Y22" s="10">
        <v>43040</v>
      </c>
      <c r="Z22" s="10">
        <v>43070</v>
      </c>
      <c r="AA22" s="10">
        <v>43101</v>
      </c>
      <c r="AB22" s="10">
        <v>43132</v>
      </c>
      <c r="AC22" s="8">
        <v>43160</v>
      </c>
      <c r="AD22" s="8">
        <v>43191</v>
      </c>
      <c r="AE22" s="8">
        <v>43221</v>
      </c>
      <c r="AF22" s="8">
        <v>43252</v>
      </c>
      <c r="AG22" s="8">
        <v>43282</v>
      </c>
      <c r="AH22" s="8">
        <v>43313</v>
      </c>
      <c r="AI22" s="8">
        <v>43344</v>
      </c>
      <c r="AJ22" s="8">
        <v>43374</v>
      </c>
      <c r="AK22" s="8">
        <v>43405</v>
      </c>
      <c r="AL22" s="8">
        <v>43435</v>
      </c>
      <c r="AM22" s="8">
        <v>43466</v>
      </c>
      <c r="AN22" s="8">
        <v>43497</v>
      </c>
      <c r="AO22" s="9">
        <v>43525</v>
      </c>
      <c r="AP22" s="9">
        <v>43556</v>
      </c>
      <c r="AQ22" s="9">
        <v>43586</v>
      </c>
      <c r="AR22" s="9">
        <v>43617</v>
      </c>
      <c r="AS22" s="9">
        <v>43647</v>
      </c>
      <c r="AT22" s="9">
        <v>43678</v>
      </c>
      <c r="AU22" s="9">
        <v>43709</v>
      </c>
      <c r="AV22" s="9">
        <v>43739</v>
      </c>
      <c r="AW22" s="9">
        <v>43770</v>
      </c>
      <c r="AX22" s="9">
        <v>43800</v>
      </c>
      <c r="AY22" s="9">
        <v>43831</v>
      </c>
      <c r="AZ22" s="9">
        <v>43862</v>
      </c>
      <c r="BA22" s="10">
        <v>43891</v>
      </c>
      <c r="BB22" s="10">
        <v>43922</v>
      </c>
      <c r="BC22" s="10">
        <v>43952</v>
      </c>
      <c r="BD22" s="10">
        <v>43983</v>
      </c>
      <c r="BE22" s="10">
        <v>44013</v>
      </c>
      <c r="BF22" s="10">
        <v>44044</v>
      </c>
      <c r="BG22" s="10">
        <v>44075</v>
      </c>
      <c r="BH22" s="10">
        <v>44105</v>
      </c>
      <c r="BI22" s="10">
        <v>44136</v>
      </c>
      <c r="BJ22" s="10">
        <v>44166</v>
      </c>
      <c r="BK22" s="10">
        <v>44197</v>
      </c>
      <c r="BL22" s="10">
        <v>44228</v>
      </c>
      <c r="BM22" s="8">
        <v>44256</v>
      </c>
      <c r="BN22" s="8">
        <v>44287</v>
      </c>
      <c r="BO22" s="8">
        <v>44317</v>
      </c>
      <c r="BP22" s="8">
        <v>44348</v>
      </c>
      <c r="BQ22" s="8">
        <v>44378</v>
      </c>
      <c r="BR22" s="8">
        <v>44409</v>
      </c>
      <c r="BS22" s="8">
        <v>44440</v>
      </c>
      <c r="BT22" s="8">
        <v>44470</v>
      </c>
      <c r="BU22" s="8">
        <v>44501</v>
      </c>
      <c r="BV22" s="8">
        <v>44531</v>
      </c>
      <c r="BW22" s="8">
        <v>44562</v>
      </c>
      <c r="BX22" s="8">
        <v>44593</v>
      </c>
      <c r="BY22" s="9">
        <v>44621</v>
      </c>
      <c r="BZ22" s="9">
        <v>44652</v>
      </c>
      <c r="CA22" s="9">
        <v>44682</v>
      </c>
      <c r="CB22" s="9">
        <v>44713</v>
      </c>
      <c r="CC22" s="9">
        <v>44743</v>
      </c>
      <c r="CD22" s="9">
        <v>44774</v>
      </c>
      <c r="CE22" s="9">
        <v>44805</v>
      </c>
      <c r="CF22" s="9">
        <v>44835</v>
      </c>
      <c r="CG22" s="9">
        <v>44866</v>
      </c>
      <c r="CH22" s="9">
        <v>44896</v>
      </c>
      <c r="CI22" s="9">
        <v>44927</v>
      </c>
      <c r="CJ22" s="9">
        <v>44958</v>
      </c>
    </row>
    <row r="23" spans="1:88" ht="15" customHeight="1" x14ac:dyDescent="0.3">
      <c r="A23" s="96" t="s">
        <v>14</v>
      </c>
      <c r="B23" s="24" t="s">
        <v>15</v>
      </c>
      <c r="C23" s="13"/>
      <c r="D23" s="13"/>
      <c r="E23" s="13">
        <v>0</v>
      </c>
      <c r="F23" s="73">
        <v>0</v>
      </c>
      <c r="G23" s="73"/>
      <c r="H23" s="73"/>
      <c r="I23" s="7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73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2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</row>
    <row r="24" spans="1:88" x14ac:dyDescent="0.3">
      <c r="A24" s="96"/>
      <c r="B24" s="25" t="s">
        <v>16</v>
      </c>
      <c r="C24" s="13"/>
      <c r="D24" s="13"/>
      <c r="E24" s="13">
        <v>0</v>
      </c>
      <c r="F24" s="73"/>
      <c r="G24" s="73"/>
      <c r="H24" s="73"/>
      <c r="I24" s="7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73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2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</row>
    <row r="25" spans="1:88" x14ac:dyDescent="0.3">
      <c r="A25" s="96"/>
      <c r="B25" s="24" t="s">
        <v>17</v>
      </c>
      <c r="C25" s="13"/>
      <c r="D25" s="13"/>
      <c r="E25" s="13">
        <v>0</v>
      </c>
      <c r="F25" s="73"/>
      <c r="G25" s="73"/>
      <c r="H25" s="73"/>
      <c r="I25" s="73"/>
      <c r="J25" s="13"/>
      <c r="K25" s="13"/>
      <c r="L25" s="13"/>
      <c r="M25" s="13"/>
      <c r="N25" s="13"/>
      <c r="O25" s="26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73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2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</row>
    <row r="26" spans="1:88" x14ac:dyDescent="0.3">
      <c r="A26" s="96"/>
      <c r="B26" s="25" t="s">
        <v>18</v>
      </c>
      <c r="C26" s="13"/>
      <c r="D26" s="13"/>
      <c r="E26" s="13">
        <v>0</v>
      </c>
      <c r="F26" s="73"/>
      <c r="G26" s="73"/>
      <c r="H26" s="73"/>
      <c r="I26" s="7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73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2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</row>
    <row r="27" spans="1:88" x14ac:dyDescent="0.3">
      <c r="A27" s="96"/>
      <c r="B27" s="24" t="s">
        <v>19</v>
      </c>
      <c r="C27" s="13"/>
      <c r="D27" s="13"/>
      <c r="E27" s="13">
        <v>0</v>
      </c>
      <c r="F27" s="73"/>
      <c r="G27" s="73"/>
      <c r="H27" s="73"/>
      <c r="I27" s="7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73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2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</row>
    <row r="28" spans="1:88" x14ac:dyDescent="0.3">
      <c r="A28" s="96"/>
      <c r="B28" s="24" t="s">
        <v>20</v>
      </c>
      <c r="C28" s="13"/>
      <c r="D28" s="13"/>
      <c r="E28" s="13">
        <v>0</v>
      </c>
      <c r="F28" s="73"/>
      <c r="G28" s="73"/>
      <c r="H28" s="73"/>
      <c r="I28" s="73"/>
      <c r="J28" s="13"/>
      <c r="K28" s="13"/>
      <c r="L28" s="13"/>
      <c r="M28" s="13"/>
      <c r="N28" s="13"/>
      <c r="O28" s="2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73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2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</row>
    <row r="29" spans="1:88" x14ac:dyDescent="0.3">
      <c r="A29" s="96"/>
      <c r="B29" s="24" t="s">
        <v>21</v>
      </c>
      <c r="C29" s="13"/>
      <c r="D29" s="13"/>
      <c r="E29" s="13">
        <v>0</v>
      </c>
      <c r="F29" s="73"/>
      <c r="G29" s="73"/>
      <c r="H29" s="73"/>
      <c r="I29" s="7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73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2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</row>
    <row r="30" spans="1:88" x14ac:dyDescent="0.3">
      <c r="A30" s="96"/>
      <c r="B30" s="24" t="s">
        <v>22</v>
      </c>
      <c r="C30" s="13"/>
      <c r="D30" s="13"/>
      <c r="E30" s="13">
        <v>0</v>
      </c>
      <c r="F30" s="73"/>
      <c r="G30" s="73"/>
      <c r="H30" s="73"/>
      <c r="I30" s="7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73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2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</row>
    <row r="31" spans="1:88" x14ac:dyDescent="0.3">
      <c r="A31" s="96"/>
      <c r="B31" s="24" t="s">
        <v>23</v>
      </c>
      <c r="C31" s="13"/>
      <c r="D31" s="13"/>
      <c r="E31" s="13">
        <v>0</v>
      </c>
      <c r="F31" s="73"/>
      <c r="G31" s="73"/>
      <c r="H31" s="73"/>
      <c r="I31" s="7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73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2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</row>
    <row r="32" spans="1:88" ht="15" thickBot="1" x14ac:dyDescent="0.35">
      <c r="A32" s="28"/>
      <c r="B32" s="29"/>
      <c r="C32" s="13"/>
      <c r="D32" s="13"/>
      <c r="E32" s="13">
        <v>0</v>
      </c>
      <c r="F32" s="73">
        <v>0</v>
      </c>
      <c r="G32" s="73"/>
      <c r="H32" s="73"/>
      <c r="I32" s="7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73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2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</row>
    <row r="33" spans="1:88" ht="15" thickBot="1" x14ac:dyDescent="0.35">
      <c r="F33" s="74"/>
      <c r="G33" s="74"/>
      <c r="H33" s="74"/>
      <c r="I33" s="74"/>
      <c r="BL33" s="83" t="s">
        <v>50</v>
      </c>
    </row>
    <row r="34" spans="1:88" ht="15.6" x14ac:dyDescent="0.3">
      <c r="A34" s="30"/>
      <c r="B34" s="23" t="s">
        <v>24</v>
      </c>
      <c r="C34" s="8">
        <v>42370</v>
      </c>
      <c r="D34" s="8">
        <v>42401</v>
      </c>
      <c r="E34" s="9">
        <v>42430</v>
      </c>
      <c r="F34" s="69">
        <v>42461</v>
      </c>
      <c r="G34" s="69">
        <v>42491</v>
      </c>
      <c r="H34" s="69">
        <v>42522</v>
      </c>
      <c r="I34" s="69">
        <v>42552</v>
      </c>
      <c r="J34" s="9">
        <v>42583</v>
      </c>
      <c r="K34" s="9">
        <v>42614</v>
      </c>
      <c r="L34" s="9">
        <v>42644</v>
      </c>
      <c r="M34" s="9">
        <v>42675</v>
      </c>
      <c r="N34" s="9">
        <v>42705</v>
      </c>
      <c r="O34" s="9">
        <v>42736</v>
      </c>
      <c r="P34" s="9">
        <v>42767</v>
      </c>
      <c r="Q34" s="10">
        <v>42795</v>
      </c>
      <c r="R34" s="10">
        <v>42826</v>
      </c>
      <c r="S34" s="10">
        <v>42856</v>
      </c>
      <c r="T34" s="10">
        <v>42887</v>
      </c>
      <c r="U34" s="10">
        <v>42917</v>
      </c>
      <c r="V34" s="10">
        <v>42948</v>
      </c>
      <c r="W34" s="10">
        <v>42979</v>
      </c>
      <c r="X34" s="10">
        <v>43009</v>
      </c>
      <c r="Y34" s="10">
        <v>43040</v>
      </c>
      <c r="Z34" s="10">
        <v>43070</v>
      </c>
      <c r="AA34" s="10">
        <v>43101</v>
      </c>
      <c r="AB34" s="10">
        <v>43132</v>
      </c>
      <c r="AC34" s="8">
        <v>43160</v>
      </c>
      <c r="AD34" s="8">
        <v>43191</v>
      </c>
      <c r="AE34" s="8">
        <v>43221</v>
      </c>
      <c r="AF34" s="8">
        <v>43252</v>
      </c>
      <c r="AG34" s="8">
        <v>43282</v>
      </c>
      <c r="AH34" s="8">
        <v>43313</v>
      </c>
      <c r="AI34" s="8">
        <v>43344</v>
      </c>
      <c r="AJ34" s="8">
        <v>43374</v>
      </c>
      <c r="AK34" s="8">
        <v>43405</v>
      </c>
      <c r="AL34" s="8">
        <v>43435</v>
      </c>
      <c r="AM34" s="8">
        <v>43466</v>
      </c>
      <c r="AN34" s="8">
        <v>43497</v>
      </c>
      <c r="AO34" s="9">
        <v>43525</v>
      </c>
      <c r="AP34" s="9">
        <v>43556</v>
      </c>
      <c r="AQ34" s="9">
        <v>43586</v>
      </c>
      <c r="AR34" s="9">
        <v>43617</v>
      </c>
      <c r="AS34" s="9">
        <v>43647</v>
      </c>
      <c r="AT34" s="9">
        <v>43678</v>
      </c>
      <c r="AU34" s="9">
        <v>43709</v>
      </c>
      <c r="AV34" s="9">
        <v>43739</v>
      </c>
      <c r="AW34" s="9">
        <v>43770</v>
      </c>
      <c r="AX34" s="9">
        <v>43800</v>
      </c>
      <c r="AY34" s="9">
        <v>43831</v>
      </c>
      <c r="AZ34" s="9">
        <v>43862</v>
      </c>
      <c r="BA34" s="10">
        <v>43891</v>
      </c>
      <c r="BB34" s="10">
        <v>43922</v>
      </c>
      <c r="BC34" s="10">
        <v>43952</v>
      </c>
      <c r="BD34" s="10">
        <v>43983</v>
      </c>
      <c r="BE34" s="10">
        <v>44013</v>
      </c>
      <c r="BF34" s="10">
        <v>44044</v>
      </c>
      <c r="BG34" s="10">
        <v>44075</v>
      </c>
      <c r="BH34" s="10">
        <v>44105</v>
      </c>
      <c r="BI34" s="10">
        <v>44136</v>
      </c>
      <c r="BJ34" s="10">
        <v>44166</v>
      </c>
      <c r="BK34" s="10">
        <v>44197</v>
      </c>
      <c r="BL34" s="10">
        <v>44228</v>
      </c>
      <c r="BM34" s="8">
        <v>44256</v>
      </c>
      <c r="BN34" s="8">
        <v>44287</v>
      </c>
      <c r="BO34" s="8">
        <v>44317</v>
      </c>
      <c r="BP34" s="8">
        <v>44348</v>
      </c>
      <c r="BQ34" s="8">
        <v>44378</v>
      </c>
      <c r="BR34" s="8">
        <v>44409</v>
      </c>
      <c r="BS34" s="8">
        <v>44440</v>
      </c>
      <c r="BT34" s="8">
        <v>44470</v>
      </c>
      <c r="BU34" s="8">
        <v>44501</v>
      </c>
      <c r="BV34" s="8">
        <v>44531</v>
      </c>
      <c r="BW34" s="8">
        <v>44562</v>
      </c>
      <c r="BX34" s="8">
        <v>44593</v>
      </c>
      <c r="BY34" s="9">
        <v>44621</v>
      </c>
      <c r="BZ34" s="9">
        <v>44652</v>
      </c>
      <c r="CA34" s="9">
        <v>44682</v>
      </c>
      <c r="CB34" s="9">
        <v>44713</v>
      </c>
      <c r="CC34" s="9">
        <v>44743</v>
      </c>
      <c r="CD34" s="9">
        <v>44774</v>
      </c>
      <c r="CE34" s="9">
        <v>44805</v>
      </c>
      <c r="CF34" s="9">
        <v>44835</v>
      </c>
      <c r="CG34" s="9">
        <v>44866</v>
      </c>
      <c r="CH34" s="9">
        <v>44896</v>
      </c>
      <c r="CI34" s="9">
        <v>44927</v>
      </c>
      <c r="CJ34" s="9">
        <v>44958</v>
      </c>
    </row>
    <row r="35" spans="1:88" ht="15" customHeight="1" x14ac:dyDescent="0.3">
      <c r="A35" s="89" t="s">
        <v>25</v>
      </c>
      <c r="B35" s="24" t="s">
        <v>28</v>
      </c>
      <c r="C35" s="13"/>
      <c r="D35" s="13"/>
      <c r="E35" s="13"/>
      <c r="F35" s="73"/>
      <c r="G35" s="73"/>
      <c r="H35" s="73"/>
      <c r="I35" s="7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2"/>
      <c r="BA35" s="62"/>
      <c r="BB35" s="62"/>
      <c r="BC35" s="62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</row>
    <row r="36" spans="1:88" x14ac:dyDescent="0.3">
      <c r="A36" s="89"/>
      <c r="B36" s="24" t="s">
        <v>15</v>
      </c>
      <c r="C36" s="13"/>
      <c r="D36" s="13"/>
      <c r="E36" s="13"/>
      <c r="F36" s="73"/>
      <c r="G36" s="73"/>
      <c r="H36" s="73"/>
      <c r="I36" s="7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2"/>
      <c r="BA36" s="62"/>
      <c r="BB36" s="62"/>
      <c r="BC36" s="62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</row>
    <row r="37" spans="1:88" x14ac:dyDescent="0.3">
      <c r="A37" s="89"/>
      <c r="B37" s="24" t="s">
        <v>27</v>
      </c>
      <c r="C37" s="13"/>
      <c r="D37" s="13"/>
      <c r="E37" s="13"/>
      <c r="F37" s="73"/>
      <c r="G37" s="73"/>
      <c r="H37" s="73"/>
      <c r="I37" s="7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2"/>
      <c r="BA37" s="62"/>
      <c r="BB37" s="62"/>
      <c r="BC37" s="62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</row>
    <row r="38" spans="1:88" x14ac:dyDescent="0.3">
      <c r="A38" s="89"/>
      <c r="B38" s="24" t="s">
        <v>16</v>
      </c>
      <c r="C38" s="13"/>
      <c r="D38" s="13"/>
      <c r="E38" s="13"/>
      <c r="F38" s="73"/>
      <c r="G38" s="73"/>
      <c r="H38" s="73"/>
      <c r="I38" s="7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67"/>
      <c r="AP38" s="67"/>
      <c r="AQ38" s="67"/>
      <c r="AR38" s="67"/>
      <c r="AS38" s="67"/>
      <c r="AT38" s="67"/>
      <c r="AU38" s="67"/>
      <c r="AV38" s="67"/>
      <c r="AW38" s="67"/>
      <c r="AX38" s="67"/>
      <c r="AY38" s="67"/>
      <c r="AZ38" s="62"/>
      <c r="BA38" s="62"/>
      <c r="BB38" s="62"/>
      <c r="BC38" s="62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67"/>
      <c r="CC38" s="67"/>
      <c r="CD38" s="67"/>
      <c r="CE38" s="67"/>
      <c r="CF38" s="67"/>
      <c r="CG38" s="67"/>
      <c r="CH38" s="67"/>
      <c r="CI38" s="67"/>
      <c r="CJ38" s="67"/>
    </row>
    <row r="39" spans="1:88" x14ac:dyDescent="0.3">
      <c r="A39" s="89"/>
      <c r="B39" s="24" t="s">
        <v>28</v>
      </c>
      <c r="C39" s="13"/>
      <c r="D39" s="13"/>
      <c r="E39" s="13"/>
      <c r="F39" s="73"/>
      <c r="G39" s="73"/>
      <c r="H39" s="73"/>
      <c r="I39" s="7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2"/>
      <c r="BA39" s="62"/>
      <c r="BB39" s="62"/>
      <c r="BC39" s="62"/>
      <c r="BD39" s="67"/>
      <c r="BE39" s="67"/>
      <c r="BF39" s="67"/>
      <c r="BG39" s="67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67"/>
      <c r="CC39" s="67"/>
      <c r="CD39" s="67"/>
      <c r="CE39" s="67"/>
      <c r="CF39" s="67"/>
      <c r="CG39" s="67"/>
      <c r="CH39" s="67"/>
      <c r="CI39" s="67"/>
      <c r="CJ39" s="67"/>
    </row>
    <row r="40" spans="1:88" x14ac:dyDescent="0.3">
      <c r="A40" s="89"/>
      <c r="B40" s="24" t="s">
        <v>29</v>
      </c>
      <c r="C40" s="13"/>
      <c r="D40" s="13"/>
      <c r="E40" s="13"/>
      <c r="F40" s="73"/>
      <c r="G40" s="73"/>
      <c r="H40" s="73"/>
      <c r="I40" s="7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2"/>
      <c r="BA40" s="62"/>
      <c r="BB40" s="62"/>
      <c r="BC40" s="62"/>
      <c r="BD40" s="67"/>
      <c r="BE40" s="67"/>
      <c r="BF40" s="67"/>
      <c r="BG40" s="67"/>
      <c r="BH40" s="67"/>
      <c r="BI40" s="67"/>
      <c r="BJ40" s="67"/>
      <c r="BK40" s="67"/>
      <c r="BL40" s="67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7"/>
      <c r="CA40" s="67"/>
      <c r="CB40" s="67"/>
      <c r="CC40" s="67"/>
      <c r="CD40" s="67"/>
      <c r="CE40" s="67"/>
      <c r="CF40" s="67"/>
      <c r="CG40" s="67"/>
      <c r="CH40" s="67"/>
      <c r="CI40" s="67"/>
      <c r="CJ40" s="67"/>
    </row>
    <row r="41" spans="1:88" x14ac:dyDescent="0.3">
      <c r="A41" s="89"/>
      <c r="B41" s="24" t="s">
        <v>18</v>
      </c>
      <c r="C41" s="13"/>
      <c r="D41" s="13"/>
      <c r="E41" s="13"/>
      <c r="F41" s="73"/>
      <c r="G41" s="73"/>
      <c r="H41" s="73"/>
      <c r="I41" s="7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2"/>
      <c r="BA41" s="62"/>
      <c r="BB41" s="62"/>
      <c r="BC41" s="62"/>
      <c r="BD41" s="67"/>
      <c r="BE41" s="67"/>
      <c r="BF41" s="67"/>
      <c r="BG41" s="67"/>
      <c r="BH41" s="67"/>
      <c r="BI41" s="67"/>
      <c r="BJ41" s="67"/>
      <c r="BK41" s="67"/>
      <c r="BL41" s="67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7"/>
      <c r="CA41" s="67"/>
      <c r="CB41" s="67"/>
      <c r="CC41" s="67"/>
      <c r="CD41" s="67"/>
      <c r="CE41" s="67"/>
      <c r="CF41" s="67"/>
      <c r="CG41" s="67"/>
      <c r="CH41" s="67"/>
      <c r="CI41" s="67"/>
      <c r="CJ41" s="67"/>
    </row>
    <row r="42" spans="1:88" x14ac:dyDescent="0.3">
      <c r="A42" s="89"/>
      <c r="B42" s="24" t="s">
        <v>19</v>
      </c>
      <c r="C42" s="13"/>
      <c r="D42" s="13"/>
      <c r="E42" s="13"/>
      <c r="F42" s="73"/>
      <c r="G42" s="73"/>
      <c r="H42" s="73"/>
      <c r="I42" s="7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2"/>
      <c r="BA42" s="62"/>
      <c r="BB42" s="62"/>
      <c r="BC42" s="62"/>
      <c r="BD42" s="67"/>
      <c r="BE42" s="67"/>
      <c r="BF42" s="67"/>
      <c r="BG42" s="67"/>
      <c r="BH42" s="67"/>
      <c r="BI42" s="67"/>
      <c r="BJ42" s="67"/>
      <c r="BK42" s="67"/>
      <c r="BL42" s="67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7"/>
      <c r="CA42" s="67"/>
      <c r="CB42" s="67"/>
      <c r="CC42" s="67"/>
      <c r="CD42" s="67"/>
      <c r="CE42" s="67"/>
      <c r="CF42" s="67"/>
      <c r="CG42" s="67"/>
      <c r="CH42" s="67"/>
      <c r="CI42" s="67"/>
      <c r="CJ42" s="67"/>
    </row>
    <row r="43" spans="1:88" x14ac:dyDescent="0.3">
      <c r="A43" s="89"/>
      <c r="B43" s="24" t="s">
        <v>20</v>
      </c>
      <c r="C43" s="13"/>
      <c r="D43" s="13"/>
      <c r="E43" s="13"/>
      <c r="F43" s="73"/>
      <c r="G43" s="73"/>
      <c r="H43" s="73"/>
      <c r="I43" s="7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2"/>
      <c r="BA43" s="62"/>
      <c r="BB43" s="62"/>
      <c r="BC43" s="62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67"/>
      <c r="CC43" s="67"/>
      <c r="CD43" s="67"/>
      <c r="CE43" s="67"/>
      <c r="CF43" s="67"/>
      <c r="CG43" s="67"/>
      <c r="CH43" s="67"/>
      <c r="CI43" s="67"/>
      <c r="CJ43" s="67"/>
    </row>
    <row r="44" spans="1:88" x14ac:dyDescent="0.3">
      <c r="A44" s="90"/>
      <c r="B44" s="24" t="s">
        <v>30</v>
      </c>
      <c r="C44" s="13"/>
      <c r="D44" s="13"/>
      <c r="E44" s="13"/>
      <c r="F44" s="73"/>
      <c r="G44" s="73"/>
      <c r="H44" s="73"/>
      <c r="I44" s="7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2"/>
      <c r="BA44" s="62"/>
      <c r="BB44" s="62"/>
      <c r="BC44" s="62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  <c r="CD44" s="67"/>
      <c r="CE44" s="67"/>
      <c r="CF44" s="67"/>
      <c r="CG44" s="67"/>
      <c r="CH44" s="67"/>
      <c r="CI44" s="67"/>
      <c r="CJ44" s="67"/>
    </row>
    <row r="45" spans="1:88" x14ac:dyDescent="0.3">
      <c r="A45" s="90"/>
      <c r="B45" s="24" t="s">
        <v>31</v>
      </c>
      <c r="C45" s="13"/>
      <c r="D45" s="13"/>
      <c r="E45" s="13"/>
      <c r="F45" s="73"/>
      <c r="G45" s="73"/>
      <c r="H45" s="73"/>
      <c r="I45" s="7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2"/>
      <c r="BA45" s="62"/>
      <c r="BB45" s="62"/>
      <c r="BC45" s="62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  <c r="CD45" s="67"/>
      <c r="CE45" s="67"/>
      <c r="CF45" s="67"/>
      <c r="CG45" s="67"/>
      <c r="CH45" s="67"/>
      <c r="CI45" s="67"/>
      <c r="CJ45" s="67"/>
    </row>
    <row r="46" spans="1:88" x14ac:dyDescent="0.3">
      <c r="A46" s="90"/>
      <c r="B46" s="24" t="s">
        <v>22</v>
      </c>
      <c r="C46" s="13"/>
      <c r="D46" s="13"/>
      <c r="E46" s="13"/>
      <c r="F46" s="73"/>
      <c r="G46" s="73"/>
      <c r="H46" s="73"/>
      <c r="I46" s="7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2"/>
      <c r="BA46" s="62"/>
      <c r="BB46" s="62"/>
      <c r="BC46" s="62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  <c r="CD46" s="67"/>
      <c r="CE46" s="67"/>
      <c r="CF46" s="67"/>
      <c r="CG46" s="67"/>
      <c r="CH46" s="67"/>
      <c r="CI46" s="67"/>
      <c r="CJ46" s="67"/>
    </row>
    <row r="47" spans="1:88" ht="15" thickBot="1" x14ac:dyDescent="0.35">
      <c r="A47" s="91"/>
      <c r="B47" s="24" t="s">
        <v>23</v>
      </c>
      <c r="C47" s="13"/>
      <c r="D47" s="13"/>
      <c r="E47" s="13"/>
      <c r="F47" s="73"/>
      <c r="G47" s="73"/>
      <c r="H47" s="73"/>
      <c r="I47" s="7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2"/>
      <c r="BA47" s="62"/>
      <c r="BB47" s="62"/>
      <c r="BC47" s="62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  <c r="CD47" s="67"/>
      <c r="CE47" s="67"/>
      <c r="CF47" s="67"/>
      <c r="CG47" s="67"/>
      <c r="CH47" s="67"/>
      <c r="CI47" s="67"/>
      <c r="CJ47" s="67"/>
    </row>
    <row r="48" spans="1:88" ht="15" thickBot="1" x14ac:dyDescent="0.35">
      <c r="F48" s="74"/>
      <c r="G48" s="74"/>
      <c r="H48" s="74"/>
      <c r="I48" s="74"/>
    </row>
    <row r="49" spans="1:88" ht="15.6" x14ac:dyDescent="0.3">
      <c r="A49" s="30"/>
      <c r="B49" s="23" t="s">
        <v>32</v>
      </c>
      <c r="C49" s="8">
        <v>42370</v>
      </c>
      <c r="D49" s="8">
        <v>42401</v>
      </c>
      <c r="E49" s="9">
        <v>42430</v>
      </c>
      <c r="F49" s="69">
        <v>42461</v>
      </c>
      <c r="G49" s="69">
        <v>42491</v>
      </c>
      <c r="H49" s="69">
        <v>42522</v>
      </c>
      <c r="I49" s="69">
        <v>42552</v>
      </c>
      <c r="J49" s="9">
        <v>42583</v>
      </c>
      <c r="K49" s="9">
        <v>42614</v>
      </c>
      <c r="L49" s="9">
        <v>42644</v>
      </c>
      <c r="M49" s="9">
        <v>42675</v>
      </c>
      <c r="N49" s="9">
        <v>42705</v>
      </c>
      <c r="O49" s="9">
        <v>42736</v>
      </c>
      <c r="P49" s="9">
        <v>42767</v>
      </c>
      <c r="Q49" s="10">
        <v>42795</v>
      </c>
      <c r="R49" s="10">
        <v>42826</v>
      </c>
      <c r="S49" s="10">
        <v>42856</v>
      </c>
      <c r="T49" s="10">
        <v>42887</v>
      </c>
      <c r="U49" s="10">
        <v>42917</v>
      </c>
      <c r="V49" s="10">
        <v>42948</v>
      </c>
      <c r="W49" s="10">
        <v>42979</v>
      </c>
      <c r="X49" s="10">
        <v>43009</v>
      </c>
      <c r="Y49" s="10">
        <v>43040</v>
      </c>
      <c r="Z49" s="10">
        <v>43070</v>
      </c>
      <c r="AA49" s="10">
        <v>43101</v>
      </c>
      <c r="AB49" s="10">
        <v>43132</v>
      </c>
      <c r="AC49" s="8">
        <v>43160</v>
      </c>
      <c r="AD49" s="8">
        <v>43191</v>
      </c>
      <c r="AE49" s="8">
        <v>43221</v>
      </c>
      <c r="AF49" s="8">
        <v>43252</v>
      </c>
      <c r="AG49" s="8">
        <v>43282</v>
      </c>
      <c r="AH49" s="8">
        <v>43313</v>
      </c>
      <c r="AI49" s="8">
        <v>43344</v>
      </c>
      <c r="AJ49" s="8">
        <v>43374</v>
      </c>
      <c r="AK49" s="8">
        <v>43405</v>
      </c>
      <c r="AL49" s="8">
        <v>43435</v>
      </c>
      <c r="AM49" s="8">
        <v>43466</v>
      </c>
      <c r="AN49" s="8">
        <v>43497</v>
      </c>
      <c r="AO49" s="9">
        <v>43525</v>
      </c>
      <c r="AP49" s="9">
        <v>43556</v>
      </c>
      <c r="AQ49" s="9">
        <v>43586</v>
      </c>
      <c r="AR49" s="9">
        <v>43617</v>
      </c>
      <c r="AS49" s="9">
        <v>43647</v>
      </c>
      <c r="AT49" s="9">
        <v>43678</v>
      </c>
      <c r="AU49" s="9">
        <v>43709</v>
      </c>
      <c r="AV49" s="9">
        <v>43739</v>
      </c>
      <c r="AW49" s="9">
        <v>43770</v>
      </c>
      <c r="AX49" s="9">
        <v>43800</v>
      </c>
      <c r="AY49" s="9">
        <v>43831</v>
      </c>
      <c r="AZ49" s="9">
        <v>43862</v>
      </c>
      <c r="BA49" s="10">
        <v>43891</v>
      </c>
      <c r="BB49" s="10">
        <v>43922</v>
      </c>
      <c r="BC49" s="10">
        <v>43952</v>
      </c>
      <c r="BD49" s="10">
        <v>43983</v>
      </c>
      <c r="BE49" s="10">
        <v>44013</v>
      </c>
      <c r="BF49" s="10">
        <v>44044</v>
      </c>
      <c r="BG49" s="10">
        <v>44075</v>
      </c>
      <c r="BH49" s="10">
        <v>44105</v>
      </c>
      <c r="BI49" s="10">
        <v>44136</v>
      </c>
      <c r="BJ49" s="10">
        <v>44166</v>
      </c>
      <c r="BK49" s="10">
        <v>44197</v>
      </c>
      <c r="BL49" s="10">
        <v>44228</v>
      </c>
      <c r="BM49" s="8">
        <v>44256</v>
      </c>
      <c r="BN49" s="8">
        <v>44287</v>
      </c>
      <c r="BO49" s="8">
        <v>44317</v>
      </c>
      <c r="BP49" s="8">
        <v>44348</v>
      </c>
      <c r="BQ49" s="8">
        <v>44378</v>
      </c>
      <c r="BR49" s="8">
        <v>44409</v>
      </c>
      <c r="BS49" s="8">
        <v>44440</v>
      </c>
      <c r="BT49" s="8">
        <v>44470</v>
      </c>
      <c r="BU49" s="8">
        <v>44501</v>
      </c>
      <c r="BV49" s="8">
        <v>44531</v>
      </c>
      <c r="BW49" s="8">
        <v>44562</v>
      </c>
      <c r="BX49" s="8">
        <v>44593</v>
      </c>
      <c r="BY49" s="9">
        <v>44621</v>
      </c>
      <c r="BZ49" s="9">
        <v>44652</v>
      </c>
      <c r="CA49" s="9">
        <v>44682</v>
      </c>
      <c r="CB49" s="9">
        <v>44713</v>
      </c>
      <c r="CC49" s="9">
        <v>44743</v>
      </c>
      <c r="CD49" s="9">
        <v>44774</v>
      </c>
      <c r="CE49" s="9">
        <v>44805</v>
      </c>
      <c r="CF49" s="9">
        <v>44835</v>
      </c>
      <c r="CG49" s="9">
        <v>44866</v>
      </c>
      <c r="CH49" s="9">
        <v>44896</v>
      </c>
      <c r="CI49" s="9">
        <v>44927</v>
      </c>
      <c r="CJ49" s="9">
        <v>44958</v>
      </c>
    </row>
    <row r="50" spans="1:88" ht="15" customHeight="1" x14ac:dyDescent="0.3">
      <c r="A50" s="89" t="s">
        <v>25</v>
      </c>
      <c r="B50" s="24" t="s">
        <v>26</v>
      </c>
      <c r="C50" s="13"/>
      <c r="D50" s="13"/>
      <c r="E50" s="13"/>
      <c r="F50" s="73"/>
      <c r="G50" s="73"/>
      <c r="H50" s="73"/>
      <c r="I50" s="7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2"/>
      <c r="BA50" s="62"/>
      <c r="BB50" s="62"/>
      <c r="BC50" s="62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</row>
    <row r="51" spans="1:88" x14ac:dyDescent="0.3">
      <c r="A51" s="89"/>
      <c r="B51" s="24" t="s">
        <v>15</v>
      </c>
      <c r="C51" s="13"/>
      <c r="D51" s="13"/>
      <c r="E51" s="13"/>
      <c r="F51" s="73"/>
      <c r="G51" s="73"/>
      <c r="H51" s="73"/>
      <c r="I51" s="7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2"/>
      <c r="BA51" s="62"/>
      <c r="BB51" s="62"/>
      <c r="BC51" s="62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67"/>
      <c r="CC51" s="67"/>
      <c r="CD51" s="67"/>
      <c r="CE51" s="67"/>
      <c r="CF51" s="67"/>
      <c r="CG51" s="67"/>
      <c r="CH51" s="67"/>
      <c r="CI51" s="67"/>
      <c r="CJ51" s="67"/>
    </row>
    <row r="52" spans="1:88" x14ac:dyDescent="0.3">
      <c r="A52" s="89"/>
      <c r="B52" s="24" t="s">
        <v>27</v>
      </c>
      <c r="C52" s="13"/>
      <c r="D52" s="13"/>
      <c r="E52" s="13"/>
      <c r="F52" s="73"/>
      <c r="G52" s="73"/>
      <c r="H52" s="73"/>
      <c r="I52" s="7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67"/>
      <c r="AP52" s="67"/>
      <c r="AQ52" s="67"/>
      <c r="AR52" s="67"/>
      <c r="AS52" s="67"/>
      <c r="AT52" s="67"/>
      <c r="AU52" s="67"/>
      <c r="AV52" s="67"/>
      <c r="AW52" s="67"/>
      <c r="AX52" s="67"/>
      <c r="AY52" s="67"/>
      <c r="AZ52" s="62"/>
      <c r="BA52" s="62"/>
      <c r="BB52" s="62"/>
      <c r="BC52" s="62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67"/>
      <c r="CC52" s="67"/>
      <c r="CD52" s="67"/>
      <c r="CE52" s="67"/>
      <c r="CF52" s="67"/>
      <c r="CG52" s="67"/>
      <c r="CH52" s="67"/>
      <c r="CI52" s="67"/>
      <c r="CJ52" s="67"/>
    </row>
    <row r="53" spans="1:88" x14ac:dyDescent="0.3">
      <c r="A53" s="89"/>
      <c r="B53" s="24" t="s">
        <v>16</v>
      </c>
      <c r="C53" s="13"/>
      <c r="D53" s="13"/>
      <c r="E53" s="13"/>
      <c r="F53" s="73"/>
      <c r="G53" s="73"/>
      <c r="H53" s="73"/>
      <c r="I53" s="7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67"/>
      <c r="AP53" s="67"/>
      <c r="AQ53" s="67"/>
      <c r="AR53" s="67"/>
      <c r="AS53" s="67"/>
      <c r="AT53" s="67"/>
      <c r="AU53" s="67"/>
      <c r="AV53" s="67"/>
      <c r="AW53" s="67"/>
      <c r="AX53" s="67"/>
      <c r="AY53" s="67"/>
      <c r="AZ53" s="62"/>
      <c r="BA53" s="62"/>
      <c r="BB53" s="62"/>
      <c r="BC53" s="62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67"/>
      <c r="CC53" s="67"/>
      <c r="CD53" s="67"/>
      <c r="CE53" s="67"/>
      <c r="CF53" s="67"/>
      <c r="CG53" s="67"/>
      <c r="CH53" s="67"/>
      <c r="CI53" s="67"/>
      <c r="CJ53" s="67"/>
    </row>
    <row r="54" spans="1:88" x14ac:dyDescent="0.3">
      <c r="A54" s="89"/>
      <c r="B54" s="24" t="s">
        <v>28</v>
      </c>
      <c r="C54" s="13"/>
      <c r="D54" s="13"/>
      <c r="E54" s="13"/>
      <c r="F54" s="73"/>
      <c r="G54" s="73"/>
      <c r="H54" s="73"/>
      <c r="I54" s="7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60"/>
      <c r="U54" s="60"/>
      <c r="V54" s="60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2"/>
      <c r="BA54" s="62"/>
      <c r="BB54" s="62"/>
      <c r="BC54" s="62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67"/>
      <c r="CC54" s="67"/>
      <c r="CD54" s="67"/>
      <c r="CE54" s="67"/>
      <c r="CF54" s="67"/>
      <c r="CG54" s="67"/>
      <c r="CH54" s="67"/>
      <c r="CI54" s="67"/>
      <c r="CJ54" s="67"/>
    </row>
    <row r="55" spans="1:88" x14ac:dyDescent="0.3">
      <c r="A55" s="89"/>
      <c r="B55" s="24" t="s">
        <v>29</v>
      </c>
      <c r="C55" s="13"/>
      <c r="D55" s="13"/>
      <c r="E55" s="13"/>
      <c r="F55" s="73"/>
      <c r="G55" s="73"/>
      <c r="H55" s="73"/>
      <c r="I55" s="7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2"/>
      <c r="BA55" s="62"/>
      <c r="BB55" s="62"/>
      <c r="BC55" s="62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  <c r="CC55" s="67"/>
      <c r="CD55" s="67"/>
      <c r="CE55" s="67"/>
      <c r="CF55" s="67"/>
      <c r="CG55" s="67"/>
      <c r="CH55" s="67"/>
      <c r="CI55" s="67"/>
      <c r="CJ55" s="67"/>
    </row>
    <row r="56" spans="1:88" x14ac:dyDescent="0.3">
      <c r="A56" s="89"/>
      <c r="B56" s="24" t="s">
        <v>18</v>
      </c>
      <c r="C56" s="13"/>
      <c r="D56" s="13"/>
      <c r="E56" s="13"/>
      <c r="F56" s="73"/>
      <c r="G56" s="73"/>
      <c r="H56" s="73"/>
      <c r="I56" s="7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2"/>
      <c r="BA56" s="62"/>
      <c r="BB56" s="62"/>
      <c r="BC56" s="62"/>
      <c r="BD56" s="67"/>
      <c r="BE56" s="67"/>
      <c r="BF56" s="67"/>
      <c r="BG56" s="67"/>
      <c r="BH56" s="67"/>
      <c r="BI56" s="67"/>
      <c r="BJ56" s="67"/>
      <c r="BK56" s="67"/>
      <c r="BL56" s="67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7"/>
      <c r="CA56" s="67"/>
      <c r="CB56" s="67"/>
      <c r="CC56" s="67"/>
      <c r="CD56" s="67"/>
      <c r="CE56" s="67"/>
      <c r="CF56" s="67"/>
      <c r="CG56" s="67"/>
      <c r="CH56" s="67"/>
      <c r="CI56" s="67"/>
      <c r="CJ56" s="67"/>
    </row>
    <row r="57" spans="1:88" x14ac:dyDescent="0.3">
      <c r="A57" s="89"/>
      <c r="B57" s="24" t="s">
        <v>19</v>
      </c>
      <c r="C57" s="13"/>
      <c r="D57" s="13"/>
      <c r="E57" s="13"/>
      <c r="F57" s="73"/>
      <c r="G57" s="73"/>
      <c r="H57" s="73"/>
      <c r="I57" s="7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2"/>
      <c r="BA57" s="62"/>
      <c r="BB57" s="62"/>
      <c r="BC57" s="62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</row>
    <row r="58" spans="1:88" x14ac:dyDescent="0.3">
      <c r="A58" s="89"/>
      <c r="B58" s="24" t="s">
        <v>20</v>
      </c>
      <c r="C58" s="13"/>
      <c r="D58" s="13"/>
      <c r="E58" s="13"/>
      <c r="F58" s="73"/>
      <c r="G58" s="73"/>
      <c r="H58" s="73"/>
      <c r="I58" s="7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2"/>
      <c r="BA58" s="62"/>
      <c r="BB58" s="62"/>
      <c r="BC58" s="62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7"/>
      <c r="CE58" s="67"/>
      <c r="CF58" s="67"/>
      <c r="CG58" s="67"/>
      <c r="CH58" s="67"/>
      <c r="CI58" s="67"/>
      <c r="CJ58" s="67"/>
    </row>
    <row r="59" spans="1:88" x14ac:dyDescent="0.3">
      <c r="A59" s="90"/>
      <c r="B59" s="24" t="s">
        <v>30</v>
      </c>
      <c r="C59" s="13"/>
      <c r="D59" s="13"/>
      <c r="E59" s="13"/>
      <c r="F59" s="73"/>
      <c r="G59" s="73"/>
      <c r="H59" s="73"/>
      <c r="I59" s="7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2"/>
      <c r="BA59" s="62"/>
      <c r="BB59" s="62"/>
      <c r="BC59" s="62"/>
      <c r="BD59" s="67"/>
      <c r="BE59" s="67"/>
      <c r="BF59" s="67"/>
      <c r="BG59" s="67"/>
      <c r="BH59" s="67"/>
      <c r="BI59" s="67"/>
      <c r="BJ59" s="67"/>
      <c r="BK59" s="67"/>
      <c r="BL59" s="67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7"/>
      <c r="CA59" s="67"/>
      <c r="CB59" s="67"/>
      <c r="CC59" s="67"/>
      <c r="CD59" s="67"/>
      <c r="CE59" s="67"/>
      <c r="CF59" s="67"/>
      <c r="CG59" s="67"/>
      <c r="CH59" s="67"/>
      <c r="CI59" s="67"/>
      <c r="CJ59" s="67"/>
    </row>
    <row r="60" spans="1:88" x14ac:dyDescent="0.3">
      <c r="A60" s="90"/>
      <c r="B60" s="24" t="s">
        <v>31</v>
      </c>
      <c r="C60" s="13"/>
      <c r="D60" s="13"/>
      <c r="E60" s="13"/>
      <c r="F60" s="73"/>
      <c r="G60" s="73"/>
      <c r="H60" s="73"/>
      <c r="I60" s="7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67"/>
      <c r="AP60" s="67"/>
      <c r="AQ60" s="67"/>
      <c r="AR60" s="67"/>
      <c r="AS60" s="67"/>
      <c r="AT60" s="67"/>
      <c r="AU60" s="67"/>
      <c r="AV60" s="67"/>
      <c r="AW60" s="67"/>
      <c r="AX60" s="67"/>
      <c r="AY60" s="67"/>
      <c r="AZ60" s="62"/>
      <c r="BA60" s="62"/>
      <c r="BB60" s="62"/>
      <c r="BC60" s="62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67"/>
      <c r="CC60" s="67"/>
      <c r="CD60" s="67"/>
      <c r="CE60" s="67"/>
      <c r="CF60" s="67"/>
      <c r="CG60" s="67"/>
      <c r="CH60" s="67"/>
      <c r="CI60" s="67"/>
      <c r="CJ60" s="67"/>
    </row>
    <row r="61" spans="1:88" x14ac:dyDescent="0.3">
      <c r="A61" s="90"/>
      <c r="B61" s="24" t="s">
        <v>22</v>
      </c>
      <c r="C61" s="13"/>
      <c r="D61" s="13"/>
      <c r="E61" s="13"/>
      <c r="F61" s="73"/>
      <c r="G61" s="73"/>
      <c r="H61" s="73"/>
      <c r="I61" s="7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2"/>
      <c r="BA61" s="62"/>
      <c r="BB61" s="62"/>
      <c r="BC61" s="62"/>
      <c r="BD61" s="67"/>
      <c r="BE61" s="67"/>
      <c r="BF61" s="67"/>
      <c r="BG61" s="67"/>
      <c r="BH61" s="67"/>
      <c r="BI61" s="67"/>
      <c r="BJ61" s="67"/>
      <c r="BK61" s="67"/>
      <c r="BL61" s="67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7"/>
      <c r="CA61" s="67"/>
      <c r="CB61" s="67"/>
      <c r="CC61" s="67"/>
      <c r="CD61" s="67"/>
      <c r="CE61" s="67"/>
      <c r="CF61" s="67"/>
      <c r="CG61" s="67"/>
      <c r="CH61" s="67"/>
      <c r="CI61" s="67"/>
      <c r="CJ61" s="67"/>
    </row>
    <row r="62" spans="1:88" ht="15" thickBot="1" x14ac:dyDescent="0.35">
      <c r="A62" s="91"/>
      <c r="B62" s="24" t="s">
        <v>23</v>
      </c>
      <c r="C62" s="13"/>
      <c r="D62" s="13"/>
      <c r="E62" s="13"/>
      <c r="F62" s="73"/>
      <c r="G62" s="73"/>
      <c r="H62" s="73"/>
      <c r="I62" s="7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67"/>
      <c r="AP62" s="67"/>
      <c r="AQ62" s="67"/>
      <c r="AR62" s="67"/>
      <c r="AS62" s="67"/>
      <c r="AT62" s="67"/>
      <c r="AU62" s="67"/>
      <c r="AV62" s="67"/>
      <c r="AW62" s="67"/>
      <c r="AX62" s="67"/>
      <c r="AY62" s="67"/>
      <c r="AZ62" s="62"/>
      <c r="BA62" s="62"/>
      <c r="BB62" s="62"/>
      <c r="BC62" s="62"/>
      <c r="BD62" s="67"/>
      <c r="BE62" s="67"/>
      <c r="BF62" s="67"/>
      <c r="BG62" s="67"/>
      <c r="BH62" s="67"/>
      <c r="BI62" s="67"/>
      <c r="BJ62" s="67"/>
      <c r="BK62" s="67"/>
      <c r="BL62" s="67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7"/>
      <c r="CA62" s="67"/>
      <c r="CB62" s="67"/>
      <c r="CC62" s="67"/>
      <c r="CD62" s="67"/>
      <c r="CE62" s="67"/>
      <c r="CF62" s="67"/>
      <c r="CG62" s="67"/>
      <c r="CH62" s="67"/>
      <c r="CI62" s="67"/>
      <c r="CJ62" s="67"/>
    </row>
    <row r="63" spans="1:88" ht="15" thickBot="1" x14ac:dyDescent="0.35">
      <c r="F63" s="74"/>
      <c r="G63" s="74"/>
      <c r="H63" s="74"/>
      <c r="I63" s="74"/>
      <c r="BC63" s="81"/>
    </row>
    <row r="64" spans="1:88" ht="15.6" x14ac:dyDescent="0.3">
      <c r="A64" s="30"/>
      <c r="B64" s="23" t="s">
        <v>33</v>
      </c>
      <c r="C64" s="8">
        <v>42370</v>
      </c>
      <c r="D64" s="8">
        <v>42401</v>
      </c>
      <c r="E64" s="9">
        <v>42430</v>
      </c>
      <c r="F64" s="69">
        <v>42461</v>
      </c>
      <c r="G64" s="69">
        <v>42491</v>
      </c>
      <c r="H64" s="69">
        <v>42522</v>
      </c>
      <c r="I64" s="69">
        <v>42552</v>
      </c>
      <c r="J64" s="9">
        <v>42583</v>
      </c>
      <c r="K64" s="9">
        <v>42614</v>
      </c>
      <c r="L64" s="9">
        <v>42644</v>
      </c>
      <c r="M64" s="9">
        <v>42675</v>
      </c>
      <c r="N64" s="9">
        <v>42705</v>
      </c>
      <c r="O64" s="9">
        <v>42736</v>
      </c>
      <c r="P64" s="9">
        <v>42767</v>
      </c>
      <c r="Q64" s="10">
        <v>42795</v>
      </c>
      <c r="R64" s="10">
        <v>42826</v>
      </c>
      <c r="S64" s="10">
        <v>42856</v>
      </c>
      <c r="T64" s="10">
        <v>42887</v>
      </c>
      <c r="U64" s="10">
        <v>42917</v>
      </c>
      <c r="V64" s="10">
        <v>42948</v>
      </c>
      <c r="W64" s="10">
        <v>42979</v>
      </c>
      <c r="X64" s="10">
        <v>43009</v>
      </c>
      <c r="Y64" s="10">
        <v>43040</v>
      </c>
      <c r="Z64" s="10">
        <v>43070</v>
      </c>
      <c r="AA64" s="10">
        <v>43101</v>
      </c>
      <c r="AB64" s="10">
        <v>43132</v>
      </c>
      <c r="AC64" s="8">
        <v>43160</v>
      </c>
      <c r="AD64" s="8">
        <v>43191</v>
      </c>
      <c r="AE64" s="8">
        <v>43221</v>
      </c>
      <c r="AF64" s="8">
        <v>43252</v>
      </c>
      <c r="AG64" s="8">
        <v>43282</v>
      </c>
      <c r="AH64" s="8">
        <v>43313</v>
      </c>
      <c r="AI64" s="8">
        <v>43344</v>
      </c>
      <c r="AJ64" s="8">
        <v>43374</v>
      </c>
      <c r="AK64" s="8">
        <v>43405</v>
      </c>
      <c r="AL64" s="8">
        <v>43435</v>
      </c>
      <c r="AM64" s="8">
        <v>43466</v>
      </c>
      <c r="AN64" s="8">
        <v>43497</v>
      </c>
      <c r="AO64" s="9">
        <v>43525</v>
      </c>
      <c r="AP64" s="9">
        <v>43556</v>
      </c>
      <c r="AQ64" s="9">
        <v>43586</v>
      </c>
      <c r="AR64" s="9">
        <v>43617</v>
      </c>
      <c r="AS64" s="9">
        <v>43647</v>
      </c>
      <c r="AT64" s="9">
        <v>43678</v>
      </c>
      <c r="AU64" s="9">
        <v>43709</v>
      </c>
      <c r="AV64" s="9">
        <v>43739</v>
      </c>
      <c r="AW64" s="9">
        <v>43770</v>
      </c>
      <c r="AX64" s="9">
        <v>43800</v>
      </c>
      <c r="AY64" s="9">
        <v>43831</v>
      </c>
      <c r="AZ64" s="9">
        <v>43862</v>
      </c>
      <c r="BA64" s="10">
        <v>43891</v>
      </c>
      <c r="BB64" s="10">
        <v>43922</v>
      </c>
      <c r="BC64" s="10">
        <v>43952</v>
      </c>
      <c r="BD64" s="10">
        <v>43983</v>
      </c>
      <c r="BE64" s="10">
        <v>44013</v>
      </c>
      <c r="BF64" s="10">
        <v>44044</v>
      </c>
      <c r="BG64" s="10">
        <v>44075</v>
      </c>
      <c r="BH64" s="10">
        <v>44105</v>
      </c>
      <c r="BI64" s="10">
        <v>44136</v>
      </c>
      <c r="BJ64" s="10">
        <v>44166</v>
      </c>
      <c r="BK64" s="10">
        <v>44197</v>
      </c>
      <c r="BL64" s="10">
        <v>44228</v>
      </c>
      <c r="BM64" s="8">
        <v>44256</v>
      </c>
      <c r="BN64" s="8">
        <v>44287</v>
      </c>
      <c r="BO64" s="8">
        <v>44317</v>
      </c>
      <c r="BP64" s="8">
        <v>44348</v>
      </c>
      <c r="BQ64" s="8">
        <v>44378</v>
      </c>
      <c r="BR64" s="8">
        <v>44409</v>
      </c>
      <c r="BS64" s="8">
        <v>44440</v>
      </c>
      <c r="BT64" s="8">
        <v>44470</v>
      </c>
      <c r="BU64" s="8">
        <v>44501</v>
      </c>
      <c r="BV64" s="8">
        <v>44531</v>
      </c>
      <c r="BW64" s="8">
        <v>44562</v>
      </c>
      <c r="BX64" s="8">
        <v>44593</v>
      </c>
      <c r="BY64" s="9">
        <v>44621</v>
      </c>
      <c r="BZ64" s="9">
        <v>44652</v>
      </c>
      <c r="CA64" s="9">
        <v>44682</v>
      </c>
      <c r="CB64" s="9">
        <v>44713</v>
      </c>
      <c r="CC64" s="9">
        <v>44743</v>
      </c>
      <c r="CD64" s="9">
        <v>44774</v>
      </c>
      <c r="CE64" s="9">
        <v>44805</v>
      </c>
      <c r="CF64" s="9">
        <v>44835</v>
      </c>
      <c r="CG64" s="9">
        <v>44866</v>
      </c>
      <c r="CH64" s="9">
        <v>44896</v>
      </c>
      <c r="CI64" s="9">
        <v>44927</v>
      </c>
      <c r="CJ64" s="9">
        <v>44958</v>
      </c>
    </row>
    <row r="65" spans="1:88" ht="15" customHeight="1" x14ac:dyDescent="0.3">
      <c r="A65" s="89" t="s">
        <v>25</v>
      </c>
      <c r="B65" s="24" t="s">
        <v>26</v>
      </c>
      <c r="C65" s="13"/>
      <c r="D65" s="13"/>
      <c r="E65" s="13"/>
      <c r="F65" s="73"/>
      <c r="G65" s="73"/>
      <c r="H65" s="73"/>
      <c r="I65" s="7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67"/>
      <c r="AP65" s="67"/>
      <c r="AQ65" s="67"/>
      <c r="AR65" s="67"/>
      <c r="AS65" s="67"/>
      <c r="AT65" s="67"/>
      <c r="AU65" s="67"/>
      <c r="AV65" s="67"/>
      <c r="AW65" s="67"/>
      <c r="AX65" s="67"/>
      <c r="AY65" s="67"/>
      <c r="AZ65" s="62"/>
      <c r="BA65" s="62"/>
      <c r="BB65" s="62"/>
      <c r="BC65" s="62"/>
      <c r="BD65" s="67"/>
      <c r="BE65" s="67"/>
      <c r="BF65" s="67"/>
      <c r="BG65" s="67"/>
      <c r="BH65" s="67"/>
      <c r="BI65" s="67"/>
      <c r="BJ65" s="67"/>
      <c r="BK65" s="67"/>
      <c r="BL65" s="67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7"/>
      <c r="CA65" s="67"/>
      <c r="CB65" s="67"/>
      <c r="CC65" s="67"/>
      <c r="CD65" s="67"/>
      <c r="CE65" s="67"/>
      <c r="CF65" s="67"/>
      <c r="CG65" s="67"/>
      <c r="CH65" s="67"/>
      <c r="CI65" s="67"/>
      <c r="CJ65" s="67"/>
    </row>
    <row r="66" spans="1:88" x14ac:dyDescent="0.3">
      <c r="A66" s="89"/>
      <c r="B66" s="24" t="s">
        <v>15</v>
      </c>
      <c r="C66" s="13"/>
      <c r="D66" s="13"/>
      <c r="E66" s="13"/>
      <c r="F66" s="73"/>
      <c r="G66" s="73"/>
      <c r="H66" s="73"/>
      <c r="I66" s="7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67"/>
      <c r="AP66" s="67"/>
      <c r="AQ66" s="67"/>
      <c r="AR66" s="67"/>
      <c r="AS66" s="67"/>
      <c r="AT66" s="67"/>
      <c r="AU66" s="67"/>
      <c r="AV66" s="67"/>
      <c r="AW66" s="67"/>
      <c r="AX66" s="67"/>
      <c r="AY66" s="67"/>
      <c r="AZ66" s="62"/>
      <c r="BA66" s="62"/>
      <c r="BB66" s="62"/>
      <c r="BC66" s="62"/>
      <c r="BD66" s="67"/>
      <c r="BE66" s="67"/>
      <c r="BF66" s="67"/>
      <c r="BG66" s="67"/>
      <c r="BH66" s="67"/>
      <c r="BI66" s="67"/>
      <c r="BJ66" s="67"/>
      <c r="BK66" s="67"/>
      <c r="BL66" s="67"/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7"/>
      <c r="CA66" s="67"/>
      <c r="CB66" s="67"/>
      <c r="CC66" s="67"/>
      <c r="CD66" s="67"/>
      <c r="CE66" s="67"/>
      <c r="CF66" s="67"/>
      <c r="CG66" s="67"/>
      <c r="CH66" s="67"/>
      <c r="CI66" s="67"/>
      <c r="CJ66" s="67"/>
    </row>
    <row r="67" spans="1:88" x14ac:dyDescent="0.3">
      <c r="A67" s="89"/>
      <c r="B67" s="24" t="s">
        <v>27</v>
      </c>
      <c r="C67" s="13"/>
      <c r="D67" s="13"/>
      <c r="E67" s="13"/>
      <c r="F67" s="73"/>
      <c r="G67" s="73"/>
      <c r="H67" s="73"/>
      <c r="I67" s="7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2"/>
      <c r="BA67" s="62"/>
      <c r="BB67" s="62"/>
      <c r="BC67" s="62"/>
      <c r="BD67" s="67"/>
      <c r="BE67" s="67"/>
      <c r="BF67" s="67"/>
      <c r="BG67" s="67"/>
      <c r="BH67" s="67"/>
      <c r="BI67" s="67"/>
      <c r="BJ67" s="67"/>
      <c r="BK67" s="67"/>
      <c r="BL67" s="67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7"/>
      <c r="CA67" s="67"/>
      <c r="CB67" s="67"/>
      <c r="CC67" s="67"/>
      <c r="CD67" s="67"/>
      <c r="CE67" s="67"/>
      <c r="CF67" s="67"/>
      <c r="CG67" s="67"/>
      <c r="CH67" s="67"/>
      <c r="CI67" s="67"/>
      <c r="CJ67" s="67"/>
    </row>
    <row r="68" spans="1:88" x14ac:dyDescent="0.3">
      <c r="A68" s="89"/>
      <c r="B68" s="24" t="s">
        <v>16</v>
      </c>
      <c r="C68" s="13"/>
      <c r="D68" s="13"/>
      <c r="E68" s="13"/>
      <c r="F68" s="73"/>
      <c r="G68" s="73"/>
      <c r="H68" s="73"/>
      <c r="I68" s="7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67"/>
      <c r="AP68" s="67"/>
      <c r="AQ68" s="67"/>
      <c r="AR68" s="67"/>
      <c r="AS68" s="67"/>
      <c r="AT68" s="67"/>
      <c r="AU68" s="67"/>
      <c r="AV68" s="67"/>
      <c r="AW68" s="67"/>
      <c r="AX68" s="67"/>
      <c r="AY68" s="67"/>
      <c r="AZ68" s="62"/>
      <c r="BA68" s="62"/>
      <c r="BB68" s="62"/>
      <c r="BC68" s="62"/>
      <c r="BD68" s="67"/>
      <c r="BE68" s="67"/>
      <c r="BF68" s="67"/>
      <c r="BG68" s="67"/>
      <c r="BH68" s="67"/>
      <c r="BI68" s="67"/>
      <c r="BJ68" s="67"/>
      <c r="BK68" s="67"/>
      <c r="BL68" s="67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7"/>
      <c r="CA68" s="67"/>
      <c r="CB68" s="67"/>
      <c r="CC68" s="67"/>
      <c r="CD68" s="67"/>
      <c r="CE68" s="67"/>
      <c r="CF68" s="67"/>
      <c r="CG68" s="67"/>
      <c r="CH68" s="67"/>
      <c r="CI68" s="67"/>
      <c r="CJ68" s="67"/>
    </row>
    <row r="69" spans="1:88" x14ac:dyDescent="0.3">
      <c r="A69" s="89"/>
      <c r="B69" s="24" t="s">
        <v>28</v>
      </c>
      <c r="C69" s="13"/>
      <c r="D69" s="13"/>
      <c r="E69" s="13"/>
      <c r="F69" s="73"/>
      <c r="G69" s="73"/>
      <c r="H69" s="73"/>
      <c r="I69" s="7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I69" s="13"/>
      <c r="AJ69" s="13"/>
      <c r="AK69" s="13"/>
      <c r="AL69" s="13"/>
      <c r="AM69" s="13"/>
      <c r="AN69" s="13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2"/>
      <c r="BA69" s="62"/>
      <c r="BB69" s="62"/>
      <c r="BC69" s="62"/>
      <c r="BD69" s="67"/>
      <c r="BE69" s="67"/>
      <c r="BF69" s="67"/>
      <c r="BG69" s="67"/>
      <c r="BH69" s="67"/>
      <c r="BI69" s="67"/>
      <c r="BJ69" s="67"/>
      <c r="BK69" s="67"/>
      <c r="BL69" s="67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7"/>
      <c r="CA69" s="67"/>
      <c r="CB69" s="67"/>
      <c r="CC69" s="67"/>
      <c r="CD69" s="67"/>
      <c r="CE69" s="67"/>
      <c r="CF69" s="67"/>
      <c r="CG69" s="67"/>
      <c r="CH69" s="67"/>
      <c r="CI69" s="67"/>
      <c r="CJ69" s="67"/>
    </row>
    <row r="70" spans="1:88" x14ac:dyDescent="0.3">
      <c r="A70" s="89"/>
      <c r="B70" s="24" t="s">
        <v>29</v>
      </c>
      <c r="C70" s="13"/>
      <c r="D70" s="13"/>
      <c r="E70" s="13"/>
      <c r="F70" s="73"/>
      <c r="G70" s="73"/>
      <c r="H70" s="73"/>
      <c r="I70" s="7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2"/>
      <c r="BA70" s="62"/>
      <c r="BB70" s="62"/>
      <c r="BC70" s="62"/>
      <c r="BD70" s="67"/>
      <c r="BE70" s="67"/>
      <c r="BF70" s="67"/>
      <c r="BG70" s="67"/>
      <c r="BH70" s="67"/>
      <c r="BI70" s="67"/>
      <c r="BJ70" s="67"/>
      <c r="BK70" s="67"/>
      <c r="BL70" s="67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7"/>
      <c r="CA70" s="67"/>
      <c r="CB70" s="67"/>
      <c r="CC70" s="67"/>
      <c r="CD70" s="67"/>
      <c r="CE70" s="67"/>
      <c r="CF70" s="67"/>
      <c r="CG70" s="67"/>
      <c r="CH70" s="67"/>
      <c r="CI70" s="67"/>
      <c r="CJ70" s="67"/>
    </row>
    <row r="71" spans="1:88" x14ac:dyDescent="0.3">
      <c r="A71" s="89"/>
      <c r="B71" s="24" t="s">
        <v>18</v>
      </c>
      <c r="C71" s="13"/>
      <c r="D71" s="13"/>
      <c r="E71" s="13"/>
      <c r="F71" s="73"/>
      <c r="G71" s="73"/>
      <c r="H71" s="73"/>
      <c r="I71" s="7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2"/>
      <c r="BA71" s="62"/>
      <c r="BB71" s="62"/>
      <c r="BC71" s="62"/>
      <c r="BD71" s="67"/>
      <c r="BE71" s="67"/>
      <c r="BF71" s="67"/>
      <c r="BG71" s="67"/>
      <c r="BH71" s="67"/>
      <c r="BI71" s="67"/>
      <c r="BJ71" s="67"/>
      <c r="BK71" s="67"/>
      <c r="BL71" s="67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  <c r="CC71" s="67"/>
      <c r="CD71" s="67"/>
      <c r="CE71" s="67"/>
      <c r="CF71" s="67"/>
      <c r="CG71" s="67"/>
      <c r="CH71" s="67"/>
      <c r="CI71" s="67"/>
      <c r="CJ71" s="67"/>
    </row>
    <row r="72" spans="1:88" x14ac:dyDescent="0.3">
      <c r="A72" s="89"/>
      <c r="B72" s="24" t="s">
        <v>19</v>
      </c>
      <c r="C72" s="13"/>
      <c r="D72" s="13"/>
      <c r="E72" s="13"/>
      <c r="F72" s="73"/>
      <c r="G72" s="73"/>
      <c r="H72" s="73"/>
      <c r="I72" s="7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2"/>
      <c r="BA72" s="62"/>
      <c r="BB72" s="62"/>
      <c r="BC72" s="62"/>
      <c r="BD72" s="67"/>
      <c r="BE72" s="67"/>
      <c r="BF72" s="67"/>
      <c r="BG72" s="67"/>
      <c r="BH72" s="67"/>
      <c r="BI72" s="67"/>
      <c r="BJ72" s="67"/>
      <c r="BK72" s="67"/>
      <c r="BL72" s="67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7"/>
      <c r="CA72" s="67"/>
      <c r="CB72" s="67"/>
      <c r="CC72" s="67"/>
      <c r="CD72" s="67"/>
      <c r="CE72" s="67"/>
      <c r="CF72" s="67"/>
      <c r="CG72" s="67"/>
      <c r="CH72" s="67"/>
      <c r="CI72" s="67"/>
      <c r="CJ72" s="67"/>
    </row>
    <row r="73" spans="1:88" x14ac:dyDescent="0.3">
      <c r="A73" s="89"/>
      <c r="B73" s="24" t="s">
        <v>20</v>
      </c>
      <c r="C73" s="13"/>
      <c r="D73" s="13"/>
      <c r="E73" s="13"/>
      <c r="F73" s="73"/>
      <c r="G73" s="73"/>
      <c r="H73" s="73"/>
      <c r="I73" s="7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2"/>
      <c r="BA73" s="62"/>
      <c r="BB73" s="62"/>
      <c r="BC73" s="62"/>
      <c r="BD73" s="67"/>
      <c r="BE73" s="67"/>
      <c r="BF73" s="67"/>
      <c r="BG73" s="67"/>
      <c r="BH73" s="67"/>
      <c r="BI73" s="67"/>
      <c r="BJ73" s="67"/>
      <c r="BK73" s="67"/>
      <c r="BL73" s="67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7"/>
      <c r="CA73" s="67"/>
      <c r="CB73" s="67"/>
      <c r="CC73" s="67"/>
      <c r="CD73" s="67"/>
      <c r="CE73" s="67"/>
      <c r="CF73" s="67"/>
      <c r="CG73" s="67"/>
      <c r="CH73" s="67"/>
      <c r="CI73" s="67"/>
      <c r="CJ73" s="67"/>
    </row>
    <row r="74" spans="1:88" x14ac:dyDescent="0.3">
      <c r="A74" s="90"/>
      <c r="B74" s="24" t="s">
        <v>30</v>
      </c>
      <c r="C74" s="13"/>
      <c r="D74" s="13"/>
      <c r="E74" s="13"/>
      <c r="F74" s="73"/>
      <c r="G74" s="73"/>
      <c r="H74" s="73"/>
      <c r="I74" s="7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2"/>
      <c r="BA74" s="62"/>
      <c r="BB74" s="62"/>
      <c r="BC74" s="62"/>
      <c r="BD74" s="67"/>
      <c r="BE74" s="67"/>
      <c r="BF74" s="67"/>
      <c r="BG74" s="67"/>
      <c r="BH74" s="67"/>
      <c r="BI74" s="67"/>
      <c r="BJ74" s="67"/>
      <c r="BK74" s="67"/>
      <c r="BL74" s="67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7"/>
      <c r="CA74" s="67"/>
      <c r="CB74" s="67"/>
      <c r="CC74" s="67"/>
      <c r="CD74" s="67"/>
      <c r="CE74" s="67"/>
      <c r="CF74" s="67"/>
      <c r="CG74" s="67"/>
      <c r="CH74" s="67"/>
      <c r="CI74" s="67"/>
      <c r="CJ74" s="67"/>
    </row>
    <row r="75" spans="1:88" x14ac:dyDescent="0.3">
      <c r="A75" s="90"/>
      <c r="B75" s="24" t="s">
        <v>31</v>
      </c>
      <c r="C75" s="13"/>
      <c r="D75" s="13"/>
      <c r="E75" s="13"/>
      <c r="F75" s="73"/>
      <c r="G75" s="73"/>
      <c r="H75" s="73"/>
      <c r="I75" s="7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2"/>
      <c r="BA75" s="62"/>
      <c r="BB75" s="62"/>
      <c r="BC75" s="62"/>
      <c r="BD75" s="67"/>
      <c r="BE75" s="67"/>
      <c r="BF75" s="67"/>
      <c r="BG75" s="67"/>
      <c r="BH75" s="67"/>
      <c r="BI75" s="67"/>
      <c r="BJ75" s="67"/>
      <c r="BK75" s="67"/>
      <c r="BL75" s="67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7"/>
      <c r="CA75" s="67"/>
      <c r="CB75" s="67"/>
      <c r="CC75" s="67"/>
      <c r="CD75" s="67"/>
      <c r="CE75" s="67"/>
      <c r="CF75" s="67"/>
      <c r="CG75" s="67"/>
      <c r="CH75" s="67"/>
      <c r="CI75" s="67"/>
      <c r="CJ75" s="67"/>
    </row>
    <row r="76" spans="1:88" x14ac:dyDescent="0.3">
      <c r="A76" s="90"/>
      <c r="B76" s="24" t="s">
        <v>22</v>
      </c>
      <c r="C76" s="13"/>
      <c r="D76" s="13"/>
      <c r="E76" s="13"/>
      <c r="F76" s="73"/>
      <c r="G76" s="73"/>
      <c r="H76" s="73"/>
      <c r="I76" s="7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2"/>
      <c r="BA76" s="62"/>
      <c r="BB76" s="62"/>
      <c r="BC76" s="62"/>
      <c r="BD76" s="67"/>
      <c r="BE76" s="67"/>
      <c r="BF76" s="67"/>
      <c r="BG76" s="67"/>
      <c r="BH76" s="67"/>
      <c r="BI76" s="67"/>
      <c r="BJ76" s="67"/>
      <c r="BK76" s="67"/>
      <c r="BL76" s="67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</row>
    <row r="77" spans="1:88" ht="15" thickBot="1" x14ac:dyDescent="0.35">
      <c r="A77" s="91"/>
      <c r="B77" s="24" t="s">
        <v>23</v>
      </c>
      <c r="C77" s="13"/>
      <c r="D77" s="13"/>
      <c r="E77" s="13"/>
      <c r="F77" s="73"/>
      <c r="G77" s="73"/>
      <c r="H77" s="73"/>
      <c r="I77" s="7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67"/>
      <c r="AP77" s="67"/>
      <c r="AQ77" s="67"/>
      <c r="AR77" s="67"/>
      <c r="AS77" s="67"/>
      <c r="AT77" s="67"/>
      <c r="AU77" s="67"/>
      <c r="AV77" s="67"/>
      <c r="AW77" s="67"/>
      <c r="AX77" s="67"/>
      <c r="AY77" s="67"/>
      <c r="AZ77" s="62"/>
      <c r="BA77" s="62"/>
      <c r="BB77" s="62"/>
      <c r="BC77" s="62"/>
      <c r="BD77" s="67"/>
      <c r="BE77" s="67"/>
      <c r="BF77" s="67"/>
      <c r="BG77" s="67"/>
      <c r="BH77" s="67"/>
      <c r="BI77" s="67"/>
      <c r="BJ77" s="67"/>
      <c r="BK77" s="67"/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</row>
    <row r="78" spans="1:88" ht="15" thickBot="1" x14ac:dyDescent="0.35">
      <c r="F78" s="74"/>
      <c r="G78" s="74"/>
      <c r="H78" s="74"/>
      <c r="I78" s="74"/>
    </row>
    <row r="79" spans="1:88" ht="15.6" x14ac:dyDescent="0.3">
      <c r="A79" s="30"/>
      <c r="B79" s="23" t="s">
        <v>34</v>
      </c>
      <c r="C79" s="8">
        <v>42370</v>
      </c>
      <c r="D79" s="8">
        <v>42401</v>
      </c>
      <c r="E79" s="9">
        <v>42430</v>
      </c>
      <c r="F79" s="69">
        <v>42461</v>
      </c>
      <c r="G79" s="69">
        <v>42491</v>
      </c>
      <c r="H79" s="69">
        <v>42522</v>
      </c>
      <c r="I79" s="69">
        <v>42552</v>
      </c>
      <c r="J79" s="9">
        <v>42583</v>
      </c>
      <c r="K79" s="9">
        <v>42614</v>
      </c>
      <c r="L79" s="9">
        <v>42644</v>
      </c>
      <c r="M79" s="9">
        <v>42675</v>
      </c>
      <c r="N79" s="9">
        <v>42705</v>
      </c>
      <c r="O79" s="9">
        <v>42736</v>
      </c>
      <c r="P79" s="9">
        <v>42767</v>
      </c>
      <c r="Q79" s="10">
        <v>42795</v>
      </c>
      <c r="R79" s="10">
        <v>42826</v>
      </c>
      <c r="S79" s="10">
        <v>42856</v>
      </c>
      <c r="T79" s="10">
        <v>42887</v>
      </c>
      <c r="U79" s="10">
        <v>42917</v>
      </c>
      <c r="V79" s="10">
        <v>42948</v>
      </c>
      <c r="W79" s="10">
        <v>42979</v>
      </c>
      <c r="X79" s="10">
        <v>43009</v>
      </c>
      <c r="Y79" s="10">
        <v>43040</v>
      </c>
      <c r="Z79" s="10">
        <v>43070</v>
      </c>
      <c r="AA79" s="10">
        <v>43101</v>
      </c>
      <c r="AB79" s="10">
        <v>43132</v>
      </c>
      <c r="AC79" s="8">
        <v>43160</v>
      </c>
      <c r="AD79" s="8">
        <v>43191</v>
      </c>
      <c r="AE79" s="8">
        <v>43221</v>
      </c>
      <c r="AF79" s="8">
        <v>43252</v>
      </c>
      <c r="AG79" s="8">
        <v>43282</v>
      </c>
      <c r="AH79" s="8">
        <v>43313</v>
      </c>
      <c r="AI79" s="8">
        <v>43344</v>
      </c>
      <c r="AJ79" s="8">
        <v>43374</v>
      </c>
      <c r="AK79" s="8">
        <v>43405</v>
      </c>
      <c r="AL79" s="8">
        <v>43435</v>
      </c>
      <c r="AM79" s="8">
        <v>43466</v>
      </c>
      <c r="AN79" s="8">
        <v>43497</v>
      </c>
      <c r="AO79" s="9">
        <v>43525</v>
      </c>
      <c r="AP79" s="9">
        <v>43556</v>
      </c>
      <c r="AQ79" s="9">
        <v>43586</v>
      </c>
      <c r="AR79" s="9">
        <v>43617</v>
      </c>
      <c r="AS79" s="9">
        <v>43647</v>
      </c>
      <c r="AT79" s="9">
        <v>43678</v>
      </c>
      <c r="AU79" s="9">
        <v>43709</v>
      </c>
      <c r="AV79" s="9">
        <v>43739</v>
      </c>
      <c r="AW79" s="9">
        <v>43770</v>
      </c>
      <c r="AX79" s="9">
        <v>43800</v>
      </c>
      <c r="AY79" s="9">
        <v>43831</v>
      </c>
      <c r="AZ79" s="9">
        <v>43862</v>
      </c>
      <c r="BA79" s="10">
        <v>43891</v>
      </c>
      <c r="BB79" s="10">
        <v>43922</v>
      </c>
      <c r="BC79" s="10">
        <v>43952</v>
      </c>
      <c r="BD79" s="10">
        <v>43983</v>
      </c>
      <c r="BE79" s="10">
        <v>44013</v>
      </c>
      <c r="BF79" s="10">
        <v>44044</v>
      </c>
      <c r="BG79" s="10">
        <v>44075</v>
      </c>
      <c r="BH79" s="10">
        <v>44105</v>
      </c>
      <c r="BI79" s="10">
        <v>44136</v>
      </c>
      <c r="BJ79" s="10">
        <v>44166</v>
      </c>
      <c r="BK79" s="10">
        <v>44197</v>
      </c>
      <c r="BL79" s="10">
        <v>44228</v>
      </c>
      <c r="BM79" s="8">
        <v>44256</v>
      </c>
      <c r="BN79" s="8">
        <v>44287</v>
      </c>
      <c r="BO79" s="8">
        <v>44317</v>
      </c>
      <c r="BP79" s="8">
        <v>44348</v>
      </c>
      <c r="BQ79" s="8">
        <v>44378</v>
      </c>
      <c r="BR79" s="8">
        <v>44409</v>
      </c>
      <c r="BS79" s="8">
        <v>44440</v>
      </c>
      <c r="BT79" s="8">
        <v>44470</v>
      </c>
      <c r="BU79" s="8">
        <v>44501</v>
      </c>
      <c r="BV79" s="8">
        <v>44531</v>
      </c>
      <c r="BW79" s="8">
        <v>44562</v>
      </c>
      <c r="BX79" s="8">
        <v>44593</v>
      </c>
      <c r="BY79" s="9">
        <v>44621</v>
      </c>
      <c r="BZ79" s="9">
        <v>44652</v>
      </c>
      <c r="CA79" s="9">
        <v>44682</v>
      </c>
      <c r="CB79" s="9">
        <v>44713</v>
      </c>
      <c r="CC79" s="9">
        <v>44743</v>
      </c>
      <c r="CD79" s="9">
        <v>44774</v>
      </c>
      <c r="CE79" s="9">
        <v>44805</v>
      </c>
      <c r="CF79" s="9">
        <v>44835</v>
      </c>
      <c r="CG79" s="9">
        <v>44866</v>
      </c>
      <c r="CH79" s="9">
        <v>44896</v>
      </c>
      <c r="CI79" s="9">
        <v>44927</v>
      </c>
      <c r="CJ79" s="9">
        <v>44958</v>
      </c>
    </row>
    <row r="80" spans="1:88" ht="15" customHeight="1" x14ac:dyDescent="0.3">
      <c r="A80" s="89" t="s">
        <v>25</v>
      </c>
      <c r="B80" s="24" t="s">
        <v>26</v>
      </c>
      <c r="C80" s="13"/>
      <c r="D80" s="13"/>
      <c r="E80" s="13"/>
      <c r="F80" s="73"/>
      <c r="G80" s="73"/>
      <c r="H80" s="73"/>
      <c r="I80" s="7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2"/>
      <c r="BA80" s="62"/>
      <c r="BB80" s="62"/>
      <c r="BC80" s="62"/>
      <c r="BD80" s="67"/>
      <c r="BE80" s="67"/>
      <c r="BF80" s="67"/>
      <c r="BG80" s="67"/>
      <c r="BH80" s="67"/>
      <c r="BI80" s="67"/>
      <c r="BJ80" s="67"/>
      <c r="BK80" s="67"/>
      <c r="BL80" s="67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</row>
    <row r="81" spans="1:88" x14ac:dyDescent="0.3">
      <c r="A81" s="89"/>
      <c r="B81" s="24" t="s">
        <v>15</v>
      </c>
      <c r="C81" s="13"/>
      <c r="D81" s="13"/>
      <c r="E81" s="13"/>
      <c r="F81" s="73"/>
      <c r="G81" s="73"/>
      <c r="H81" s="73"/>
      <c r="I81" s="7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2"/>
      <c r="BA81" s="62"/>
      <c r="BB81" s="62"/>
      <c r="BC81" s="62"/>
      <c r="BD81" s="67"/>
      <c r="BE81" s="67"/>
      <c r="BF81" s="67"/>
      <c r="BG81" s="67"/>
      <c r="BH81" s="67"/>
      <c r="BI81" s="67"/>
      <c r="BJ81" s="67"/>
      <c r="BK81" s="67"/>
      <c r="BL81" s="67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</row>
    <row r="82" spans="1:88" x14ac:dyDescent="0.3">
      <c r="A82" s="89"/>
      <c r="B82" s="24" t="s">
        <v>27</v>
      </c>
      <c r="C82" s="13"/>
      <c r="D82" s="13"/>
      <c r="E82" s="13"/>
      <c r="F82" s="73"/>
      <c r="G82" s="73"/>
      <c r="H82" s="73"/>
      <c r="I82" s="7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67"/>
      <c r="AP82" s="67"/>
      <c r="AQ82" s="67"/>
      <c r="AR82" s="67"/>
      <c r="AS82" s="67"/>
      <c r="AT82" s="67"/>
      <c r="AU82" s="67"/>
      <c r="AV82" s="67"/>
      <c r="AW82" s="67"/>
      <c r="AX82" s="67"/>
      <c r="AY82" s="67"/>
      <c r="AZ82" s="62"/>
      <c r="BA82" s="62"/>
      <c r="BB82" s="62"/>
      <c r="BC82" s="62"/>
      <c r="BD82" s="67"/>
      <c r="BE82" s="67"/>
      <c r="BF82" s="67"/>
      <c r="BG82" s="67"/>
      <c r="BH82" s="67"/>
      <c r="BI82" s="67"/>
      <c r="BJ82" s="67"/>
      <c r="BK82" s="67"/>
      <c r="BL82" s="67"/>
      <c r="BM82" s="67"/>
      <c r="BN82" s="67"/>
      <c r="BO82" s="67"/>
      <c r="BP82" s="67"/>
      <c r="BQ82" s="67"/>
      <c r="BR82" s="67"/>
      <c r="BS82" s="67"/>
      <c r="BT82" s="67"/>
      <c r="BU82" s="67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</row>
    <row r="83" spans="1:88" x14ac:dyDescent="0.3">
      <c r="A83" s="89"/>
      <c r="B83" s="24" t="s">
        <v>16</v>
      </c>
      <c r="C83" s="13"/>
      <c r="D83" s="13"/>
      <c r="E83" s="13"/>
      <c r="F83" s="73"/>
      <c r="G83" s="73"/>
      <c r="H83" s="73"/>
      <c r="I83" s="7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67"/>
      <c r="AP83" s="67"/>
      <c r="AQ83" s="67"/>
      <c r="AR83" s="67"/>
      <c r="AS83" s="67"/>
      <c r="AT83" s="67"/>
      <c r="AU83" s="67"/>
      <c r="AV83" s="67"/>
      <c r="AW83" s="67"/>
      <c r="AX83" s="67"/>
      <c r="AY83" s="67"/>
      <c r="AZ83" s="62"/>
      <c r="BA83" s="62"/>
      <c r="BB83" s="62"/>
      <c r="BC83" s="62"/>
      <c r="BD83" s="67"/>
      <c r="BE83" s="67"/>
      <c r="BF83" s="67"/>
      <c r="BG83" s="67"/>
      <c r="BH83" s="67"/>
      <c r="BI83" s="67"/>
      <c r="BJ83" s="67"/>
      <c r="BK83" s="67"/>
      <c r="BL83" s="67"/>
      <c r="BM83" s="67"/>
      <c r="BN83" s="67"/>
      <c r="BO83" s="67"/>
      <c r="BP83" s="67"/>
      <c r="BQ83" s="67"/>
      <c r="BR83" s="67"/>
      <c r="BS83" s="67"/>
      <c r="BT83" s="67"/>
      <c r="BU83" s="67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</row>
    <row r="84" spans="1:88" x14ac:dyDescent="0.3">
      <c r="A84" s="89"/>
      <c r="B84" s="24" t="s">
        <v>28</v>
      </c>
      <c r="C84" s="13"/>
      <c r="D84" s="13"/>
      <c r="E84" s="13"/>
      <c r="F84" s="73"/>
      <c r="G84" s="73"/>
      <c r="H84" s="73"/>
      <c r="I84" s="7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68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2"/>
      <c r="BA84" s="62"/>
      <c r="BB84" s="62"/>
      <c r="BC84" s="62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</row>
    <row r="85" spans="1:88" x14ac:dyDescent="0.3">
      <c r="A85" s="89"/>
      <c r="B85" s="24" t="s">
        <v>29</v>
      </c>
      <c r="C85" s="13"/>
      <c r="D85" s="13"/>
      <c r="E85" s="13"/>
      <c r="F85" s="73"/>
      <c r="G85" s="73"/>
      <c r="H85" s="73"/>
      <c r="I85" s="7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2"/>
      <c r="BA85" s="62"/>
      <c r="BB85" s="62"/>
      <c r="BC85" s="62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</row>
    <row r="86" spans="1:88" x14ac:dyDescent="0.3">
      <c r="A86" s="89"/>
      <c r="B86" s="24" t="s">
        <v>18</v>
      </c>
      <c r="C86" s="13"/>
      <c r="D86" s="13"/>
      <c r="E86" s="13"/>
      <c r="F86" s="73"/>
      <c r="G86" s="73"/>
      <c r="H86" s="73"/>
      <c r="I86" s="7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2"/>
      <c r="BA86" s="62"/>
      <c r="BB86" s="62"/>
      <c r="BC86" s="62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</row>
    <row r="87" spans="1:88" x14ac:dyDescent="0.3">
      <c r="A87" s="89"/>
      <c r="B87" s="24" t="s">
        <v>19</v>
      </c>
      <c r="C87" s="13"/>
      <c r="D87" s="13"/>
      <c r="E87" s="13"/>
      <c r="F87" s="73"/>
      <c r="G87" s="73"/>
      <c r="H87" s="73"/>
      <c r="I87" s="7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67"/>
      <c r="AP87" s="67"/>
      <c r="AQ87" s="67"/>
      <c r="AR87" s="67"/>
      <c r="AS87" s="67"/>
      <c r="AT87" s="67"/>
      <c r="AU87" s="67"/>
      <c r="AV87" s="67"/>
      <c r="AW87" s="67"/>
      <c r="AX87" s="67"/>
      <c r="AY87" s="67"/>
      <c r="AZ87" s="62"/>
      <c r="BA87" s="62"/>
      <c r="BB87" s="62"/>
      <c r="BC87" s="62"/>
      <c r="BD87" s="67"/>
      <c r="BE87" s="67"/>
      <c r="BF87" s="67"/>
      <c r="BG87" s="67"/>
      <c r="BH87" s="67"/>
      <c r="BI87" s="67"/>
      <c r="BJ87" s="67"/>
      <c r="BK87" s="67"/>
      <c r="BL87" s="67"/>
      <c r="BM87" s="67"/>
      <c r="BN87" s="67"/>
      <c r="BO87" s="67"/>
      <c r="BP87" s="67"/>
      <c r="BQ87" s="67"/>
      <c r="BR87" s="67"/>
      <c r="BS87" s="67"/>
      <c r="BT87" s="67"/>
      <c r="BU87" s="67"/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</row>
    <row r="88" spans="1:88" x14ac:dyDescent="0.3">
      <c r="A88" s="89"/>
      <c r="B88" s="24" t="s">
        <v>20</v>
      </c>
      <c r="C88" s="13"/>
      <c r="D88" s="13"/>
      <c r="E88" s="13"/>
      <c r="F88" s="73"/>
      <c r="G88" s="73"/>
      <c r="H88" s="73"/>
      <c r="I88" s="7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2"/>
      <c r="BA88" s="62"/>
      <c r="BB88" s="62"/>
      <c r="BC88" s="62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</row>
    <row r="89" spans="1:88" x14ac:dyDescent="0.3">
      <c r="A89" s="90"/>
      <c r="B89" s="24" t="s">
        <v>30</v>
      </c>
      <c r="C89" s="13"/>
      <c r="D89" s="13"/>
      <c r="E89" s="13"/>
      <c r="F89" s="73"/>
      <c r="G89" s="73"/>
      <c r="H89" s="73"/>
      <c r="I89" s="7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67"/>
      <c r="AP89" s="67"/>
      <c r="AQ89" s="67"/>
      <c r="AR89" s="67"/>
      <c r="AS89" s="67"/>
      <c r="AT89" s="67"/>
      <c r="AU89" s="67"/>
      <c r="AV89" s="67"/>
      <c r="AW89" s="67"/>
      <c r="AX89" s="67"/>
      <c r="AY89" s="67"/>
      <c r="AZ89" s="62"/>
      <c r="BA89" s="62"/>
      <c r="BB89" s="62"/>
      <c r="BC89" s="62"/>
      <c r="BD89" s="67"/>
      <c r="BE89" s="67"/>
      <c r="BF89" s="67"/>
      <c r="BG89" s="67"/>
      <c r="BH89" s="67"/>
      <c r="BI89" s="67"/>
      <c r="BJ89" s="67"/>
      <c r="BK89" s="67"/>
      <c r="BL89" s="67"/>
      <c r="BM89" s="67"/>
      <c r="BN89" s="67"/>
      <c r="BO89" s="67"/>
      <c r="BP89" s="67"/>
      <c r="BQ89" s="67"/>
      <c r="BR89" s="67"/>
      <c r="BS89" s="67"/>
      <c r="BT89" s="67"/>
      <c r="BU89" s="67"/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</row>
    <row r="90" spans="1:88" x14ac:dyDescent="0.3">
      <c r="A90" s="90"/>
      <c r="B90" s="24" t="s">
        <v>31</v>
      </c>
      <c r="C90" s="13"/>
      <c r="D90" s="13"/>
      <c r="E90" s="13"/>
      <c r="F90" s="73"/>
      <c r="G90" s="73"/>
      <c r="H90" s="73"/>
      <c r="I90" s="7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67"/>
      <c r="AP90" s="67"/>
      <c r="AQ90" s="67"/>
      <c r="AR90" s="67"/>
      <c r="AS90" s="67"/>
      <c r="AT90" s="67"/>
      <c r="AU90" s="67"/>
      <c r="AV90" s="67"/>
      <c r="AW90" s="67"/>
      <c r="AX90" s="67"/>
      <c r="AY90" s="67"/>
      <c r="AZ90" s="62"/>
      <c r="BA90" s="62"/>
      <c r="BB90" s="62"/>
      <c r="BC90" s="62"/>
      <c r="BD90" s="67"/>
      <c r="BE90" s="67"/>
      <c r="BF90" s="67"/>
      <c r="BG90" s="67"/>
      <c r="BH90" s="67"/>
      <c r="BI90" s="67"/>
      <c r="BJ90" s="67"/>
      <c r="BK90" s="67"/>
      <c r="BL90" s="67"/>
      <c r="BM90" s="67"/>
      <c r="BN90" s="67"/>
      <c r="BO90" s="67"/>
      <c r="BP90" s="67"/>
      <c r="BQ90" s="67"/>
      <c r="BR90" s="67"/>
      <c r="BS90" s="67"/>
      <c r="BT90" s="67"/>
      <c r="BU90" s="67"/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</row>
    <row r="91" spans="1:88" x14ac:dyDescent="0.3">
      <c r="A91" s="90"/>
      <c r="B91" s="24" t="s">
        <v>22</v>
      </c>
      <c r="C91" s="13"/>
      <c r="D91" s="13"/>
      <c r="E91" s="13"/>
      <c r="F91" s="73"/>
      <c r="G91" s="73"/>
      <c r="H91" s="73"/>
      <c r="I91" s="7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67"/>
      <c r="AP91" s="67"/>
      <c r="AQ91" s="67"/>
      <c r="AR91" s="67"/>
      <c r="AS91" s="67"/>
      <c r="AT91" s="67"/>
      <c r="AU91" s="67"/>
      <c r="AV91" s="67"/>
      <c r="AW91" s="67"/>
      <c r="AX91" s="67"/>
      <c r="AY91" s="67"/>
      <c r="AZ91" s="62"/>
      <c r="BA91" s="62"/>
      <c r="BB91" s="62"/>
      <c r="BC91" s="62"/>
      <c r="BD91" s="67"/>
      <c r="BE91" s="67"/>
      <c r="BF91" s="67"/>
      <c r="BG91" s="67"/>
      <c r="BH91" s="67"/>
      <c r="BI91" s="67"/>
      <c r="BJ91" s="67"/>
      <c r="BK91" s="67"/>
      <c r="BL91" s="67"/>
      <c r="BM91" s="67"/>
      <c r="BN91" s="67"/>
      <c r="BO91" s="67"/>
      <c r="BP91" s="67"/>
      <c r="BQ91" s="67"/>
      <c r="BR91" s="67"/>
      <c r="BS91" s="67"/>
      <c r="BT91" s="67"/>
      <c r="BU91" s="67"/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</row>
    <row r="92" spans="1:88" ht="15" thickBot="1" x14ac:dyDescent="0.35">
      <c r="A92" s="91"/>
      <c r="B92" s="24" t="s">
        <v>23</v>
      </c>
      <c r="C92" s="13"/>
      <c r="D92" s="13"/>
      <c r="E92" s="13"/>
      <c r="F92" s="73"/>
      <c r="G92" s="73"/>
      <c r="H92" s="73"/>
      <c r="I92" s="7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67"/>
      <c r="AP92" s="67"/>
      <c r="AQ92" s="67"/>
      <c r="AR92" s="67"/>
      <c r="AS92" s="67"/>
      <c r="AT92" s="67"/>
      <c r="AU92" s="67"/>
      <c r="AV92" s="67"/>
      <c r="AW92" s="67"/>
      <c r="AX92" s="67"/>
      <c r="AY92" s="67"/>
      <c r="AZ92" s="62"/>
      <c r="BA92" s="62"/>
      <c r="BB92" s="62"/>
      <c r="BC92" s="62"/>
      <c r="BD92" s="67"/>
      <c r="BE92" s="67"/>
      <c r="BF92" s="67"/>
      <c r="BG92" s="67"/>
      <c r="BH92" s="67"/>
      <c r="BI92" s="67"/>
      <c r="BJ92" s="67"/>
      <c r="BK92" s="67"/>
      <c r="BL92" s="67"/>
      <c r="BM92" s="67"/>
      <c r="BN92" s="67"/>
      <c r="BO92" s="67"/>
      <c r="BP92" s="67"/>
      <c r="BQ92" s="67"/>
      <c r="BR92" s="67"/>
      <c r="BS92" s="67"/>
      <c r="BT92" s="67"/>
      <c r="BU92" s="67"/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</row>
    <row r="93" spans="1:88" x14ac:dyDescent="0.3">
      <c r="F93" s="74"/>
      <c r="G93" s="74"/>
      <c r="H93" s="74"/>
      <c r="I93" s="74"/>
    </row>
    <row r="94" spans="1:88" s="36" customFormat="1" x14ac:dyDescent="0.3">
      <c r="B94" s="39" t="s">
        <v>40</v>
      </c>
      <c r="C94" s="8">
        <v>42370</v>
      </c>
      <c r="D94" s="8">
        <v>42401</v>
      </c>
      <c r="E94" s="9">
        <v>42430</v>
      </c>
      <c r="F94" s="69">
        <v>42461</v>
      </c>
      <c r="G94" s="69">
        <v>42491</v>
      </c>
      <c r="H94" s="69">
        <v>42522</v>
      </c>
      <c r="I94" s="69">
        <v>42552</v>
      </c>
      <c r="J94" s="9">
        <v>42583</v>
      </c>
      <c r="K94" s="9">
        <v>42614</v>
      </c>
      <c r="L94" s="9">
        <v>42644</v>
      </c>
      <c r="M94" s="9">
        <v>42675</v>
      </c>
      <c r="N94" s="9">
        <v>42705</v>
      </c>
      <c r="O94" s="9">
        <v>42736</v>
      </c>
      <c r="P94" s="9">
        <v>42767</v>
      </c>
      <c r="Q94" s="10">
        <v>42795</v>
      </c>
      <c r="R94" s="10">
        <v>42826</v>
      </c>
      <c r="S94" s="10">
        <v>42856</v>
      </c>
      <c r="T94" s="10">
        <v>42887</v>
      </c>
      <c r="U94" s="10">
        <v>42917</v>
      </c>
      <c r="V94" s="10">
        <v>42948</v>
      </c>
      <c r="W94" s="10">
        <v>42979</v>
      </c>
      <c r="X94" s="10">
        <v>43009</v>
      </c>
      <c r="Y94" s="10">
        <v>43040</v>
      </c>
      <c r="Z94" s="10">
        <v>43070</v>
      </c>
      <c r="AA94" s="10">
        <v>43101</v>
      </c>
      <c r="AB94" s="10">
        <v>43132</v>
      </c>
      <c r="AC94" s="8">
        <v>43160</v>
      </c>
      <c r="AD94" s="8">
        <v>43191</v>
      </c>
      <c r="AE94" s="8">
        <v>43221</v>
      </c>
      <c r="AF94" s="8">
        <v>43252</v>
      </c>
      <c r="AG94" s="8">
        <v>43282</v>
      </c>
      <c r="AH94" s="8">
        <v>43313</v>
      </c>
      <c r="AI94" s="8">
        <v>43344</v>
      </c>
      <c r="AJ94" s="8">
        <v>43374</v>
      </c>
      <c r="AK94" s="8">
        <v>43405</v>
      </c>
      <c r="AL94" s="8">
        <v>43435</v>
      </c>
      <c r="AM94" s="8">
        <v>43466</v>
      </c>
      <c r="AN94" s="8">
        <v>43497</v>
      </c>
      <c r="AO94" s="9">
        <v>43525</v>
      </c>
      <c r="AP94" s="9">
        <v>43556</v>
      </c>
      <c r="AQ94" s="9">
        <v>43586</v>
      </c>
      <c r="AR94" s="9">
        <v>43617</v>
      </c>
      <c r="AS94" s="9">
        <v>43647</v>
      </c>
      <c r="AT94" s="9">
        <v>43678</v>
      </c>
      <c r="AU94" s="9">
        <v>43709</v>
      </c>
      <c r="AV94" s="9">
        <v>43739</v>
      </c>
      <c r="AW94" s="9">
        <v>43770</v>
      </c>
      <c r="AX94" s="9">
        <v>43800</v>
      </c>
      <c r="AY94" s="9">
        <v>43831</v>
      </c>
      <c r="AZ94" s="9">
        <v>43862</v>
      </c>
      <c r="BA94" s="10">
        <v>43891</v>
      </c>
      <c r="BB94" s="10">
        <v>43922</v>
      </c>
      <c r="BC94" s="10">
        <v>43952</v>
      </c>
      <c r="BD94" s="10">
        <v>43983</v>
      </c>
      <c r="BE94" s="10">
        <v>44013</v>
      </c>
      <c r="BF94" s="10">
        <v>44044</v>
      </c>
      <c r="BG94" s="10">
        <v>44075</v>
      </c>
      <c r="BH94" s="10">
        <v>44105</v>
      </c>
      <c r="BI94" s="10">
        <v>44136</v>
      </c>
      <c r="BJ94" s="10">
        <v>44166</v>
      </c>
      <c r="BK94" s="10">
        <v>44197</v>
      </c>
      <c r="BL94" s="10">
        <v>44228</v>
      </c>
      <c r="BM94" s="8">
        <v>44256</v>
      </c>
      <c r="BN94" s="8">
        <v>44287</v>
      </c>
      <c r="BO94" s="8">
        <v>44317</v>
      </c>
      <c r="BP94" s="8">
        <v>44348</v>
      </c>
      <c r="BQ94" s="8">
        <v>44378</v>
      </c>
      <c r="BR94" s="8">
        <v>44409</v>
      </c>
      <c r="BS94" s="8">
        <v>44440</v>
      </c>
      <c r="BT94" s="8">
        <v>44470</v>
      </c>
      <c r="BU94" s="8">
        <v>44501</v>
      </c>
      <c r="BV94" s="8">
        <v>44531</v>
      </c>
      <c r="BW94" s="8">
        <v>44562</v>
      </c>
      <c r="BX94" s="8">
        <v>44593</v>
      </c>
      <c r="BY94" s="9">
        <v>44621</v>
      </c>
      <c r="BZ94" s="9">
        <v>44652</v>
      </c>
      <c r="CA94" s="9">
        <v>44682</v>
      </c>
      <c r="CB94" s="9">
        <v>44713</v>
      </c>
      <c r="CC94" s="9">
        <v>44743</v>
      </c>
      <c r="CD94" s="9">
        <v>44774</v>
      </c>
      <c r="CE94" s="9">
        <v>44805</v>
      </c>
      <c r="CF94" s="9">
        <v>44835</v>
      </c>
      <c r="CG94" s="9">
        <v>44866</v>
      </c>
      <c r="CH94" s="9">
        <v>44896</v>
      </c>
      <c r="CI94" s="9">
        <v>44927</v>
      </c>
      <c r="CJ94" s="9">
        <v>44958</v>
      </c>
    </row>
    <row r="95" spans="1:88" s="34" customFormat="1" x14ac:dyDescent="0.3">
      <c r="B95" s="35" t="s">
        <v>41</v>
      </c>
      <c r="C95" s="40">
        <f>SUM(C97:C109)</f>
        <v>0</v>
      </c>
      <c r="D95" s="40">
        <f t="shared" ref="D95:AN95" si="71">SUM(D97:D109)</f>
        <v>0</v>
      </c>
      <c r="E95" s="40">
        <f t="shared" si="71"/>
        <v>0</v>
      </c>
      <c r="F95" s="40">
        <f t="shared" si="71"/>
        <v>0</v>
      </c>
      <c r="G95" s="40">
        <f t="shared" si="71"/>
        <v>0</v>
      </c>
      <c r="H95" s="40">
        <f t="shared" si="71"/>
        <v>0</v>
      </c>
      <c r="I95" s="40">
        <f t="shared" si="71"/>
        <v>0</v>
      </c>
      <c r="J95" s="40">
        <f t="shared" si="71"/>
        <v>0</v>
      </c>
      <c r="K95" s="40">
        <f t="shared" si="71"/>
        <v>0</v>
      </c>
      <c r="L95" s="40">
        <f t="shared" si="71"/>
        <v>0</v>
      </c>
      <c r="M95" s="40">
        <f t="shared" si="71"/>
        <v>0</v>
      </c>
      <c r="N95" s="40">
        <f t="shared" si="71"/>
        <v>0</v>
      </c>
      <c r="O95" s="40">
        <f t="shared" si="71"/>
        <v>0</v>
      </c>
      <c r="P95" s="40">
        <f t="shared" si="71"/>
        <v>0</v>
      </c>
      <c r="Q95" s="40">
        <f t="shared" si="71"/>
        <v>0</v>
      </c>
      <c r="R95" s="40">
        <f t="shared" si="71"/>
        <v>0</v>
      </c>
      <c r="S95" s="40">
        <f t="shared" si="71"/>
        <v>0</v>
      </c>
      <c r="T95" s="40">
        <f t="shared" si="71"/>
        <v>0</v>
      </c>
      <c r="U95" s="40">
        <f t="shared" si="71"/>
        <v>0</v>
      </c>
      <c r="V95" s="40">
        <f t="shared" si="71"/>
        <v>0</v>
      </c>
      <c r="W95" s="40">
        <f t="shared" si="71"/>
        <v>0</v>
      </c>
      <c r="X95" s="40">
        <f t="shared" si="71"/>
        <v>0</v>
      </c>
      <c r="Y95" s="40">
        <f t="shared" si="71"/>
        <v>0</v>
      </c>
      <c r="Z95" s="40">
        <f t="shared" si="71"/>
        <v>0</v>
      </c>
      <c r="AA95" s="40">
        <f t="shared" si="71"/>
        <v>0</v>
      </c>
      <c r="AB95" s="40">
        <f t="shared" si="71"/>
        <v>0</v>
      </c>
      <c r="AC95" s="40">
        <f t="shared" si="71"/>
        <v>0</v>
      </c>
      <c r="AD95" s="40">
        <f t="shared" ref="AD95:AG95" si="72">SUM(AD97:AD109)</f>
        <v>0</v>
      </c>
      <c r="AE95" s="40">
        <f t="shared" si="72"/>
        <v>0</v>
      </c>
      <c r="AF95" s="40">
        <f t="shared" si="72"/>
        <v>0</v>
      </c>
      <c r="AG95" s="40">
        <f t="shared" si="72"/>
        <v>0</v>
      </c>
      <c r="AH95" s="40">
        <f t="shared" ref="AH95" si="73">SUM(AH97:AH109)</f>
        <v>0</v>
      </c>
      <c r="AI95" s="40">
        <f t="shared" si="71"/>
        <v>0</v>
      </c>
      <c r="AJ95" s="40">
        <f t="shared" si="71"/>
        <v>0</v>
      </c>
      <c r="AK95" s="40">
        <f t="shared" si="71"/>
        <v>0</v>
      </c>
      <c r="AL95" s="40">
        <f t="shared" si="71"/>
        <v>0</v>
      </c>
      <c r="AM95" s="40">
        <f t="shared" si="71"/>
        <v>0</v>
      </c>
      <c r="AN95" s="40">
        <f t="shared" si="71"/>
        <v>0</v>
      </c>
      <c r="AO95" s="40">
        <f t="shared" ref="AO95:AV95" si="74">SUM(AO97:AO109)</f>
        <v>0</v>
      </c>
      <c r="AP95" s="40">
        <f t="shared" si="74"/>
        <v>0</v>
      </c>
      <c r="AQ95" s="40">
        <f t="shared" si="74"/>
        <v>0</v>
      </c>
      <c r="AR95" s="40">
        <f t="shared" si="74"/>
        <v>0</v>
      </c>
      <c r="AS95" s="40">
        <f t="shared" si="74"/>
        <v>0</v>
      </c>
      <c r="AT95" s="40">
        <f t="shared" si="74"/>
        <v>0</v>
      </c>
      <c r="AU95" s="40">
        <f t="shared" si="74"/>
        <v>0</v>
      </c>
      <c r="AV95" s="40">
        <f t="shared" si="74"/>
        <v>0</v>
      </c>
      <c r="AW95" s="40">
        <f t="shared" ref="AW95:CJ95" si="75">SUM(AV98:AV107)</f>
        <v>0</v>
      </c>
      <c r="AX95" s="40">
        <f t="shared" si="75"/>
        <v>0</v>
      </c>
      <c r="AY95" s="40">
        <f t="shared" si="75"/>
        <v>0</v>
      </c>
      <c r="AZ95" s="40">
        <f t="shared" si="75"/>
        <v>0</v>
      </c>
      <c r="BA95" s="40">
        <f t="shared" si="75"/>
        <v>0</v>
      </c>
      <c r="BB95" s="40">
        <f t="shared" si="75"/>
        <v>0</v>
      </c>
      <c r="BC95" s="40">
        <f t="shared" si="75"/>
        <v>0</v>
      </c>
      <c r="BD95" s="40">
        <f t="shared" si="75"/>
        <v>0</v>
      </c>
      <c r="BE95" s="40">
        <f t="shared" si="75"/>
        <v>0</v>
      </c>
      <c r="BF95" s="40">
        <f t="shared" si="75"/>
        <v>0</v>
      </c>
      <c r="BG95" s="40">
        <f t="shared" si="75"/>
        <v>0</v>
      </c>
      <c r="BH95" s="40">
        <f t="shared" si="75"/>
        <v>0</v>
      </c>
      <c r="BI95" s="40">
        <f t="shared" si="75"/>
        <v>0</v>
      </c>
      <c r="BJ95" s="40">
        <f t="shared" si="75"/>
        <v>0</v>
      </c>
      <c r="BK95" s="40">
        <f t="shared" si="75"/>
        <v>0</v>
      </c>
      <c r="BL95" s="40">
        <f t="shared" si="75"/>
        <v>0</v>
      </c>
      <c r="BM95" s="40">
        <f t="shared" si="75"/>
        <v>0</v>
      </c>
      <c r="BN95" s="40">
        <f t="shared" si="75"/>
        <v>0</v>
      </c>
      <c r="BO95" s="40">
        <f t="shared" si="75"/>
        <v>0</v>
      </c>
      <c r="BP95" s="40">
        <f t="shared" si="75"/>
        <v>0</v>
      </c>
      <c r="BQ95" s="40">
        <f t="shared" si="75"/>
        <v>0</v>
      </c>
      <c r="BR95" s="40">
        <f t="shared" si="75"/>
        <v>0</v>
      </c>
      <c r="BS95" s="40">
        <f t="shared" si="75"/>
        <v>0</v>
      </c>
      <c r="BT95" s="40">
        <f t="shared" si="75"/>
        <v>0</v>
      </c>
      <c r="BU95" s="40">
        <f t="shared" si="75"/>
        <v>0</v>
      </c>
      <c r="BV95" s="40">
        <f t="shared" si="75"/>
        <v>0</v>
      </c>
      <c r="BW95" s="40">
        <f t="shared" si="75"/>
        <v>0</v>
      </c>
      <c r="BX95" s="40">
        <f t="shared" si="75"/>
        <v>0</v>
      </c>
      <c r="BY95" s="40">
        <f t="shared" si="75"/>
        <v>0</v>
      </c>
      <c r="BZ95" s="40">
        <f t="shared" si="75"/>
        <v>0</v>
      </c>
      <c r="CA95" s="40">
        <f t="shared" si="75"/>
        <v>0</v>
      </c>
      <c r="CB95" s="40">
        <f t="shared" si="75"/>
        <v>0</v>
      </c>
      <c r="CC95" s="40">
        <f t="shared" si="75"/>
        <v>0</v>
      </c>
      <c r="CD95" s="40">
        <f t="shared" si="75"/>
        <v>0</v>
      </c>
      <c r="CE95" s="40">
        <f t="shared" si="75"/>
        <v>0</v>
      </c>
      <c r="CF95" s="40">
        <f t="shared" si="75"/>
        <v>0</v>
      </c>
      <c r="CG95" s="40">
        <f t="shared" si="75"/>
        <v>0</v>
      </c>
      <c r="CH95" s="40">
        <f t="shared" si="75"/>
        <v>0</v>
      </c>
      <c r="CI95" s="40">
        <f t="shared" si="75"/>
        <v>0</v>
      </c>
      <c r="CJ95" s="40">
        <f t="shared" si="75"/>
        <v>0</v>
      </c>
    </row>
    <row r="96" spans="1:88" s="36" customFormat="1" ht="16.5" customHeight="1" x14ac:dyDescent="0.3">
      <c r="B96" s="35" t="s">
        <v>43</v>
      </c>
      <c r="C96" s="41">
        <f>C95/1000</f>
        <v>0</v>
      </c>
      <c r="D96" s="41">
        <f t="shared" ref="D96:BO96" si="76">D95/1000</f>
        <v>0</v>
      </c>
      <c r="E96" s="41">
        <f t="shared" si="76"/>
        <v>0</v>
      </c>
      <c r="F96" s="41">
        <f t="shared" si="76"/>
        <v>0</v>
      </c>
      <c r="G96" s="41">
        <f t="shared" si="76"/>
        <v>0</v>
      </c>
      <c r="H96" s="41">
        <f t="shared" si="76"/>
        <v>0</v>
      </c>
      <c r="I96" s="41">
        <f t="shared" si="76"/>
        <v>0</v>
      </c>
      <c r="J96" s="41">
        <f t="shared" si="76"/>
        <v>0</v>
      </c>
      <c r="K96" s="41">
        <f t="shared" si="76"/>
        <v>0</v>
      </c>
      <c r="L96" s="41">
        <f t="shared" si="76"/>
        <v>0</v>
      </c>
      <c r="M96" s="41">
        <f t="shared" si="76"/>
        <v>0</v>
      </c>
      <c r="N96" s="41">
        <f t="shared" si="76"/>
        <v>0</v>
      </c>
      <c r="O96" s="41">
        <f t="shared" si="76"/>
        <v>0</v>
      </c>
      <c r="P96" s="41">
        <f t="shared" si="76"/>
        <v>0</v>
      </c>
      <c r="Q96" s="41">
        <f t="shared" si="76"/>
        <v>0</v>
      </c>
      <c r="R96" s="41">
        <f t="shared" si="76"/>
        <v>0</v>
      </c>
      <c r="S96" s="41">
        <f t="shared" si="76"/>
        <v>0</v>
      </c>
      <c r="T96" s="41">
        <f t="shared" si="76"/>
        <v>0</v>
      </c>
      <c r="U96" s="41">
        <f t="shared" si="76"/>
        <v>0</v>
      </c>
      <c r="V96" s="41">
        <f t="shared" si="76"/>
        <v>0</v>
      </c>
      <c r="W96" s="41">
        <f t="shared" si="76"/>
        <v>0</v>
      </c>
      <c r="X96" s="41">
        <f t="shared" si="76"/>
        <v>0</v>
      </c>
      <c r="Y96" s="41">
        <f t="shared" si="76"/>
        <v>0</v>
      </c>
      <c r="Z96" s="41">
        <f t="shared" si="76"/>
        <v>0</v>
      </c>
      <c r="AA96" s="41">
        <f t="shared" si="76"/>
        <v>0</v>
      </c>
      <c r="AB96" s="41">
        <f t="shared" si="76"/>
        <v>0</v>
      </c>
      <c r="AC96" s="41">
        <f t="shared" si="76"/>
        <v>0</v>
      </c>
      <c r="AD96" s="41">
        <f t="shared" ref="AD96:AG96" si="77">AD95/1000</f>
        <v>0</v>
      </c>
      <c r="AE96" s="41">
        <f t="shared" si="77"/>
        <v>0</v>
      </c>
      <c r="AF96" s="41">
        <f t="shared" si="77"/>
        <v>0</v>
      </c>
      <c r="AG96" s="41">
        <f t="shared" si="77"/>
        <v>0</v>
      </c>
      <c r="AH96" s="41">
        <f t="shared" ref="AH96" si="78">AH95/1000</f>
        <v>0</v>
      </c>
      <c r="AI96" s="41">
        <f t="shared" si="76"/>
        <v>0</v>
      </c>
      <c r="AJ96" s="41">
        <f t="shared" si="76"/>
        <v>0</v>
      </c>
      <c r="AK96" s="41">
        <f t="shared" si="76"/>
        <v>0</v>
      </c>
      <c r="AL96" s="41">
        <f t="shared" si="76"/>
        <v>0</v>
      </c>
      <c r="AM96" s="41">
        <f t="shared" si="76"/>
        <v>0</v>
      </c>
      <c r="AN96" s="41">
        <f t="shared" si="76"/>
        <v>0</v>
      </c>
      <c r="AO96" s="41">
        <f t="shared" ref="AO96:AV96" si="79">AO95/1000</f>
        <v>0</v>
      </c>
      <c r="AP96" s="41">
        <f t="shared" si="79"/>
        <v>0</v>
      </c>
      <c r="AQ96" s="41">
        <f t="shared" si="79"/>
        <v>0</v>
      </c>
      <c r="AR96" s="41">
        <f t="shared" si="79"/>
        <v>0</v>
      </c>
      <c r="AS96" s="41">
        <f t="shared" si="79"/>
        <v>0</v>
      </c>
      <c r="AT96" s="41">
        <f t="shared" si="79"/>
        <v>0</v>
      </c>
      <c r="AU96" s="41">
        <f t="shared" si="79"/>
        <v>0</v>
      </c>
      <c r="AV96" s="41">
        <f t="shared" si="79"/>
        <v>0</v>
      </c>
      <c r="AW96" s="41">
        <f t="shared" si="76"/>
        <v>0</v>
      </c>
      <c r="AX96" s="41">
        <f t="shared" si="76"/>
        <v>0</v>
      </c>
      <c r="AY96" s="41">
        <f t="shared" si="76"/>
        <v>0</v>
      </c>
      <c r="AZ96" s="41">
        <f t="shared" si="76"/>
        <v>0</v>
      </c>
      <c r="BA96" s="41">
        <f t="shared" si="76"/>
        <v>0</v>
      </c>
      <c r="BB96" s="41">
        <f t="shared" si="76"/>
        <v>0</v>
      </c>
      <c r="BC96" s="41">
        <f t="shared" si="76"/>
        <v>0</v>
      </c>
      <c r="BD96" s="41">
        <f t="shared" si="76"/>
        <v>0</v>
      </c>
      <c r="BE96" s="41">
        <f t="shared" si="76"/>
        <v>0</v>
      </c>
      <c r="BF96" s="41">
        <f t="shared" si="76"/>
        <v>0</v>
      </c>
      <c r="BG96" s="41">
        <f t="shared" si="76"/>
        <v>0</v>
      </c>
      <c r="BH96" s="41">
        <f t="shared" si="76"/>
        <v>0</v>
      </c>
      <c r="BI96" s="41">
        <f t="shared" si="76"/>
        <v>0</v>
      </c>
      <c r="BJ96" s="41">
        <f t="shared" si="76"/>
        <v>0</v>
      </c>
      <c r="BK96" s="41">
        <f t="shared" si="76"/>
        <v>0</v>
      </c>
      <c r="BL96" s="41">
        <f t="shared" si="76"/>
        <v>0</v>
      </c>
      <c r="BM96" s="41">
        <f t="shared" si="76"/>
        <v>0</v>
      </c>
      <c r="BN96" s="41">
        <f t="shared" si="76"/>
        <v>0</v>
      </c>
      <c r="BO96" s="41">
        <f t="shared" si="76"/>
        <v>0</v>
      </c>
      <c r="BP96" s="41">
        <f t="shared" ref="BP96:CJ96" si="80">BP95/1000</f>
        <v>0</v>
      </c>
      <c r="BQ96" s="41">
        <f t="shared" si="80"/>
        <v>0</v>
      </c>
      <c r="BR96" s="41">
        <f t="shared" si="80"/>
        <v>0</v>
      </c>
      <c r="BS96" s="41">
        <f t="shared" si="80"/>
        <v>0</v>
      </c>
      <c r="BT96" s="41">
        <f t="shared" si="80"/>
        <v>0</v>
      </c>
      <c r="BU96" s="41">
        <f t="shared" si="80"/>
        <v>0</v>
      </c>
      <c r="BV96" s="41">
        <f t="shared" si="80"/>
        <v>0</v>
      </c>
      <c r="BW96" s="41">
        <f t="shared" si="80"/>
        <v>0</v>
      </c>
      <c r="BX96" s="41">
        <f t="shared" si="80"/>
        <v>0</v>
      </c>
      <c r="BY96" s="41">
        <f t="shared" si="80"/>
        <v>0</v>
      </c>
      <c r="BZ96" s="41">
        <f t="shared" si="80"/>
        <v>0</v>
      </c>
      <c r="CA96" s="41">
        <f t="shared" si="80"/>
        <v>0</v>
      </c>
      <c r="CB96" s="41">
        <f t="shared" si="80"/>
        <v>0</v>
      </c>
      <c r="CC96" s="41">
        <f t="shared" si="80"/>
        <v>0</v>
      </c>
      <c r="CD96" s="41">
        <f t="shared" si="80"/>
        <v>0</v>
      </c>
      <c r="CE96" s="41">
        <f t="shared" si="80"/>
        <v>0</v>
      </c>
      <c r="CF96" s="41">
        <f t="shared" si="80"/>
        <v>0</v>
      </c>
      <c r="CG96" s="41">
        <f t="shared" si="80"/>
        <v>0</v>
      </c>
      <c r="CH96" s="41">
        <f t="shared" si="80"/>
        <v>0</v>
      </c>
      <c r="CI96" s="41">
        <f t="shared" si="80"/>
        <v>0</v>
      </c>
      <c r="CJ96" s="41">
        <f t="shared" si="80"/>
        <v>0</v>
      </c>
    </row>
    <row r="97" spans="1:88" ht="15" customHeight="1" x14ac:dyDescent="0.3">
      <c r="A97" s="24" t="s">
        <v>26</v>
      </c>
      <c r="B97" s="32">
        <v>1.379439E-4</v>
      </c>
      <c r="C97" s="24">
        <f>(C80+C65+C50+C35)*$B97</f>
        <v>0</v>
      </c>
      <c r="D97" s="24">
        <f t="shared" ref="D97:AN103" si="81">(D80+D65+D50+D35)*$B97</f>
        <v>0</v>
      </c>
      <c r="E97" s="24">
        <f t="shared" si="81"/>
        <v>0</v>
      </c>
      <c r="F97" s="24">
        <f t="shared" si="81"/>
        <v>0</v>
      </c>
      <c r="G97" s="24">
        <f t="shared" si="81"/>
        <v>0</v>
      </c>
      <c r="H97" s="24">
        <f t="shared" si="81"/>
        <v>0</v>
      </c>
      <c r="I97" s="24">
        <f t="shared" si="81"/>
        <v>0</v>
      </c>
      <c r="J97" s="24">
        <f t="shared" si="81"/>
        <v>0</v>
      </c>
      <c r="K97" s="24">
        <f t="shared" si="81"/>
        <v>0</v>
      </c>
      <c r="L97" s="24">
        <f t="shared" si="81"/>
        <v>0</v>
      </c>
      <c r="M97" s="24">
        <f t="shared" si="81"/>
        <v>0</v>
      </c>
      <c r="N97" s="24">
        <f t="shared" si="81"/>
        <v>0</v>
      </c>
      <c r="O97" s="24">
        <f t="shared" si="81"/>
        <v>0</v>
      </c>
      <c r="P97" s="24">
        <f t="shared" si="81"/>
        <v>0</v>
      </c>
      <c r="Q97" s="24">
        <f t="shared" si="81"/>
        <v>0</v>
      </c>
      <c r="R97" s="24">
        <f t="shared" si="81"/>
        <v>0</v>
      </c>
      <c r="S97" s="24">
        <f t="shared" si="81"/>
        <v>0</v>
      </c>
      <c r="T97" s="24">
        <f t="shared" si="81"/>
        <v>0</v>
      </c>
      <c r="U97" s="24">
        <f t="shared" si="81"/>
        <v>0</v>
      </c>
      <c r="V97" s="24">
        <f t="shared" si="81"/>
        <v>0</v>
      </c>
      <c r="W97" s="24">
        <f t="shared" si="81"/>
        <v>0</v>
      </c>
      <c r="X97" s="24">
        <f t="shared" si="81"/>
        <v>0</v>
      </c>
      <c r="Y97" s="24">
        <f t="shared" si="81"/>
        <v>0</v>
      </c>
      <c r="Z97" s="24">
        <f t="shared" si="81"/>
        <v>0</v>
      </c>
      <c r="AA97" s="24">
        <f t="shared" si="81"/>
        <v>0</v>
      </c>
      <c r="AB97" s="24">
        <f t="shared" si="81"/>
        <v>0</v>
      </c>
      <c r="AC97" s="24">
        <f t="shared" si="81"/>
        <v>0</v>
      </c>
      <c r="AD97" s="24">
        <f t="shared" ref="AD97:AH103" si="82">(AD80+AD65+AD50+AD35)*$B97</f>
        <v>0</v>
      </c>
      <c r="AE97" s="24">
        <f t="shared" si="82"/>
        <v>0</v>
      </c>
      <c r="AF97" s="24">
        <f t="shared" si="82"/>
        <v>0</v>
      </c>
      <c r="AG97" s="24">
        <f t="shared" si="82"/>
        <v>0</v>
      </c>
      <c r="AH97" s="24">
        <f t="shared" si="82"/>
        <v>0</v>
      </c>
      <c r="AI97" s="24">
        <f t="shared" si="81"/>
        <v>0</v>
      </c>
      <c r="AJ97" s="24">
        <f t="shared" si="81"/>
        <v>0</v>
      </c>
      <c r="AK97" s="24">
        <f t="shared" si="81"/>
        <v>0</v>
      </c>
      <c r="AL97" s="24">
        <f t="shared" si="81"/>
        <v>0</v>
      </c>
      <c r="AM97" s="24">
        <f t="shared" si="81"/>
        <v>0</v>
      </c>
      <c r="AN97" s="24">
        <f t="shared" si="81"/>
        <v>0</v>
      </c>
      <c r="AO97" s="24">
        <f t="shared" ref="AO97:AT97" si="83">(AO80+AO65+AO50+AO35)*$B97</f>
        <v>0</v>
      </c>
      <c r="AP97" s="24">
        <f t="shared" si="83"/>
        <v>0</v>
      </c>
      <c r="AQ97" s="24">
        <f t="shared" si="83"/>
        <v>0</v>
      </c>
      <c r="AR97" s="24">
        <f t="shared" si="83"/>
        <v>0</v>
      </c>
      <c r="AS97" s="24">
        <f t="shared" si="83"/>
        <v>0</v>
      </c>
      <c r="AT97" s="24">
        <f t="shared" si="83"/>
        <v>0</v>
      </c>
      <c r="AU97" s="24">
        <f t="shared" ref="AU97:CJ97" si="84">(AU80+AU65+AU50+AU35)*$B97</f>
        <v>0</v>
      </c>
      <c r="AV97" s="24">
        <f t="shared" si="84"/>
        <v>0</v>
      </c>
      <c r="AW97" s="24">
        <f t="shared" si="84"/>
        <v>0</v>
      </c>
      <c r="AX97" s="24">
        <f t="shared" si="84"/>
        <v>0</v>
      </c>
      <c r="AY97" s="24">
        <f t="shared" si="84"/>
        <v>0</v>
      </c>
      <c r="AZ97" s="24">
        <f t="shared" si="84"/>
        <v>0</v>
      </c>
      <c r="BA97" s="24">
        <f t="shared" si="84"/>
        <v>0</v>
      </c>
      <c r="BB97" s="24">
        <f t="shared" si="84"/>
        <v>0</v>
      </c>
      <c r="BC97" s="24">
        <f t="shared" si="84"/>
        <v>0</v>
      </c>
      <c r="BD97" s="24">
        <f t="shared" si="84"/>
        <v>0</v>
      </c>
      <c r="BE97" s="24">
        <f t="shared" si="84"/>
        <v>0</v>
      </c>
      <c r="BF97" s="24">
        <f t="shared" si="84"/>
        <v>0</v>
      </c>
      <c r="BG97" s="24">
        <f t="shared" si="84"/>
        <v>0</v>
      </c>
      <c r="BH97" s="24">
        <f t="shared" si="84"/>
        <v>0</v>
      </c>
      <c r="BI97" s="24">
        <f t="shared" si="84"/>
        <v>0</v>
      </c>
      <c r="BJ97" s="24">
        <f t="shared" si="84"/>
        <v>0</v>
      </c>
      <c r="BK97" s="24">
        <f t="shared" si="84"/>
        <v>0</v>
      </c>
      <c r="BL97" s="24">
        <f t="shared" si="84"/>
        <v>0</v>
      </c>
      <c r="BM97" s="24">
        <f t="shared" si="84"/>
        <v>0</v>
      </c>
      <c r="BN97" s="24">
        <f t="shared" si="84"/>
        <v>0</v>
      </c>
      <c r="BO97" s="24">
        <f t="shared" si="84"/>
        <v>0</v>
      </c>
      <c r="BP97" s="24">
        <f t="shared" si="84"/>
        <v>0</v>
      </c>
      <c r="BQ97" s="24">
        <f t="shared" si="84"/>
        <v>0</v>
      </c>
      <c r="BR97" s="24">
        <f t="shared" si="84"/>
        <v>0</v>
      </c>
      <c r="BS97" s="24">
        <f t="shared" si="84"/>
        <v>0</v>
      </c>
      <c r="BT97" s="24">
        <f t="shared" si="84"/>
        <v>0</v>
      </c>
      <c r="BU97" s="24">
        <f t="shared" si="84"/>
        <v>0</v>
      </c>
      <c r="BV97" s="24">
        <f t="shared" si="84"/>
        <v>0</v>
      </c>
      <c r="BW97" s="24">
        <f t="shared" si="84"/>
        <v>0</v>
      </c>
      <c r="BX97" s="24">
        <f t="shared" si="84"/>
        <v>0</v>
      </c>
      <c r="BY97" s="24">
        <f t="shared" si="84"/>
        <v>0</v>
      </c>
      <c r="BZ97" s="24">
        <f t="shared" si="84"/>
        <v>0</v>
      </c>
      <c r="CA97" s="24">
        <f t="shared" si="84"/>
        <v>0</v>
      </c>
      <c r="CB97" s="24">
        <f t="shared" si="84"/>
        <v>0</v>
      </c>
      <c r="CC97" s="24">
        <f t="shared" si="84"/>
        <v>0</v>
      </c>
      <c r="CD97" s="24">
        <f t="shared" si="84"/>
        <v>0</v>
      </c>
      <c r="CE97" s="24">
        <f t="shared" si="84"/>
        <v>0</v>
      </c>
      <c r="CF97" s="24">
        <f t="shared" si="84"/>
        <v>0</v>
      </c>
      <c r="CG97" s="24">
        <f t="shared" si="84"/>
        <v>0</v>
      </c>
      <c r="CH97" s="24">
        <f t="shared" si="84"/>
        <v>0</v>
      </c>
      <c r="CI97" s="24">
        <f t="shared" si="84"/>
        <v>0</v>
      </c>
      <c r="CJ97" s="24">
        <f t="shared" si="84"/>
        <v>0</v>
      </c>
    </row>
    <row r="98" spans="1:88" x14ac:dyDescent="0.3">
      <c r="A98" s="24" t="s">
        <v>15</v>
      </c>
      <c r="B98" s="32">
        <v>4.4398300000000001E-4</v>
      </c>
      <c r="C98" s="24">
        <f t="shared" ref="C98:R109" si="85">(C81+C66+C51+C36)*$B98</f>
        <v>0</v>
      </c>
      <c r="D98" s="24">
        <f t="shared" si="81"/>
        <v>0</v>
      </c>
      <c r="E98" s="24">
        <f t="shared" si="81"/>
        <v>0</v>
      </c>
      <c r="F98" s="24">
        <f t="shared" si="81"/>
        <v>0</v>
      </c>
      <c r="G98" s="24">
        <f t="shared" si="81"/>
        <v>0</v>
      </c>
      <c r="H98" s="24">
        <f t="shared" si="81"/>
        <v>0</v>
      </c>
      <c r="I98" s="24">
        <f t="shared" si="81"/>
        <v>0</v>
      </c>
      <c r="J98" s="24">
        <f t="shared" si="81"/>
        <v>0</v>
      </c>
      <c r="K98" s="24">
        <f t="shared" si="81"/>
        <v>0</v>
      </c>
      <c r="L98" s="24">
        <f t="shared" si="81"/>
        <v>0</v>
      </c>
      <c r="M98" s="24">
        <f t="shared" si="81"/>
        <v>0</v>
      </c>
      <c r="N98" s="24">
        <f t="shared" si="81"/>
        <v>0</v>
      </c>
      <c r="O98" s="24">
        <f t="shared" si="81"/>
        <v>0</v>
      </c>
      <c r="P98" s="24">
        <f t="shared" si="81"/>
        <v>0</v>
      </c>
      <c r="Q98" s="24">
        <f t="shared" si="81"/>
        <v>0</v>
      </c>
      <c r="R98" s="24">
        <f t="shared" si="81"/>
        <v>0</v>
      </c>
      <c r="S98" s="24">
        <f t="shared" si="81"/>
        <v>0</v>
      </c>
      <c r="T98" s="24">
        <f t="shared" si="81"/>
        <v>0</v>
      </c>
      <c r="U98" s="24">
        <f t="shared" si="81"/>
        <v>0</v>
      </c>
      <c r="V98" s="24">
        <f t="shared" si="81"/>
        <v>0</v>
      </c>
      <c r="W98" s="24">
        <f t="shared" si="81"/>
        <v>0</v>
      </c>
      <c r="X98" s="24">
        <f t="shared" si="81"/>
        <v>0</v>
      </c>
      <c r="Y98" s="24">
        <f t="shared" si="81"/>
        <v>0</v>
      </c>
      <c r="Z98" s="24">
        <f t="shared" si="81"/>
        <v>0</v>
      </c>
      <c r="AA98" s="24">
        <f t="shared" si="81"/>
        <v>0</v>
      </c>
      <c r="AB98" s="24">
        <f t="shared" si="81"/>
        <v>0</v>
      </c>
      <c r="AC98" s="24">
        <f t="shared" si="81"/>
        <v>0</v>
      </c>
      <c r="AD98" s="24">
        <f t="shared" si="82"/>
        <v>0</v>
      </c>
      <c r="AE98" s="24">
        <f t="shared" si="82"/>
        <v>0</v>
      </c>
      <c r="AF98" s="24">
        <f t="shared" si="82"/>
        <v>0</v>
      </c>
      <c r="AG98" s="24">
        <f t="shared" si="82"/>
        <v>0</v>
      </c>
      <c r="AH98" s="24">
        <f t="shared" si="82"/>
        <v>0</v>
      </c>
      <c r="AI98" s="24">
        <f t="shared" si="81"/>
        <v>0</v>
      </c>
      <c r="AJ98" s="24">
        <f t="shared" si="81"/>
        <v>0</v>
      </c>
      <c r="AK98" s="24">
        <f t="shared" si="81"/>
        <v>0</v>
      </c>
      <c r="AL98" s="24">
        <f t="shared" si="81"/>
        <v>0</v>
      </c>
      <c r="AM98" s="24">
        <f t="shared" si="81"/>
        <v>0</v>
      </c>
      <c r="AN98" s="24">
        <f t="shared" si="81"/>
        <v>0</v>
      </c>
      <c r="AO98" s="24">
        <f t="shared" ref="AO98:AT98" si="86">(AO81+AO66+AO51+AO36)*$B98</f>
        <v>0</v>
      </c>
      <c r="AP98" s="24">
        <f t="shared" si="86"/>
        <v>0</v>
      </c>
      <c r="AQ98" s="24">
        <f t="shared" si="86"/>
        <v>0</v>
      </c>
      <c r="AR98" s="24">
        <f t="shared" si="86"/>
        <v>0</v>
      </c>
      <c r="AS98" s="24">
        <f t="shared" si="86"/>
        <v>0</v>
      </c>
      <c r="AT98" s="24">
        <f t="shared" si="86"/>
        <v>0</v>
      </c>
      <c r="AU98" s="24">
        <f t="shared" ref="AU98:CJ98" si="87">(AU81+AU66+AU51+AU36)*$B98</f>
        <v>0</v>
      </c>
      <c r="AV98" s="24">
        <f t="shared" si="87"/>
        <v>0</v>
      </c>
      <c r="AW98" s="24">
        <f t="shared" si="87"/>
        <v>0</v>
      </c>
      <c r="AX98" s="24">
        <f t="shared" si="87"/>
        <v>0</v>
      </c>
      <c r="AY98" s="24">
        <f t="shared" si="87"/>
        <v>0</v>
      </c>
      <c r="AZ98" s="24">
        <f t="shared" si="87"/>
        <v>0</v>
      </c>
      <c r="BA98" s="24">
        <f t="shared" si="87"/>
        <v>0</v>
      </c>
      <c r="BB98" s="24">
        <f t="shared" si="87"/>
        <v>0</v>
      </c>
      <c r="BC98" s="24">
        <f t="shared" si="87"/>
        <v>0</v>
      </c>
      <c r="BD98" s="24">
        <f t="shared" si="87"/>
        <v>0</v>
      </c>
      <c r="BE98" s="24">
        <f t="shared" si="87"/>
        <v>0</v>
      </c>
      <c r="BF98" s="24">
        <f t="shared" si="87"/>
        <v>0</v>
      </c>
      <c r="BG98" s="24">
        <f t="shared" si="87"/>
        <v>0</v>
      </c>
      <c r="BH98" s="24">
        <f t="shared" si="87"/>
        <v>0</v>
      </c>
      <c r="BI98" s="24">
        <f t="shared" si="87"/>
        <v>0</v>
      </c>
      <c r="BJ98" s="24">
        <f t="shared" si="87"/>
        <v>0</v>
      </c>
      <c r="BK98" s="24">
        <f t="shared" si="87"/>
        <v>0</v>
      </c>
      <c r="BL98" s="24">
        <f t="shared" si="87"/>
        <v>0</v>
      </c>
      <c r="BM98" s="24">
        <f t="shared" si="87"/>
        <v>0</v>
      </c>
      <c r="BN98" s="24">
        <f t="shared" si="87"/>
        <v>0</v>
      </c>
      <c r="BO98" s="24">
        <f t="shared" si="87"/>
        <v>0</v>
      </c>
      <c r="BP98" s="24">
        <f t="shared" si="87"/>
        <v>0</v>
      </c>
      <c r="BQ98" s="24">
        <f t="shared" si="87"/>
        <v>0</v>
      </c>
      <c r="BR98" s="24">
        <f t="shared" si="87"/>
        <v>0</v>
      </c>
      <c r="BS98" s="24">
        <f t="shared" si="87"/>
        <v>0</v>
      </c>
      <c r="BT98" s="24">
        <f t="shared" si="87"/>
        <v>0</v>
      </c>
      <c r="BU98" s="24">
        <f t="shared" si="87"/>
        <v>0</v>
      </c>
      <c r="BV98" s="24">
        <f t="shared" si="87"/>
        <v>0</v>
      </c>
      <c r="BW98" s="24">
        <f t="shared" si="87"/>
        <v>0</v>
      </c>
      <c r="BX98" s="24">
        <f t="shared" si="87"/>
        <v>0</v>
      </c>
      <c r="BY98" s="24">
        <f t="shared" si="87"/>
        <v>0</v>
      </c>
      <c r="BZ98" s="24">
        <f t="shared" si="87"/>
        <v>0</v>
      </c>
      <c r="CA98" s="24">
        <f t="shared" si="87"/>
        <v>0</v>
      </c>
      <c r="CB98" s="24">
        <f t="shared" si="87"/>
        <v>0</v>
      </c>
      <c r="CC98" s="24">
        <f t="shared" si="87"/>
        <v>0</v>
      </c>
      <c r="CD98" s="24">
        <f t="shared" si="87"/>
        <v>0</v>
      </c>
      <c r="CE98" s="24">
        <f t="shared" si="87"/>
        <v>0</v>
      </c>
      <c r="CF98" s="24">
        <f t="shared" si="87"/>
        <v>0</v>
      </c>
      <c r="CG98" s="24">
        <f t="shared" si="87"/>
        <v>0</v>
      </c>
      <c r="CH98" s="24">
        <f t="shared" si="87"/>
        <v>0</v>
      </c>
      <c r="CI98" s="24">
        <f t="shared" si="87"/>
        <v>0</v>
      </c>
      <c r="CJ98" s="24">
        <f t="shared" si="87"/>
        <v>0</v>
      </c>
    </row>
    <row r="99" spans="1:88" x14ac:dyDescent="0.3">
      <c r="A99" s="24" t="s">
        <v>27</v>
      </c>
      <c r="B99" s="32">
        <v>1.998949E-4</v>
      </c>
      <c r="C99" s="24">
        <f t="shared" si="85"/>
        <v>0</v>
      </c>
      <c r="D99" s="24">
        <f t="shared" si="81"/>
        <v>0</v>
      </c>
      <c r="E99" s="24">
        <f t="shared" si="81"/>
        <v>0</v>
      </c>
      <c r="F99" s="24">
        <f t="shared" si="81"/>
        <v>0</v>
      </c>
      <c r="G99" s="24">
        <f t="shared" si="81"/>
        <v>0</v>
      </c>
      <c r="H99" s="24">
        <f t="shared" si="81"/>
        <v>0</v>
      </c>
      <c r="I99" s="24">
        <f t="shared" si="81"/>
        <v>0</v>
      </c>
      <c r="J99" s="24">
        <f t="shared" si="81"/>
        <v>0</v>
      </c>
      <c r="K99" s="24">
        <f t="shared" si="81"/>
        <v>0</v>
      </c>
      <c r="L99" s="24">
        <f t="shared" si="81"/>
        <v>0</v>
      </c>
      <c r="M99" s="24">
        <f t="shared" si="81"/>
        <v>0</v>
      </c>
      <c r="N99" s="24">
        <f t="shared" si="81"/>
        <v>0</v>
      </c>
      <c r="O99" s="24">
        <f t="shared" si="81"/>
        <v>0</v>
      </c>
      <c r="P99" s="24">
        <f t="shared" si="81"/>
        <v>0</v>
      </c>
      <c r="Q99" s="24">
        <f t="shared" si="81"/>
        <v>0</v>
      </c>
      <c r="R99" s="24">
        <f t="shared" si="81"/>
        <v>0</v>
      </c>
      <c r="S99" s="24">
        <f t="shared" si="81"/>
        <v>0</v>
      </c>
      <c r="T99" s="24">
        <f t="shared" si="81"/>
        <v>0</v>
      </c>
      <c r="U99" s="24">
        <f t="shared" si="81"/>
        <v>0</v>
      </c>
      <c r="V99" s="24">
        <f t="shared" si="81"/>
        <v>0</v>
      </c>
      <c r="W99" s="24">
        <f t="shared" si="81"/>
        <v>0</v>
      </c>
      <c r="X99" s="24">
        <f t="shared" si="81"/>
        <v>0</v>
      </c>
      <c r="Y99" s="24">
        <f t="shared" si="81"/>
        <v>0</v>
      </c>
      <c r="Z99" s="24">
        <f t="shared" si="81"/>
        <v>0</v>
      </c>
      <c r="AA99" s="24">
        <f t="shared" si="81"/>
        <v>0</v>
      </c>
      <c r="AB99" s="24">
        <f t="shared" si="81"/>
        <v>0</v>
      </c>
      <c r="AC99" s="24">
        <f t="shared" si="81"/>
        <v>0</v>
      </c>
      <c r="AD99" s="24">
        <f t="shared" si="82"/>
        <v>0</v>
      </c>
      <c r="AE99" s="24">
        <f t="shared" si="82"/>
        <v>0</v>
      </c>
      <c r="AF99" s="24">
        <f t="shared" si="82"/>
        <v>0</v>
      </c>
      <c r="AG99" s="24">
        <f t="shared" si="82"/>
        <v>0</v>
      </c>
      <c r="AH99" s="24">
        <f t="shared" si="82"/>
        <v>0</v>
      </c>
      <c r="AI99" s="24">
        <f t="shared" si="81"/>
        <v>0</v>
      </c>
      <c r="AJ99" s="24">
        <f t="shared" si="81"/>
        <v>0</v>
      </c>
      <c r="AK99" s="24">
        <f t="shared" si="81"/>
        <v>0</v>
      </c>
      <c r="AL99" s="24">
        <f t="shared" si="81"/>
        <v>0</v>
      </c>
      <c r="AM99" s="24">
        <f t="shared" si="81"/>
        <v>0</v>
      </c>
      <c r="AN99" s="24">
        <f t="shared" si="81"/>
        <v>0</v>
      </c>
      <c r="AO99" s="24">
        <f t="shared" ref="AO99:AT99" si="88">(AO82+AO67+AO52+AO37)*$B99</f>
        <v>0</v>
      </c>
      <c r="AP99" s="24">
        <f t="shared" si="88"/>
        <v>0</v>
      </c>
      <c r="AQ99" s="24">
        <f t="shared" si="88"/>
        <v>0</v>
      </c>
      <c r="AR99" s="24">
        <f t="shared" si="88"/>
        <v>0</v>
      </c>
      <c r="AS99" s="24">
        <f t="shared" si="88"/>
        <v>0</v>
      </c>
      <c r="AT99" s="24">
        <f t="shared" si="88"/>
        <v>0</v>
      </c>
      <c r="AU99" s="24">
        <f t="shared" ref="AU99:CJ99" si="89">(AU82+AU67+AU52+AU37)*$B99</f>
        <v>0</v>
      </c>
      <c r="AV99" s="24">
        <f t="shared" si="89"/>
        <v>0</v>
      </c>
      <c r="AW99" s="24">
        <f t="shared" si="89"/>
        <v>0</v>
      </c>
      <c r="AX99" s="24">
        <f t="shared" si="89"/>
        <v>0</v>
      </c>
      <c r="AY99" s="24">
        <f t="shared" si="89"/>
        <v>0</v>
      </c>
      <c r="AZ99" s="24">
        <f t="shared" si="89"/>
        <v>0</v>
      </c>
      <c r="BA99" s="24">
        <f t="shared" si="89"/>
        <v>0</v>
      </c>
      <c r="BB99" s="24">
        <f t="shared" si="89"/>
        <v>0</v>
      </c>
      <c r="BC99" s="24">
        <f t="shared" si="89"/>
        <v>0</v>
      </c>
      <c r="BD99" s="24">
        <f t="shared" si="89"/>
        <v>0</v>
      </c>
      <c r="BE99" s="24">
        <f t="shared" si="89"/>
        <v>0</v>
      </c>
      <c r="BF99" s="24">
        <f t="shared" si="89"/>
        <v>0</v>
      </c>
      <c r="BG99" s="24">
        <f t="shared" si="89"/>
        <v>0</v>
      </c>
      <c r="BH99" s="24">
        <f t="shared" si="89"/>
        <v>0</v>
      </c>
      <c r="BI99" s="24">
        <f t="shared" si="89"/>
        <v>0</v>
      </c>
      <c r="BJ99" s="24">
        <f t="shared" si="89"/>
        <v>0</v>
      </c>
      <c r="BK99" s="24">
        <f t="shared" si="89"/>
        <v>0</v>
      </c>
      <c r="BL99" s="24">
        <f t="shared" si="89"/>
        <v>0</v>
      </c>
      <c r="BM99" s="24">
        <f t="shared" si="89"/>
        <v>0</v>
      </c>
      <c r="BN99" s="24">
        <f t="shared" si="89"/>
        <v>0</v>
      </c>
      <c r="BO99" s="24">
        <f t="shared" si="89"/>
        <v>0</v>
      </c>
      <c r="BP99" s="24">
        <f t="shared" si="89"/>
        <v>0</v>
      </c>
      <c r="BQ99" s="24">
        <f t="shared" si="89"/>
        <v>0</v>
      </c>
      <c r="BR99" s="24">
        <f t="shared" si="89"/>
        <v>0</v>
      </c>
      <c r="BS99" s="24">
        <f t="shared" si="89"/>
        <v>0</v>
      </c>
      <c r="BT99" s="24">
        <f t="shared" si="89"/>
        <v>0</v>
      </c>
      <c r="BU99" s="24">
        <f t="shared" si="89"/>
        <v>0</v>
      </c>
      <c r="BV99" s="24">
        <f t="shared" si="89"/>
        <v>0</v>
      </c>
      <c r="BW99" s="24">
        <f t="shared" si="89"/>
        <v>0</v>
      </c>
      <c r="BX99" s="24">
        <f t="shared" si="89"/>
        <v>0</v>
      </c>
      <c r="BY99" s="24">
        <f t="shared" si="89"/>
        <v>0</v>
      </c>
      <c r="BZ99" s="24">
        <f t="shared" si="89"/>
        <v>0</v>
      </c>
      <c r="CA99" s="24">
        <f t="shared" si="89"/>
        <v>0</v>
      </c>
      <c r="CB99" s="24">
        <f t="shared" si="89"/>
        <v>0</v>
      </c>
      <c r="CC99" s="24">
        <f t="shared" si="89"/>
        <v>0</v>
      </c>
      <c r="CD99" s="24">
        <f t="shared" si="89"/>
        <v>0</v>
      </c>
      <c r="CE99" s="24">
        <f t="shared" si="89"/>
        <v>0</v>
      </c>
      <c r="CF99" s="24">
        <f t="shared" si="89"/>
        <v>0</v>
      </c>
      <c r="CG99" s="24">
        <f t="shared" si="89"/>
        <v>0</v>
      </c>
      <c r="CH99" s="24">
        <f t="shared" si="89"/>
        <v>0</v>
      </c>
      <c r="CI99" s="24">
        <f t="shared" si="89"/>
        <v>0</v>
      </c>
      <c r="CJ99" s="24">
        <f t="shared" si="89"/>
        <v>0</v>
      </c>
    </row>
    <row r="100" spans="1:88" x14ac:dyDescent="0.3">
      <c r="A100" s="24" t="s">
        <v>16</v>
      </c>
      <c r="B100" s="32">
        <v>9.1068400000000004E-4</v>
      </c>
      <c r="C100" s="24">
        <f t="shared" si="85"/>
        <v>0</v>
      </c>
      <c r="D100" s="24">
        <f t="shared" si="81"/>
        <v>0</v>
      </c>
      <c r="E100" s="24">
        <f t="shared" si="81"/>
        <v>0</v>
      </c>
      <c r="F100" s="24">
        <f t="shared" si="81"/>
        <v>0</v>
      </c>
      <c r="G100" s="24">
        <f t="shared" si="81"/>
        <v>0</v>
      </c>
      <c r="H100" s="24">
        <f t="shared" si="81"/>
        <v>0</v>
      </c>
      <c r="I100" s="24">
        <f t="shared" si="81"/>
        <v>0</v>
      </c>
      <c r="J100" s="24">
        <f t="shared" si="81"/>
        <v>0</v>
      </c>
      <c r="K100" s="24">
        <f t="shared" si="81"/>
        <v>0</v>
      </c>
      <c r="L100" s="24">
        <f t="shared" si="81"/>
        <v>0</v>
      </c>
      <c r="M100" s="24">
        <f t="shared" si="81"/>
        <v>0</v>
      </c>
      <c r="N100" s="24">
        <f t="shared" si="81"/>
        <v>0</v>
      </c>
      <c r="O100" s="24">
        <f t="shared" si="81"/>
        <v>0</v>
      </c>
      <c r="P100" s="24">
        <f t="shared" si="81"/>
        <v>0</v>
      </c>
      <c r="Q100" s="24">
        <f t="shared" si="81"/>
        <v>0</v>
      </c>
      <c r="R100" s="24">
        <f t="shared" si="81"/>
        <v>0</v>
      </c>
      <c r="S100" s="24">
        <f t="shared" si="81"/>
        <v>0</v>
      </c>
      <c r="T100" s="24">
        <f t="shared" si="81"/>
        <v>0</v>
      </c>
      <c r="U100" s="24">
        <f t="shared" si="81"/>
        <v>0</v>
      </c>
      <c r="V100" s="24">
        <f t="shared" si="81"/>
        <v>0</v>
      </c>
      <c r="W100" s="24">
        <f t="shared" si="81"/>
        <v>0</v>
      </c>
      <c r="X100" s="24">
        <f t="shared" si="81"/>
        <v>0</v>
      </c>
      <c r="Y100" s="24">
        <f t="shared" si="81"/>
        <v>0</v>
      </c>
      <c r="Z100" s="24">
        <f t="shared" si="81"/>
        <v>0</v>
      </c>
      <c r="AA100" s="24">
        <f t="shared" si="81"/>
        <v>0</v>
      </c>
      <c r="AB100" s="24">
        <f t="shared" si="81"/>
        <v>0</v>
      </c>
      <c r="AC100" s="24">
        <f t="shared" si="81"/>
        <v>0</v>
      </c>
      <c r="AD100" s="24">
        <f t="shared" si="82"/>
        <v>0</v>
      </c>
      <c r="AE100" s="24">
        <f t="shared" si="82"/>
        <v>0</v>
      </c>
      <c r="AF100" s="24">
        <f t="shared" si="82"/>
        <v>0</v>
      </c>
      <c r="AG100" s="24">
        <f t="shared" si="82"/>
        <v>0</v>
      </c>
      <c r="AH100" s="24">
        <f t="shared" si="82"/>
        <v>0</v>
      </c>
      <c r="AI100" s="24">
        <f t="shared" si="81"/>
        <v>0</v>
      </c>
      <c r="AJ100" s="24">
        <f t="shared" si="81"/>
        <v>0</v>
      </c>
      <c r="AK100" s="24">
        <f t="shared" si="81"/>
        <v>0</v>
      </c>
      <c r="AL100" s="24">
        <f t="shared" si="81"/>
        <v>0</v>
      </c>
      <c r="AM100" s="24">
        <f t="shared" si="81"/>
        <v>0</v>
      </c>
      <c r="AN100" s="24">
        <f t="shared" si="81"/>
        <v>0</v>
      </c>
      <c r="AO100" s="24">
        <f t="shared" ref="AO100:AT100" si="90">(AO83+AO68+AO53+AO38)*$B100</f>
        <v>0</v>
      </c>
      <c r="AP100" s="24">
        <f t="shared" si="90"/>
        <v>0</v>
      </c>
      <c r="AQ100" s="24">
        <f t="shared" si="90"/>
        <v>0</v>
      </c>
      <c r="AR100" s="24">
        <f t="shared" si="90"/>
        <v>0</v>
      </c>
      <c r="AS100" s="24">
        <f t="shared" si="90"/>
        <v>0</v>
      </c>
      <c r="AT100" s="24">
        <f t="shared" si="90"/>
        <v>0</v>
      </c>
      <c r="AU100" s="24">
        <f t="shared" ref="AU100:CJ100" si="91">(AU83+AU68+AU53+AU38)*$B100</f>
        <v>0</v>
      </c>
      <c r="AV100" s="24">
        <f t="shared" si="91"/>
        <v>0</v>
      </c>
      <c r="AW100" s="24">
        <f t="shared" si="91"/>
        <v>0</v>
      </c>
      <c r="AX100" s="24">
        <f t="shared" si="91"/>
        <v>0</v>
      </c>
      <c r="AY100" s="24">
        <f t="shared" si="91"/>
        <v>0</v>
      </c>
      <c r="AZ100" s="24">
        <f t="shared" si="91"/>
        <v>0</v>
      </c>
      <c r="BA100" s="24">
        <f t="shared" si="91"/>
        <v>0</v>
      </c>
      <c r="BB100" s="24">
        <f t="shared" si="91"/>
        <v>0</v>
      </c>
      <c r="BC100" s="24">
        <f t="shared" si="91"/>
        <v>0</v>
      </c>
      <c r="BD100" s="24">
        <f t="shared" si="91"/>
        <v>0</v>
      </c>
      <c r="BE100" s="24">
        <f t="shared" si="91"/>
        <v>0</v>
      </c>
      <c r="BF100" s="24">
        <f t="shared" si="91"/>
        <v>0</v>
      </c>
      <c r="BG100" s="24">
        <f t="shared" si="91"/>
        <v>0</v>
      </c>
      <c r="BH100" s="24">
        <f t="shared" si="91"/>
        <v>0</v>
      </c>
      <c r="BI100" s="24">
        <f t="shared" si="91"/>
        <v>0</v>
      </c>
      <c r="BJ100" s="24">
        <f t="shared" si="91"/>
        <v>0</v>
      </c>
      <c r="BK100" s="24">
        <f t="shared" si="91"/>
        <v>0</v>
      </c>
      <c r="BL100" s="24">
        <f t="shared" si="91"/>
        <v>0</v>
      </c>
      <c r="BM100" s="24">
        <f t="shared" si="91"/>
        <v>0</v>
      </c>
      <c r="BN100" s="24">
        <f t="shared" si="91"/>
        <v>0</v>
      </c>
      <c r="BO100" s="24">
        <f t="shared" si="91"/>
        <v>0</v>
      </c>
      <c r="BP100" s="24">
        <f t="shared" si="91"/>
        <v>0</v>
      </c>
      <c r="BQ100" s="24">
        <f t="shared" si="91"/>
        <v>0</v>
      </c>
      <c r="BR100" s="24">
        <f t="shared" si="91"/>
        <v>0</v>
      </c>
      <c r="BS100" s="24">
        <f t="shared" si="91"/>
        <v>0</v>
      </c>
      <c r="BT100" s="24">
        <f t="shared" si="91"/>
        <v>0</v>
      </c>
      <c r="BU100" s="24">
        <f t="shared" si="91"/>
        <v>0</v>
      </c>
      <c r="BV100" s="24">
        <f t="shared" si="91"/>
        <v>0</v>
      </c>
      <c r="BW100" s="24">
        <f t="shared" si="91"/>
        <v>0</v>
      </c>
      <c r="BX100" s="24">
        <f t="shared" si="91"/>
        <v>0</v>
      </c>
      <c r="BY100" s="24">
        <f t="shared" si="91"/>
        <v>0</v>
      </c>
      <c r="BZ100" s="24">
        <f t="shared" si="91"/>
        <v>0</v>
      </c>
      <c r="CA100" s="24">
        <f t="shared" si="91"/>
        <v>0</v>
      </c>
      <c r="CB100" s="24">
        <f t="shared" si="91"/>
        <v>0</v>
      </c>
      <c r="CC100" s="24">
        <f t="shared" si="91"/>
        <v>0</v>
      </c>
      <c r="CD100" s="24">
        <f t="shared" si="91"/>
        <v>0</v>
      </c>
      <c r="CE100" s="24">
        <f t="shared" si="91"/>
        <v>0</v>
      </c>
      <c r="CF100" s="24">
        <f t="shared" si="91"/>
        <v>0</v>
      </c>
      <c r="CG100" s="24">
        <f t="shared" si="91"/>
        <v>0</v>
      </c>
      <c r="CH100" s="24">
        <f t="shared" si="91"/>
        <v>0</v>
      </c>
      <c r="CI100" s="24">
        <f t="shared" si="91"/>
        <v>0</v>
      </c>
      <c r="CJ100" s="24">
        <f t="shared" si="91"/>
        <v>0</v>
      </c>
    </row>
    <row r="101" spans="1:88" x14ac:dyDescent="0.3">
      <c r="A101" s="24" t="s">
        <v>28</v>
      </c>
      <c r="B101" s="32">
        <v>5.6160000000000001E-6</v>
      </c>
      <c r="C101" s="24">
        <f t="shared" si="85"/>
        <v>0</v>
      </c>
      <c r="D101" s="24">
        <f t="shared" si="81"/>
        <v>0</v>
      </c>
      <c r="E101" s="24">
        <f t="shared" si="81"/>
        <v>0</v>
      </c>
      <c r="F101" s="24">
        <f t="shared" si="81"/>
        <v>0</v>
      </c>
      <c r="G101" s="24">
        <f t="shared" si="81"/>
        <v>0</v>
      </c>
      <c r="H101" s="24">
        <f t="shared" si="81"/>
        <v>0</v>
      </c>
      <c r="I101" s="24">
        <f t="shared" si="81"/>
        <v>0</v>
      </c>
      <c r="J101" s="24">
        <f t="shared" si="81"/>
        <v>0</v>
      </c>
      <c r="K101" s="24">
        <f t="shared" si="81"/>
        <v>0</v>
      </c>
      <c r="L101" s="24">
        <f t="shared" si="81"/>
        <v>0</v>
      </c>
      <c r="M101" s="24">
        <f t="shared" si="81"/>
        <v>0</v>
      </c>
      <c r="N101" s="24">
        <f t="shared" si="81"/>
        <v>0</v>
      </c>
      <c r="O101" s="24">
        <f t="shared" si="81"/>
        <v>0</v>
      </c>
      <c r="P101" s="24">
        <f t="shared" si="81"/>
        <v>0</v>
      </c>
      <c r="Q101" s="24">
        <f t="shared" si="81"/>
        <v>0</v>
      </c>
      <c r="R101" s="24">
        <f t="shared" si="81"/>
        <v>0</v>
      </c>
      <c r="S101" s="24">
        <f t="shared" si="81"/>
        <v>0</v>
      </c>
      <c r="T101" s="24">
        <f t="shared" si="81"/>
        <v>0</v>
      </c>
      <c r="U101" s="24">
        <f t="shared" si="81"/>
        <v>0</v>
      </c>
      <c r="V101" s="24">
        <f t="shared" si="81"/>
        <v>0</v>
      </c>
      <c r="W101" s="24">
        <f t="shared" si="81"/>
        <v>0</v>
      </c>
      <c r="X101" s="24">
        <f t="shared" si="81"/>
        <v>0</v>
      </c>
      <c r="Y101" s="24">
        <f t="shared" si="81"/>
        <v>0</v>
      </c>
      <c r="Z101" s="24">
        <f t="shared" si="81"/>
        <v>0</v>
      </c>
      <c r="AA101" s="24">
        <f t="shared" si="81"/>
        <v>0</v>
      </c>
      <c r="AB101" s="24">
        <f t="shared" si="81"/>
        <v>0</v>
      </c>
      <c r="AC101" s="24">
        <f t="shared" si="81"/>
        <v>0</v>
      </c>
      <c r="AD101" s="24">
        <f t="shared" si="82"/>
        <v>0</v>
      </c>
      <c r="AE101" s="24">
        <f t="shared" si="82"/>
        <v>0</v>
      </c>
      <c r="AF101" s="24">
        <f t="shared" si="82"/>
        <v>0</v>
      </c>
      <c r="AG101" s="24">
        <f t="shared" si="82"/>
        <v>0</v>
      </c>
      <c r="AH101" s="24">
        <f t="shared" si="82"/>
        <v>0</v>
      </c>
      <c r="AI101" s="24">
        <f t="shared" si="81"/>
        <v>0</v>
      </c>
      <c r="AJ101" s="24">
        <f t="shared" si="81"/>
        <v>0</v>
      </c>
      <c r="AK101" s="24">
        <f t="shared" si="81"/>
        <v>0</v>
      </c>
      <c r="AL101" s="24">
        <f t="shared" si="81"/>
        <v>0</v>
      </c>
      <c r="AM101" s="24">
        <f t="shared" si="81"/>
        <v>0</v>
      </c>
      <c r="AN101" s="24">
        <f t="shared" si="81"/>
        <v>0</v>
      </c>
      <c r="AO101" s="24">
        <f t="shared" ref="AO101:AT101" si="92">(AO84+AO69+AO54+AO39)*$B101</f>
        <v>0</v>
      </c>
      <c r="AP101" s="24">
        <f t="shared" si="92"/>
        <v>0</v>
      </c>
      <c r="AQ101" s="24">
        <f t="shared" si="92"/>
        <v>0</v>
      </c>
      <c r="AR101" s="24">
        <f t="shared" si="92"/>
        <v>0</v>
      </c>
      <c r="AS101" s="24">
        <f t="shared" si="92"/>
        <v>0</v>
      </c>
      <c r="AT101" s="24">
        <f t="shared" si="92"/>
        <v>0</v>
      </c>
      <c r="AU101" s="24">
        <f t="shared" ref="AU101:CJ101" si="93">(AU84+AU69+AU54+AU39)*$B101</f>
        <v>0</v>
      </c>
      <c r="AV101" s="24">
        <f t="shared" si="93"/>
        <v>0</v>
      </c>
      <c r="AW101" s="24">
        <f t="shared" si="93"/>
        <v>0</v>
      </c>
      <c r="AX101" s="24">
        <f t="shared" si="93"/>
        <v>0</v>
      </c>
      <c r="AY101" s="24">
        <f t="shared" si="93"/>
        <v>0</v>
      </c>
      <c r="AZ101" s="24">
        <f t="shared" si="93"/>
        <v>0</v>
      </c>
      <c r="BA101" s="24">
        <f t="shared" si="93"/>
        <v>0</v>
      </c>
      <c r="BB101" s="24">
        <f t="shared" si="93"/>
        <v>0</v>
      </c>
      <c r="BC101" s="24">
        <f t="shared" si="93"/>
        <v>0</v>
      </c>
      <c r="BD101" s="24">
        <f t="shared" si="93"/>
        <v>0</v>
      </c>
      <c r="BE101" s="24">
        <f t="shared" si="93"/>
        <v>0</v>
      </c>
      <c r="BF101" s="24">
        <f t="shared" si="93"/>
        <v>0</v>
      </c>
      <c r="BG101" s="24">
        <f t="shared" si="93"/>
        <v>0</v>
      </c>
      <c r="BH101" s="24">
        <f t="shared" si="93"/>
        <v>0</v>
      </c>
      <c r="BI101" s="24">
        <f t="shared" si="93"/>
        <v>0</v>
      </c>
      <c r="BJ101" s="24">
        <f t="shared" si="93"/>
        <v>0</v>
      </c>
      <c r="BK101" s="24">
        <f t="shared" si="93"/>
        <v>0</v>
      </c>
      <c r="BL101" s="24">
        <f t="shared" si="93"/>
        <v>0</v>
      </c>
      <c r="BM101" s="24">
        <f t="shared" si="93"/>
        <v>0</v>
      </c>
      <c r="BN101" s="24">
        <f t="shared" si="93"/>
        <v>0</v>
      </c>
      <c r="BO101" s="24">
        <f t="shared" si="93"/>
        <v>0</v>
      </c>
      <c r="BP101" s="24">
        <f t="shared" si="93"/>
        <v>0</v>
      </c>
      <c r="BQ101" s="24">
        <f t="shared" si="93"/>
        <v>0</v>
      </c>
      <c r="BR101" s="24">
        <f t="shared" si="93"/>
        <v>0</v>
      </c>
      <c r="BS101" s="24">
        <f t="shared" si="93"/>
        <v>0</v>
      </c>
      <c r="BT101" s="24">
        <f t="shared" si="93"/>
        <v>0</v>
      </c>
      <c r="BU101" s="24">
        <f t="shared" si="93"/>
        <v>0</v>
      </c>
      <c r="BV101" s="24">
        <f t="shared" si="93"/>
        <v>0</v>
      </c>
      <c r="BW101" s="24">
        <f t="shared" si="93"/>
        <v>0</v>
      </c>
      <c r="BX101" s="24">
        <f t="shared" si="93"/>
        <v>0</v>
      </c>
      <c r="BY101" s="24">
        <f t="shared" si="93"/>
        <v>0</v>
      </c>
      <c r="BZ101" s="24">
        <f t="shared" si="93"/>
        <v>0</v>
      </c>
      <c r="CA101" s="24">
        <f t="shared" si="93"/>
        <v>0</v>
      </c>
      <c r="CB101" s="24">
        <f t="shared" si="93"/>
        <v>0</v>
      </c>
      <c r="CC101" s="24">
        <f t="shared" si="93"/>
        <v>0</v>
      </c>
      <c r="CD101" s="24">
        <f t="shared" si="93"/>
        <v>0</v>
      </c>
      <c r="CE101" s="24">
        <f t="shared" si="93"/>
        <v>0</v>
      </c>
      <c r="CF101" s="24">
        <f t="shared" si="93"/>
        <v>0</v>
      </c>
      <c r="CG101" s="24">
        <f t="shared" si="93"/>
        <v>0</v>
      </c>
      <c r="CH101" s="24">
        <f t="shared" si="93"/>
        <v>0</v>
      </c>
      <c r="CI101" s="24">
        <f t="shared" si="93"/>
        <v>0</v>
      </c>
      <c r="CJ101" s="24">
        <f t="shared" si="93"/>
        <v>0</v>
      </c>
    </row>
    <row r="102" spans="1:88" x14ac:dyDescent="0.3">
      <c r="A102" s="24" t="s">
        <v>29</v>
      </c>
      <c r="B102" s="32">
        <v>0</v>
      </c>
      <c r="C102" s="24">
        <f t="shared" si="85"/>
        <v>0</v>
      </c>
      <c r="D102" s="24">
        <f t="shared" si="81"/>
        <v>0</v>
      </c>
      <c r="E102" s="24">
        <f t="shared" si="81"/>
        <v>0</v>
      </c>
      <c r="F102" s="24">
        <f t="shared" si="81"/>
        <v>0</v>
      </c>
      <c r="G102" s="24">
        <f t="shared" si="81"/>
        <v>0</v>
      </c>
      <c r="H102" s="24">
        <f t="shared" si="81"/>
        <v>0</v>
      </c>
      <c r="I102" s="24">
        <f t="shared" si="81"/>
        <v>0</v>
      </c>
      <c r="J102" s="24">
        <f t="shared" si="81"/>
        <v>0</v>
      </c>
      <c r="K102" s="24">
        <f t="shared" si="81"/>
        <v>0</v>
      </c>
      <c r="L102" s="24">
        <f t="shared" si="81"/>
        <v>0</v>
      </c>
      <c r="M102" s="24">
        <f t="shared" si="81"/>
        <v>0</v>
      </c>
      <c r="N102" s="24">
        <f t="shared" si="81"/>
        <v>0</v>
      </c>
      <c r="O102" s="24">
        <f t="shared" si="81"/>
        <v>0</v>
      </c>
      <c r="P102" s="24">
        <f t="shared" si="81"/>
        <v>0</v>
      </c>
      <c r="Q102" s="24">
        <f t="shared" si="81"/>
        <v>0</v>
      </c>
      <c r="R102" s="24">
        <f t="shared" si="81"/>
        <v>0</v>
      </c>
      <c r="S102" s="24">
        <f t="shared" si="81"/>
        <v>0</v>
      </c>
      <c r="T102" s="24">
        <f t="shared" si="81"/>
        <v>0</v>
      </c>
      <c r="U102" s="24">
        <f t="shared" si="81"/>
        <v>0</v>
      </c>
      <c r="V102" s="24">
        <f t="shared" si="81"/>
        <v>0</v>
      </c>
      <c r="W102" s="24">
        <f t="shared" si="81"/>
        <v>0</v>
      </c>
      <c r="X102" s="24">
        <f t="shared" si="81"/>
        <v>0</v>
      </c>
      <c r="Y102" s="24">
        <f t="shared" si="81"/>
        <v>0</v>
      </c>
      <c r="Z102" s="24">
        <f t="shared" si="81"/>
        <v>0</v>
      </c>
      <c r="AA102" s="24">
        <f t="shared" si="81"/>
        <v>0</v>
      </c>
      <c r="AB102" s="24">
        <f t="shared" si="81"/>
        <v>0</v>
      </c>
      <c r="AC102" s="24">
        <f t="shared" si="81"/>
        <v>0</v>
      </c>
      <c r="AD102" s="24">
        <f t="shared" si="82"/>
        <v>0</v>
      </c>
      <c r="AE102" s="24">
        <f t="shared" si="82"/>
        <v>0</v>
      </c>
      <c r="AF102" s="24">
        <f t="shared" si="82"/>
        <v>0</v>
      </c>
      <c r="AG102" s="24">
        <f t="shared" si="82"/>
        <v>0</v>
      </c>
      <c r="AH102" s="24">
        <f t="shared" si="82"/>
        <v>0</v>
      </c>
      <c r="AI102" s="24">
        <f t="shared" si="81"/>
        <v>0</v>
      </c>
      <c r="AJ102" s="24">
        <f t="shared" si="81"/>
        <v>0</v>
      </c>
      <c r="AK102" s="24">
        <f t="shared" si="81"/>
        <v>0</v>
      </c>
      <c r="AL102" s="24">
        <f t="shared" si="81"/>
        <v>0</v>
      </c>
      <c r="AM102" s="24">
        <f t="shared" si="81"/>
        <v>0</v>
      </c>
      <c r="AN102" s="24">
        <f t="shared" si="81"/>
        <v>0</v>
      </c>
      <c r="AO102" s="24">
        <f t="shared" ref="AO102:AT102" si="94">(AO85+AO70+AO55+AO40)*$B102</f>
        <v>0</v>
      </c>
      <c r="AP102" s="24">
        <f t="shared" si="94"/>
        <v>0</v>
      </c>
      <c r="AQ102" s="24">
        <f t="shared" si="94"/>
        <v>0</v>
      </c>
      <c r="AR102" s="24">
        <f t="shared" si="94"/>
        <v>0</v>
      </c>
      <c r="AS102" s="24">
        <f t="shared" si="94"/>
        <v>0</v>
      </c>
      <c r="AT102" s="24">
        <f t="shared" si="94"/>
        <v>0</v>
      </c>
      <c r="AU102" s="24">
        <f t="shared" ref="AU102:CJ102" si="95">(AU85+AU70+AU55+AU40)*$B102</f>
        <v>0</v>
      </c>
      <c r="AV102" s="24">
        <f t="shared" si="95"/>
        <v>0</v>
      </c>
      <c r="AW102" s="24">
        <f t="shared" si="95"/>
        <v>0</v>
      </c>
      <c r="AX102" s="24">
        <f t="shared" si="95"/>
        <v>0</v>
      </c>
      <c r="AY102" s="24">
        <f t="shared" si="95"/>
        <v>0</v>
      </c>
      <c r="AZ102" s="24">
        <f t="shared" si="95"/>
        <v>0</v>
      </c>
      <c r="BA102" s="24">
        <f t="shared" si="95"/>
        <v>0</v>
      </c>
      <c r="BB102" s="24">
        <f t="shared" si="95"/>
        <v>0</v>
      </c>
      <c r="BC102" s="24">
        <f t="shared" si="95"/>
        <v>0</v>
      </c>
      <c r="BD102" s="24">
        <f t="shared" si="95"/>
        <v>0</v>
      </c>
      <c r="BE102" s="24">
        <f t="shared" si="95"/>
        <v>0</v>
      </c>
      <c r="BF102" s="24">
        <f t="shared" si="95"/>
        <v>0</v>
      </c>
      <c r="BG102" s="24">
        <f t="shared" si="95"/>
        <v>0</v>
      </c>
      <c r="BH102" s="24">
        <f t="shared" si="95"/>
        <v>0</v>
      </c>
      <c r="BI102" s="24">
        <f t="shared" si="95"/>
        <v>0</v>
      </c>
      <c r="BJ102" s="24">
        <f t="shared" si="95"/>
        <v>0</v>
      </c>
      <c r="BK102" s="24">
        <f t="shared" si="95"/>
        <v>0</v>
      </c>
      <c r="BL102" s="24">
        <f t="shared" si="95"/>
        <v>0</v>
      </c>
      <c r="BM102" s="24">
        <f t="shared" si="95"/>
        <v>0</v>
      </c>
      <c r="BN102" s="24">
        <f t="shared" si="95"/>
        <v>0</v>
      </c>
      <c r="BO102" s="24">
        <f t="shared" si="95"/>
        <v>0</v>
      </c>
      <c r="BP102" s="24">
        <f t="shared" si="95"/>
        <v>0</v>
      </c>
      <c r="BQ102" s="24">
        <f t="shared" si="95"/>
        <v>0</v>
      </c>
      <c r="BR102" s="24">
        <f t="shared" si="95"/>
        <v>0</v>
      </c>
      <c r="BS102" s="24">
        <f t="shared" si="95"/>
        <v>0</v>
      </c>
      <c r="BT102" s="24">
        <f t="shared" si="95"/>
        <v>0</v>
      </c>
      <c r="BU102" s="24">
        <f t="shared" si="95"/>
        <v>0</v>
      </c>
      <c r="BV102" s="24">
        <f t="shared" si="95"/>
        <v>0</v>
      </c>
      <c r="BW102" s="24">
        <f t="shared" si="95"/>
        <v>0</v>
      </c>
      <c r="BX102" s="24">
        <f t="shared" si="95"/>
        <v>0</v>
      </c>
      <c r="BY102" s="24">
        <f t="shared" si="95"/>
        <v>0</v>
      </c>
      <c r="BZ102" s="24">
        <f t="shared" si="95"/>
        <v>0</v>
      </c>
      <c r="CA102" s="24">
        <f t="shared" si="95"/>
        <v>0</v>
      </c>
      <c r="CB102" s="24">
        <f t="shared" si="95"/>
        <v>0</v>
      </c>
      <c r="CC102" s="24">
        <f t="shared" si="95"/>
        <v>0</v>
      </c>
      <c r="CD102" s="24">
        <f t="shared" si="95"/>
        <v>0</v>
      </c>
      <c r="CE102" s="24">
        <f t="shared" si="95"/>
        <v>0</v>
      </c>
      <c r="CF102" s="24">
        <f t="shared" si="95"/>
        <v>0</v>
      </c>
      <c r="CG102" s="24">
        <f t="shared" si="95"/>
        <v>0</v>
      </c>
      <c r="CH102" s="24">
        <f t="shared" si="95"/>
        <v>0</v>
      </c>
      <c r="CI102" s="24">
        <f t="shared" si="95"/>
        <v>0</v>
      </c>
      <c r="CJ102" s="24">
        <f t="shared" si="95"/>
        <v>0</v>
      </c>
    </row>
    <row r="103" spans="1:88" x14ac:dyDescent="0.3">
      <c r="A103" s="24" t="s">
        <v>18</v>
      </c>
      <c r="B103" s="32">
        <v>4.4398300000000001E-4</v>
      </c>
      <c r="C103" s="24">
        <f t="shared" si="85"/>
        <v>0</v>
      </c>
      <c r="D103" s="24">
        <f t="shared" si="81"/>
        <v>0</v>
      </c>
      <c r="E103" s="24">
        <f t="shared" si="81"/>
        <v>0</v>
      </c>
      <c r="F103" s="24">
        <f t="shared" si="81"/>
        <v>0</v>
      </c>
      <c r="G103" s="24">
        <f t="shared" si="81"/>
        <v>0</v>
      </c>
      <c r="H103" s="24">
        <f t="shared" si="81"/>
        <v>0</v>
      </c>
      <c r="I103" s="24">
        <f t="shared" si="81"/>
        <v>0</v>
      </c>
      <c r="J103" s="24">
        <f t="shared" si="81"/>
        <v>0</v>
      </c>
      <c r="K103" s="24">
        <f t="shared" si="81"/>
        <v>0</v>
      </c>
      <c r="L103" s="24">
        <f t="shared" si="81"/>
        <v>0</v>
      </c>
      <c r="M103" s="24">
        <f t="shared" si="81"/>
        <v>0</v>
      </c>
      <c r="N103" s="24">
        <f t="shared" si="81"/>
        <v>0</v>
      </c>
      <c r="O103" s="24">
        <f t="shared" si="81"/>
        <v>0</v>
      </c>
      <c r="P103" s="24">
        <f t="shared" si="81"/>
        <v>0</v>
      </c>
      <c r="Q103" s="24">
        <f t="shared" si="81"/>
        <v>0</v>
      </c>
      <c r="R103" s="24">
        <f t="shared" si="81"/>
        <v>0</v>
      </c>
      <c r="S103" s="24">
        <f t="shared" si="81"/>
        <v>0</v>
      </c>
      <c r="T103" s="24">
        <f t="shared" si="81"/>
        <v>0</v>
      </c>
      <c r="U103" s="24">
        <f t="shared" si="81"/>
        <v>0</v>
      </c>
      <c r="V103" s="24">
        <f t="shared" si="81"/>
        <v>0</v>
      </c>
      <c r="W103" s="24">
        <f t="shared" si="81"/>
        <v>0</v>
      </c>
      <c r="X103" s="24">
        <f t="shared" si="81"/>
        <v>0</v>
      </c>
      <c r="Y103" s="24">
        <f t="shared" si="81"/>
        <v>0</v>
      </c>
      <c r="Z103" s="24">
        <f t="shared" si="81"/>
        <v>0</v>
      </c>
      <c r="AA103" s="24">
        <f t="shared" si="81"/>
        <v>0</v>
      </c>
      <c r="AB103" s="24">
        <f t="shared" si="81"/>
        <v>0</v>
      </c>
      <c r="AC103" s="24">
        <f t="shared" si="81"/>
        <v>0</v>
      </c>
      <c r="AD103" s="24">
        <f t="shared" si="82"/>
        <v>0</v>
      </c>
      <c r="AE103" s="24">
        <f t="shared" si="82"/>
        <v>0</v>
      </c>
      <c r="AF103" s="24">
        <f t="shared" si="82"/>
        <v>0</v>
      </c>
      <c r="AG103" s="24">
        <f t="shared" si="82"/>
        <v>0</v>
      </c>
      <c r="AH103" s="24">
        <f t="shared" si="82"/>
        <v>0</v>
      </c>
      <c r="AI103" s="24">
        <f t="shared" ref="AI103:AN103" si="96">(AI86+AI71+AI56+AI41)*$B103</f>
        <v>0</v>
      </c>
      <c r="AJ103" s="24">
        <f t="shared" si="96"/>
        <v>0</v>
      </c>
      <c r="AK103" s="24">
        <f t="shared" si="96"/>
        <v>0</v>
      </c>
      <c r="AL103" s="24">
        <f t="shared" si="96"/>
        <v>0</v>
      </c>
      <c r="AM103" s="24">
        <f t="shared" si="96"/>
        <v>0</v>
      </c>
      <c r="AN103" s="24">
        <f t="shared" si="96"/>
        <v>0</v>
      </c>
      <c r="AO103" s="24">
        <f t="shared" ref="AO103:AT103" si="97">(AO86+AO71+AO56+AO41)*$B103</f>
        <v>0</v>
      </c>
      <c r="AP103" s="24">
        <f t="shared" si="97"/>
        <v>0</v>
      </c>
      <c r="AQ103" s="24">
        <f t="shared" si="97"/>
        <v>0</v>
      </c>
      <c r="AR103" s="24">
        <f t="shared" si="97"/>
        <v>0</v>
      </c>
      <c r="AS103" s="24">
        <f t="shared" si="97"/>
        <v>0</v>
      </c>
      <c r="AT103" s="24">
        <f t="shared" si="97"/>
        <v>0</v>
      </c>
      <c r="AU103" s="24">
        <f t="shared" ref="AU103:CJ103" si="98">(AU86+AU71+AU56+AU41)*$B103</f>
        <v>0</v>
      </c>
      <c r="AV103" s="24">
        <f t="shared" si="98"/>
        <v>0</v>
      </c>
      <c r="AW103" s="24">
        <f t="shared" si="98"/>
        <v>0</v>
      </c>
      <c r="AX103" s="24">
        <f t="shared" si="98"/>
        <v>0</v>
      </c>
      <c r="AY103" s="24">
        <f t="shared" si="98"/>
        <v>0</v>
      </c>
      <c r="AZ103" s="24">
        <f t="shared" si="98"/>
        <v>0</v>
      </c>
      <c r="BA103" s="24">
        <f t="shared" si="98"/>
        <v>0</v>
      </c>
      <c r="BB103" s="24">
        <f t="shared" si="98"/>
        <v>0</v>
      </c>
      <c r="BC103" s="24">
        <f t="shared" si="98"/>
        <v>0</v>
      </c>
      <c r="BD103" s="24">
        <f t="shared" si="98"/>
        <v>0</v>
      </c>
      <c r="BE103" s="24">
        <f t="shared" si="98"/>
        <v>0</v>
      </c>
      <c r="BF103" s="24">
        <f t="shared" si="98"/>
        <v>0</v>
      </c>
      <c r="BG103" s="24">
        <f t="shared" si="98"/>
        <v>0</v>
      </c>
      <c r="BH103" s="24">
        <f t="shared" si="98"/>
        <v>0</v>
      </c>
      <c r="BI103" s="24">
        <f t="shared" si="98"/>
        <v>0</v>
      </c>
      <c r="BJ103" s="24">
        <f t="shared" si="98"/>
        <v>0</v>
      </c>
      <c r="BK103" s="24">
        <f t="shared" si="98"/>
        <v>0</v>
      </c>
      <c r="BL103" s="24">
        <f t="shared" si="98"/>
        <v>0</v>
      </c>
      <c r="BM103" s="24">
        <f t="shared" si="98"/>
        <v>0</v>
      </c>
      <c r="BN103" s="24">
        <f t="shared" si="98"/>
        <v>0</v>
      </c>
      <c r="BO103" s="24">
        <f t="shared" si="98"/>
        <v>0</v>
      </c>
      <c r="BP103" s="24">
        <f t="shared" si="98"/>
        <v>0</v>
      </c>
      <c r="BQ103" s="24">
        <f t="shared" si="98"/>
        <v>0</v>
      </c>
      <c r="BR103" s="24">
        <f t="shared" si="98"/>
        <v>0</v>
      </c>
      <c r="BS103" s="24">
        <f t="shared" si="98"/>
        <v>0</v>
      </c>
      <c r="BT103" s="24">
        <f t="shared" si="98"/>
        <v>0</v>
      </c>
      <c r="BU103" s="24">
        <f t="shared" si="98"/>
        <v>0</v>
      </c>
      <c r="BV103" s="24">
        <f t="shared" si="98"/>
        <v>0</v>
      </c>
      <c r="BW103" s="24">
        <f t="shared" si="98"/>
        <v>0</v>
      </c>
      <c r="BX103" s="24">
        <f t="shared" si="98"/>
        <v>0</v>
      </c>
      <c r="BY103" s="24">
        <f t="shared" si="98"/>
        <v>0</v>
      </c>
      <c r="BZ103" s="24">
        <f t="shared" si="98"/>
        <v>0</v>
      </c>
      <c r="CA103" s="24">
        <f t="shared" si="98"/>
        <v>0</v>
      </c>
      <c r="CB103" s="24">
        <f t="shared" si="98"/>
        <v>0</v>
      </c>
      <c r="CC103" s="24">
        <f t="shared" si="98"/>
        <v>0</v>
      </c>
      <c r="CD103" s="24">
        <f t="shared" si="98"/>
        <v>0</v>
      </c>
      <c r="CE103" s="24">
        <f t="shared" si="98"/>
        <v>0</v>
      </c>
      <c r="CF103" s="24">
        <f t="shared" si="98"/>
        <v>0</v>
      </c>
      <c r="CG103" s="24">
        <f t="shared" si="98"/>
        <v>0</v>
      </c>
      <c r="CH103" s="24">
        <f t="shared" si="98"/>
        <v>0</v>
      </c>
      <c r="CI103" s="24">
        <f t="shared" si="98"/>
        <v>0</v>
      </c>
      <c r="CJ103" s="24">
        <f t="shared" si="98"/>
        <v>0</v>
      </c>
    </row>
    <row r="104" spans="1:88" x14ac:dyDescent="0.3">
      <c r="A104" s="24" t="s">
        <v>19</v>
      </c>
      <c r="B104" s="32">
        <v>1.899635E-4</v>
      </c>
      <c r="C104" s="24">
        <f t="shared" si="85"/>
        <v>0</v>
      </c>
      <c r="D104" s="24">
        <f t="shared" si="85"/>
        <v>0</v>
      </c>
      <c r="E104" s="24">
        <f t="shared" si="85"/>
        <v>0</v>
      </c>
      <c r="F104" s="24">
        <f t="shared" si="85"/>
        <v>0</v>
      </c>
      <c r="G104" s="24">
        <f t="shared" si="85"/>
        <v>0</v>
      </c>
      <c r="H104" s="24">
        <f t="shared" si="85"/>
        <v>0</v>
      </c>
      <c r="I104" s="24">
        <f t="shared" si="85"/>
        <v>0</v>
      </c>
      <c r="J104" s="24">
        <f t="shared" si="85"/>
        <v>0</v>
      </c>
      <c r="K104" s="24">
        <f t="shared" si="85"/>
        <v>0</v>
      </c>
      <c r="L104" s="24">
        <f t="shared" si="85"/>
        <v>0</v>
      </c>
      <c r="M104" s="24">
        <f t="shared" si="85"/>
        <v>0</v>
      </c>
      <c r="N104" s="24">
        <f t="shared" si="85"/>
        <v>0</v>
      </c>
      <c r="O104" s="24">
        <f t="shared" si="85"/>
        <v>0</v>
      </c>
      <c r="P104" s="24">
        <f t="shared" si="85"/>
        <v>0</v>
      </c>
      <c r="Q104" s="24">
        <f t="shared" si="85"/>
        <v>0</v>
      </c>
      <c r="R104" s="24">
        <f t="shared" si="85"/>
        <v>0</v>
      </c>
      <c r="S104" s="24">
        <f t="shared" ref="S104:AN109" si="99">(S87+S72+S57+S42)*$B104</f>
        <v>0</v>
      </c>
      <c r="T104" s="24">
        <f t="shared" si="99"/>
        <v>0</v>
      </c>
      <c r="U104" s="24">
        <f t="shared" si="99"/>
        <v>0</v>
      </c>
      <c r="V104" s="24">
        <f t="shared" si="99"/>
        <v>0</v>
      </c>
      <c r="W104" s="24">
        <f t="shared" si="99"/>
        <v>0</v>
      </c>
      <c r="X104" s="24">
        <f t="shared" si="99"/>
        <v>0</v>
      </c>
      <c r="Y104" s="24">
        <f t="shared" si="99"/>
        <v>0</v>
      </c>
      <c r="Z104" s="24">
        <f t="shared" si="99"/>
        <v>0</v>
      </c>
      <c r="AA104" s="24">
        <f t="shared" si="99"/>
        <v>0</v>
      </c>
      <c r="AB104" s="24">
        <f t="shared" si="99"/>
        <v>0</v>
      </c>
      <c r="AC104" s="24">
        <f t="shared" si="99"/>
        <v>0</v>
      </c>
      <c r="AD104" s="24">
        <f t="shared" ref="AD104:AH104" si="100">(AD87+AD72+AD57+AD42)*$B104</f>
        <v>0</v>
      </c>
      <c r="AE104" s="24">
        <f t="shared" si="100"/>
        <v>0</v>
      </c>
      <c r="AF104" s="24">
        <f t="shared" si="100"/>
        <v>0</v>
      </c>
      <c r="AG104" s="24">
        <f t="shared" si="100"/>
        <v>0</v>
      </c>
      <c r="AH104" s="24">
        <f t="shared" si="100"/>
        <v>0</v>
      </c>
      <c r="AI104" s="24">
        <f t="shared" si="99"/>
        <v>0</v>
      </c>
      <c r="AJ104" s="24">
        <f t="shared" si="99"/>
        <v>0</v>
      </c>
      <c r="AK104" s="24">
        <f t="shared" si="99"/>
        <v>0</v>
      </c>
      <c r="AL104" s="24">
        <f t="shared" si="99"/>
        <v>0</v>
      </c>
      <c r="AM104" s="24">
        <f t="shared" si="99"/>
        <v>0</v>
      </c>
      <c r="AN104" s="24">
        <f t="shared" si="99"/>
        <v>0</v>
      </c>
      <c r="AO104" s="24">
        <f t="shared" ref="AO104:AT104" si="101">(AO87+AO72+AO57+AO42)*$B104</f>
        <v>0</v>
      </c>
      <c r="AP104" s="24">
        <f t="shared" si="101"/>
        <v>0</v>
      </c>
      <c r="AQ104" s="24">
        <f t="shared" si="101"/>
        <v>0</v>
      </c>
      <c r="AR104" s="24">
        <f t="shared" si="101"/>
        <v>0</v>
      </c>
      <c r="AS104" s="24">
        <f t="shared" si="101"/>
        <v>0</v>
      </c>
      <c r="AT104" s="24">
        <f t="shared" si="101"/>
        <v>0</v>
      </c>
      <c r="AU104" s="24">
        <f t="shared" ref="AU104:CJ104" si="102">(AU87+AU72+AU57+AU42)*$B104</f>
        <v>0</v>
      </c>
      <c r="AV104" s="24">
        <f t="shared" si="102"/>
        <v>0</v>
      </c>
      <c r="AW104" s="24">
        <f t="shared" si="102"/>
        <v>0</v>
      </c>
      <c r="AX104" s="24">
        <f t="shared" si="102"/>
        <v>0</v>
      </c>
      <c r="AY104" s="24">
        <f t="shared" si="102"/>
        <v>0</v>
      </c>
      <c r="AZ104" s="24">
        <f t="shared" si="102"/>
        <v>0</v>
      </c>
      <c r="BA104" s="24">
        <f t="shared" si="102"/>
        <v>0</v>
      </c>
      <c r="BB104" s="24">
        <f t="shared" si="102"/>
        <v>0</v>
      </c>
      <c r="BC104" s="24">
        <f t="shared" si="102"/>
        <v>0</v>
      </c>
      <c r="BD104" s="24">
        <f t="shared" si="102"/>
        <v>0</v>
      </c>
      <c r="BE104" s="24">
        <f t="shared" si="102"/>
        <v>0</v>
      </c>
      <c r="BF104" s="24">
        <f t="shared" si="102"/>
        <v>0</v>
      </c>
      <c r="BG104" s="24">
        <f t="shared" si="102"/>
        <v>0</v>
      </c>
      <c r="BH104" s="24">
        <f t="shared" si="102"/>
        <v>0</v>
      </c>
      <c r="BI104" s="24">
        <f t="shared" si="102"/>
        <v>0</v>
      </c>
      <c r="BJ104" s="24">
        <f t="shared" si="102"/>
        <v>0</v>
      </c>
      <c r="BK104" s="24">
        <f t="shared" si="102"/>
        <v>0</v>
      </c>
      <c r="BL104" s="24">
        <f t="shared" si="102"/>
        <v>0</v>
      </c>
      <c r="BM104" s="24">
        <f t="shared" si="102"/>
        <v>0</v>
      </c>
      <c r="BN104" s="24">
        <f t="shared" si="102"/>
        <v>0</v>
      </c>
      <c r="BO104" s="24">
        <f t="shared" si="102"/>
        <v>0</v>
      </c>
      <c r="BP104" s="24">
        <f t="shared" si="102"/>
        <v>0</v>
      </c>
      <c r="BQ104" s="24">
        <f t="shared" si="102"/>
        <v>0</v>
      </c>
      <c r="BR104" s="24">
        <f t="shared" si="102"/>
        <v>0</v>
      </c>
      <c r="BS104" s="24">
        <f t="shared" si="102"/>
        <v>0</v>
      </c>
      <c r="BT104" s="24">
        <f t="shared" si="102"/>
        <v>0</v>
      </c>
      <c r="BU104" s="24">
        <f t="shared" si="102"/>
        <v>0</v>
      </c>
      <c r="BV104" s="24">
        <f t="shared" si="102"/>
        <v>0</v>
      </c>
      <c r="BW104" s="24">
        <f t="shared" si="102"/>
        <v>0</v>
      </c>
      <c r="BX104" s="24">
        <f t="shared" si="102"/>
        <v>0</v>
      </c>
      <c r="BY104" s="24">
        <f t="shared" si="102"/>
        <v>0</v>
      </c>
      <c r="BZ104" s="24">
        <f t="shared" si="102"/>
        <v>0</v>
      </c>
      <c r="CA104" s="24">
        <f t="shared" si="102"/>
        <v>0</v>
      </c>
      <c r="CB104" s="24">
        <f t="shared" si="102"/>
        <v>0</v>
      </c>
      <c r="CC104" s="24">
        <f t="shared" si="102"/>
        <v>0</v>
      </c>
      <c r="CD104" s="24">
        <f t="shared" si="102"/>
        <v>0</v>
      </c>
      <c r="CE104" s="24">
        <f t="shared" si="102"/>
        <v>0</v>
      </c>
      <c r="CF104" s="24">
        <f t="shared" si="102"/>
        <v>0</v>
      </c>
      <c r="CG104" s="24">
        <f t="shared" si="102"/>
        <v>0</v>
      </c>
      <c r="CH104" s="24">
        <f t="shared" si="102"/>
        <v>0</v>
      </c>
      <c r="CI104" s="24">
        <f t="shared" si="102"/>
        <v>0</v>
      </c>
      <c r="CJ104" s="24">
        <f t="shared" si="102"/>
        <v>0</v>
      </c>
    </row>
    <row r="105" spans="1:88" x14ac:dyDescent="0.3">
      <c r="A105" s="24" t="s">
        <v>20</v>
      </c>
      <c r="B105" s="32">
        <v>1.379439E-4</v>
      </c>
      <c r="C105" s="24">
        <f t="shared" si="85"/>
        <v>0</v>
      </c>
      <c r="D105" s="24">
        <f t="shared" si="85"/>
        <v>0</v>
      </c>
      <c r="E105" s="24">
        <f t="shared" si="85"/>
        <v>0</v>
      </c>
      <c r="F105" s="24">
        <f t="shared" si="85"/>
        <v>0</v>
      </c>
      <c r="G105" s="24">
        <f t="shared" si="85"/>
        <v>0</v>
      </c>
      <c r="H105" s="24">
        <f t="shared" si="85"/>
        <v>0</v>
      </c>
      <c r="I105" s="24">
        <f t="shared" si="85"/>
        <v>0</v>
      </c>
      <c r="J105" s="24">
        <f t="shared" si="85"/>
        <v>0</v>
      </c>
      <c r="K105" s="24">
        <f t="shared" si="85"/>
        <v>0</v>
      </c>
      <c r="L105" s="24">
        <f t="shared" si="85"/>
        <v>0</v>
      </c>
      <c r="M105" s="24">
        <f t="shared" si="85"/>
        <v>0</v>
      </c>
      <c r="N105" s="24">
        <f t="shared" si="85"/>
        <v>0</v>
      </c>
      <c r="O105" s="24">
        <f t="shared" si="85"/>
        <v>0</v>
      </c>
      <c r="P105" s="24">
        <f t="shared" si="85"/>
        <v>0</v>
      </c>
      <c r="Q105" s="24">
        <f t="shared" si="85"/>
        <v>0</v>
      </c>
      <c r="R105" s="24">
        <f t="shared" si="85"/>
        <v>0</v>
      </c>
      <c r="S105" s="24">
        <f t="shared" si="99"/>
        <v>0</v>
      </c>
      <c r="T105" s="24">
        <f t="shared" si="99"/>
        <v>0</v>
      </c>
      <c r="U105" s="24">
        <f t="shared" si="99"/>
        <v>0</v>
      </c>
      <c r="V105" s="24">
        <f t="shared" si="99"/>
        <v>0</v>
      </c>
      <c r="W105" s="24">
        <f t="shared" si="99"/>
        <v>0</v>
      </c>
      <c r="X105" s="24">
        <f t="shared" si="99"/>
        <v>0</v>
      </c>
      <c r="Y105" s="24">
        <f t="shared" si="99"/>
        <v>0</v>
      </c>
      <c r="Z105" s="24">
        <f t="shared" si="99"/>
        <v>0</v>
      </c>
      <c r="AA105" s="24">
        <f t="shared" si="99"/>
        <v>0</v>
      </c>
      <c r="AB105" s="24">
        <f t="shared" si="99"/>
        <v>0</v>
      </c>
      <c r="AC105" s="24">
        <f t="shared" si="99"/>
        <v>0</v>
      </c>
      <c r="AD105" s="24">
        <f t="shared" ref="AD105:AH105" si="103">(AD88+AD73+AD58+AD43)*$B105</f>
        <v>0</v>
      </c>
      <c r="AE105" s="24">
        <f t="shared" si="103"/>
        <v>0</v>
      </c>
      <c r="AF105" s="24">
        <f t="shared" si="103"/>
        <v>0</v>
      </c>
      <c r="AG105" s="24">
        <f t="shared" si="103"/>
        <v>0</v>
      </c>
      <c r="AH105" s="24">
        <f t="shared" si="103"/>
        <v>0</v>
      </c>
      <c r="AI105" s="24">
        <f t="shared" si="99"/>
        <v>0</v>
      </c>
      <c r="AJ105" s="24">
        <f t="shared" si="99"/>
        <v>0</v>
      </c>
      <c r="AK105" s="24">
        <f t="shared" si="99"/>
        <v>0</v>
      </c>
      <c r="AL105" s="24">
        <f t="shared" si="99"/>
        <v>0</v>
      </c>
      <c r="AM105" s="24">
        <f t="shared" si="99"/>
        <v>0</v>
      </c>
      <c r="AN105" s="24">
        <f t="shared" si="99"/>
        <v>0</v>
      </c>
      <c r="AO105" s="24">
        <f t="shared" ref="AO105:AT105" si="104">(AO88+AO73+AO58+AO43)*$B105</f>
        <v>0</v>
      </c>
      <c r="AP105" s="24">
        <f t="shared" si="104"/>
        <v>0</v>
      </c>
      <c r="AQ105" s="24">
        <f t="shared" si="104"/>
        <v>0</v>
      </c>
      <c r="AR105" s="24">
        <f t="shared" si="104"/>
        <v>0</v>
      </c>
      <c r="AS105" s="24">
        <f t="shared" si="104"/>
        <v>0</v>
      </c>
      <c r="AT105" s="24">
        <f t="shared" si="104"/>
        <v>0</v>
      </c>
      <c r="AU105" s="24">
        <f t="shared" ref="AU105:CJ105" si="105">(AU88+AU73+AU58+AU43)*$B105</f>
        <v>0</v>
      </c>
      <c r="AV105" s="24">
        <f t="shared" si="105"/>
        <v>0</v>
      </c>
      <c r="AW105" s="24">
        <f t="shared" si="105"/>
        <v>0</v>
      </c>
      <c r="AX105" s="24">
        <f t="shared" si="105"/>
        <v>0</v>
      </c>
      <c r="AY105" s="24">
        <f t="shared" si="105"/>
        <v>0</v>
      </c>
      <c r="AZ105" s="24">
        <f t="shared" si="105"/>
        <v>0</v>
      </c>
      <c r="BA105" s="24">
        <f t="shared" si="105"/>
        <v>0</v>
      </c>
      <c r="BB105" s="24">
        <f t="shared" si="105"/>
        <v>0</v>
      </c>
      <c r="BC105" s="24">
        <f t="shared" si="105"/>
        <v>0</v>
      </c>
      <c r="BD105" s="24">
        <f t="shared" si="105"/>
        <v>0</v>
      </c>
      <c r="BE105" s="24">
        <f t="shared" si="105"/>
        <v>0</v>
      </c>
      <c r="BF105" s="24">
        <f t="shared" si="105"/>
        <v>0</v>
      </c>
      <c r="BG105" s="24">
        <f t="shared" si="105"/>
        <v>0</v>
      </c>
      <c r="BH105" s="24">
        <f t="shared" si="105"/>
        <v>0</v>
      </c>
      <c r="BI105" s="24">
        <f t="shared" si="105"/>
        <v>0</v>
      </c>
      <c r="BJ105" s="24">
        <f t="shared" si="105"/>
        <v>0</v>
      </c>
      <c r="BK105" s="24">
        <f t="shared" si="105"/>
        <v>0</v>
      </c>
      <c r="BL105" s="24">
        <f t="shared" si="105"/>
        <v>0</v>
      </c>
      <c r="BM105" s="24">
        <f t="shared" si="105"/>
        <v>0</v>
      </c>
      <c r="BN105" s="24">
        <f t="shared" si="105"/>
        <v>0</v>
      </c>
      <c r="BO105" s="24">
        <f t="shared" si="105"/>
        <v>0</v>
      </c>
      <c r="BP105" s="24">
        <f t="shared" si="105"/>
        <v>0</v>
      </c>
      <c r="BQ105" s="24">
        <f t="shared" si="105"/>
        <v>0</v>
      </c>
      <c r="BR105" s="24">
        <f t="shared" si="105"/>
        <v>0</v>
      </c>
      <c r="BS105" s="24">
        <f t="shared" si="105"/>
        <v>0</v>
      </c>
      <c r="BT105" s="24">
        <f t="shared" si="105"/>
        <v>0</v>
      </c>
      <c r="BU105" s="24">
        <f t="shared" si="105"/>
        <v>0</v>
      </c>
      <c r="BV105" s="24">
        <f t="shared" si="105"/>
        <v>0</v>
      </c>
      <c r="BW105" s="24">
        <f t="shared" si="105"/>
        <v>0</v>
      </c>
      <c r="BX105" s="24">
        <f t="shared" si="105"/>
        <v>0</v>
      </c>
      <c r="BY105" s="24">
        <f t="shared" si="105"/>
        <v>0</v>
      </c>
      <c r="BZ105" s="24">
        <f t="shared" si="105"/>
        <v>0</v>
      </c>
      <c r="CA105" s="24">
        <f t="shared" si="105"/>
        <v>0</v>
      </c>
      <c r="CB105" s="24">
        <f t="shared" si="105"/>
        <v>0</v>
      </c>
      <c r="CC105" s="24">
        <f t="shared" si="105"/>
        <v>0</v>
      </c>
      <c r="CD105" s="24">
        <f t="shared" si="105"/>
        <v>0</v>
      </c>
      <c r="CE105" s="24">
        <f t="shared" si="105"/>
        <v>0</v>
      </c>
      <c r="CF105" s="24">
        <f t="shared" si="105"/>
        <v>0</v>
      </c>
      <c r="CG105" s="24">
        <f t="shared" si="105"/>
        <v>0</v>
      </c>
      <c r="CH105" s="24">
        <f t="shared" si="105"/>
        <v>0</v>
      </c>
      <c r="CI105" s="24">
        <f t="shared" si="105"/>
        <v>0</v>
      </c>
      <c r="CJ105" s="24">
        <f t="shared" si="105"/>
        <v>0</v>
      </c>
    </row>
    <row r="106" spans="1:88" x14ac:dyDescent="0.3">
      <c r="A106" s="24" t="s">
        <v>30</v>
      </c>
      <c r="B106" s="32">
        <v>1.379439E-4</v>
      </c>
      <c r="C106" s="24">
        <f t="shared" si="85"/>
        <v>0</v>
      </c>
      <c r="D106" s="24">
        <f t="shared" si="85"/>
        <v>0</v>
      </c>
      <c r="E106" s="24">
        <f t="shared" si="85"/>
        <v>0</v>
      </c>
      <c r="F106" s="24">
        <f t="shared" si="85"/>
        <v>0</v>
      </c>
      <c r="G106" s="24">
        <f t="shared" si="85"/>
        <v>0</v>
      </c>
      <c r="H106" s="24">
        <f t="shared" si="85"/>
        <v>0</v>
      </c>
      <c r="I106" s="24">
        <f t="shared" si="85"/>
        <v>0</v>
      </c>
      <c r="J106" s="24">
        <f t="shared" si="85"/>
        <v>0</v>
      </c>
      <c r="K106" s="24">
        <f t="shared" si="85"/>
        <v>0</v>
      </c>
      <c r="L106" s="24">
        <f t="shared" si="85"/>
        <v>0</v>
      </c>
      <c r="M106" s="24">
        <f t="shared" si="85"/>
        <v>0</v>
      </c>
      <c r="N106" s="24">
        <f t="shared" si="85"/>
        <v>0</v>
      </c>
      <c r="O106" s="24">
        <f t="shared" si="85"/>
        <v>0</v>
      </c>
      <c r="P106" s="24">
        <f t="shared" si="85"/>
        <v>0</v>
      </c>
      <c r="Q106" s="24">
        <f t="shared" si="85"/>
        <v>0</v>
      </c>
      <c r="R106" s="24">
        <f t="shared" si="85"/>
        <v>0</v>
      </c>
      <c r="S106" s="24">
        <f t="shared" si="99"/>
        <v>0</v>
      </c>
      <c r="T106" s="24">
        <f t="shared" si="99"/>
        <v>0</v>
      </c>
      <c r="U106" s="24">
        <f t="shared" si="99"/>
        <v>0</v>
      </c>
      <c r="V106" s="24">
        <f t="shared" si="99"/>
        <v>0</v>
      </c>
      <c r="W106" s="24">
        <f t="shared" si="99"/>
        <v>0</v>
      </c>
      <c r="X106" s="24">
        <f t="shared" si="99"/>
        <v>0</v>
      </c>
      <c r="Y106" s="24">
        <f t="shared" si="99"/>
        <v>0</v>
      </c>
      <c r="Z106" s="24">
        <f t="shared" si="99"/>
        <v>0</v>
      </c>
      <c r="AA106" s="24">
        <f t="shared" si="99"/>
        <v>0</v>
      </c>
      <c r="AB106" s="24">
        <f t="shared" si="99"/>
        <v>0</v>
      </c>
      <c r="AC106" s="24">
        <f t="shared" si="99"/>
        <v>0</v>
      </c>
      <c r="AD106" s="24">
        <f t="shared" ref="AD106:AH106" si="106">(AD89+AD74+AD59+AD44)*$B106</f>
        <v>0</v>
      </c>
      <c r="AE106" s="24">
        <f t="shared" si="106"/>
        <v>0</v>
      </c>
      <c r="AF106" s="24">
        <f t="shared" si="106"/>
        <v>0</v>
      </c>
      <c r="AG106" s="24">
        <f t="shared" si="106"/>
        <v>0</v>
      </c>
      <c r="AH106" s="24">
        <f t="shared" si="106"/>
        <v>0</v>
      </c>
      <c r="AI106" s="24">
        <f t="shared" si="99"/>
        <v>0</v>
      </c>
      <c r="AJ106" s="24">
        <f t="shared" si="99"/>
        <v>0</v>
      </c>
      <c r="AK106" s="24">
        <f t="shared" si="99"/>
        <v>0</v>
      </c>
      <c r="AL106" s="24">
        <f t="shared" si="99"/>
        <v>0</v>
      </c>
      <c r="AM106" s="24">
        <f t="shared" si="99"/>
        <v>0</v>
      </c>
      <c r="AN106" s="24">
        <f t="shared" si="99"/>
        <v>0</v>
      </c>
      <c r="AO106" s="24">
        <f t="shared" ref="AO106:AT106" si="107">(AO89+AO74+AO59+AO44)*$B106</f>
        <v>0</v>
      </c>
      <c r="AP106" s="24">
        <f t="shared" si="107"/>
        <v>0</v>
      </c>
      <c r="AQ106" s="24">
        <f t="shared" si="107"/>
        <v>0</v>
      </c>
      <c r="AR106" s="24">
        <f t="shared" si="107"/>
        <v>0</v>
      </c>
      <c r="AS106" s="24">
        <f t="shared" si="107"/>
        <v>0</v>
      </c>
      <c r="AT106" s="24">
        <f t="shared" si="107"/>
        <v>0</v>
      </c>
      <c r="AU106" s="24">
        <f t="shared" ref="AU106:CJ106" si="108">(AU89+AU74+AU59+AU44)*$B106</f>
        <v>0</v>
      </c>
      <c r="AV106" s="24">
        <f t="shared" si="108"/>
        <v>0</v>
      </c>
      <c r="AW106" s="24">
        <f t="shared" si="108"/>
        <v>0</v>
      </c>
      <c r="AX106" s="24">
        <f t="shared" si="108"/>
        <v>0</v>
      </c>
      <c r="AY106" s="24">
        <f t="shared" si="108"/>
        <v>0</v>
      </c>
      <c r="AZ106" s="24">
        <f t="shared" si="108"/>
        <v>0</v>
      </c>
      <c r="BA106" s="24">
        <f t="shared" si="108"/>
        <v>0</v>
      </c>
      <c r="BB106" s="24">
        <f t="shared" si="108"/>
        <v>0</v>
      </c>
      <c r="BC106" s="24">
        <f t="shared" si="108"/>
        <v>0</v>
      </c>
      <c r="BD106" s="24">
        <f t="shared" si="108"/>
        <v>0</v>
      </c>
      <c r="BE106" s="24">
        <f t="shared" si="108"/>
        <v>0</v>
      </c>
      <c r="BF106" s="24">
        <f t="shared" si="108"/>
        <v>0</v>
      </c>
      <c r="BG106" s="24">
        <f t="shared" si="108"/>
        <v>0</v>
      </c>
      <c r="BH106" s="24">
        <f t="shared" si="108"/>
        <v>0</v>
      </c>
      <c r="BI106" s="24">
        <f t="shared" si="108"/>
        <v>0</v>
      </c>
      <c r="BJ106" s="24">
        <f t="shared" si="108"/>
        <v>0</v>
      </c>
      <c r="BK106" s="24">
        <f t="shared" si="108"/>
        <v>0</v>
      </c>
      <c r="BL106" s="24">
        <f t="shared" si="108"/>
        <v>0</v>
      </c>
      <c r="BM106" s="24">
        <f t="shared" si="108"/>
        <v>0</v>
      </c>
      <c r="BN106" s="24">
        <f t="shared" si="108"/>
        <v>0</v>
      </c>
      <c r="BO106" s="24">
        <f t="shared" si="108"/>
        <v>0</v>
      </c>
      <c r="BP106" s="24">
        <f t="shared" si="108"/>
        <v>0</v>
      </c>
      <c r="BQ106" s="24">
        <f t="shared" si="108"/>
        <v>0</v>
      </c>
      <c r="BR106" s="24">
        <f t="shared" si="108"/>
        <v>0</v>
      </c>
      <c r="BS106" s="24">
        <f t="shared" si="108"/>
        <v>0</v>
      </c>
      <c r="BT106" s="24">
        <f t="shared" si="108"/>
        <v>0</v>
      </c>
      <c r="BU106" s="24">
        <f t="shared" si="108"/>
        <v>0</v>
      </c>
      <c r="BV106" s="24">
        <f t="shared" si="108"/>
        <v>0</v>
      </c>
      <c r="BW106" s="24">
        <f t="shared" si="108"/>
        <v>0</v>
      </c>
      <c r="BX106" s="24">
        <f t="shared" si="108"/>
        <v>0</v>
      </c>
      <c r="BY106" s="24">
        <f t="shared" si="108"/>
        <v>0</v>
      </c>
      <c r="BZ106" s="24">
        <f t="shared" si="108"/>
        <v>0</v>
      </c>
      <c r="CA106" s="24">
        <f t="shared" si="108"/>
        <v>0</v>
      </c>
      <c r="CB106" s="24">
        <f t="shared" si="108"/>
        <v>0</v>
      </c>
      <c r="CC106" s="24">
        <f t="shared" si="108"/>
        <v>0</v>
      </c>
      <c r="CD106" s="24">
        <f t="shared" si="108"/>
        <v>0</v>
      </c>
      <c r="CE106" s="24">
        <f t="shared" si="108"/>
        <v>0</v>
      </c>
      <c r="CF106" s="24">
        <f t="shared" si="108"/>
        <v>0</v>
      </c>
      <c r="CG106" s="24">
        <f t="shared" si="108"/>
        <v>0</v>
      </c>
      <c r="CH106" s="24">
        <f t="shared" si="108"/>
        <v>0</v>
      </c>
      <c r="CI106" s="24">
        <f t="shared" si="108"/>
        <v>0</v>
      </c>
      <c r="CJ106" s="24">
        <f t="shared" si="108"/>
        <v>0</v>
      </c>
    </row>
    <row r="107" spans="1:88" ht="15" customHeight="1" x14ac:dyDescent="0.3">
      <c r="A107" s="24" t="s">
        <v>31</v>
      </c>
      <c r="B107" s="32">
        <v>1.379439E-4</v>
      </c>
      <c r="C107" s="24">
        <f t="shared" si="85"/>
        <v>0</v>
      </c>
      <c r="D107" s="24">
        <f t="shared" si="85"/>
        <v>0</v>
      </c>
      <c r="E107" s="24">
        <f t="shared" si="85"/>
        <v>0</v>
      </c>
      <c r="F107" s="24">
        <f t="shared" si="85"/>
        <v>0</v>
      </c>
      <c r="G107" s="24">
        <f t="shared" si="85"/>
        <v>0</v>
      </c>
      <c r="H107" s="24">
        <f t="shared" si="85"/>
        <v>0</v>
      </c>
      <c r="I107" s="24">
        <f t="shared" si="85"/>
        <v>0</v>
      </c>
      <c r="J107" s="24">
        <f t="shared" si="85"/>
        <v>0</v>
      </c>
      <c r="K107" s="24">
        <f t="shared" si="85"/>
        <v>0</v>
      </c>
      <c r="L107" s="24">
        <f t="shared" si="85"/>
        <v>0</v>
      </c>
      <c r="M107" s="24">
        <f t="shared" si="85"/>
        <v>0</v>
      </c>
      <c r="N107" s="24">
        <f t="shared" si="85"/>
        <v>0</v>
      </c>
      <c r="O107" s="24">
        <f t="shared" si="85"/>
        <v>0</v>
      </c>
      <c r="P107" s="24">
        <f t="shared" si="85"/>
        <v>0</v>
      </c>
      <c r="Q107" s="24">
        <f t="shared" si="85"/>
        <v>0</v>
      </c>
      <c r="R107" s="24">
        <f t="shared" si="85"/>
        <v>0</v>
      </c>
      <c r="S107" s="24">
        <f t="shared" si="99"/>
        <v>0</v>
      </c>
      <c r="T107" s="24">
        <f t="shared" si="99"/>
        <v>0</v>
      </c>
      <c r="U107" s="24">
        <f t="shared" si="99"/>
        <v>0</v>
      </c>
      <c r="V107" s="24">
        <f t="shared" si="99"/>
        <v>0</v>
      </c>
      <c r="W107" s="24">
        <f t="shared" si="99"/>
        <v>0</v>
      </c>
      <c r="X107" s="24">
        <f t="shared" si="99"/>
        <v>0</v>
      </c>
      <c r="Y107" s="24">
        <f t="shared" si="99"/>
        <v>0</v>
      </c>
      <c r="Z107" s="24">
        <f t="shared" si="99"/>
        <v>0</v>
      </c>
      <c r="AA107" s="24">
        <f t="shared" si="99"/>
        <v>0</v>
      </c>
      <c r="AB107" s="24">
        <f t="shared" si="99"/>
        <v>0</v>
      </c>
      <c r="AC107" s="24">
        <f t="shared" si="99"/>
        <v>0</v>
      </c>
      <c r="AD107" s="24">
        <f t="shared" ref="AD107:AH107" si="109">(AD90+AD75+AD60+AD45)*$B107</f>
        <v>0</v>
      </c>
      <c r="AE107" s="24">
        <f t="shared" si="109"/>
        <v>0</v>
      </c>
      <c r="AF107" s="24">
        <f t="shared" si="109"/>
        <v>0</v>
      </c>
      <c r="AG107" s="24">
        <f t="shared" si="109"/>
        <v>0</v>
      </c>
      <c r="AH107" s="24">
        <f t="shared" si="109"/>
        <v>0</v>
      </c>
      <c r="AI107" s="24">
        <f t="shared" si="99"/>
        <v>0</v>
      </c>
      <c r="AJ107" s="24">
        <f t="shared" si="99"/>
        <v>0</v>
      </c>
      <c r="AK107" s="24">
        <f t="shared" si="99"/>
        <v>0</v>
      </c>
      <c r="AL107" s="24">
        <f t="shared" si="99"/>
        <v>0</v>
      </c>
      <c r="AM107" s="24">
        <f t="shared" si="99"/>
        <v>0</v>
      </c>
      <c r="AN107" s="24">
        <f t="shared" si="99"/>
        <v>0</v>
      </c>
      <c r="AO107" s="24">
        <f t="shared" ref="AO107:AT107" si="110">(AO90+AO75+AO60+AO45)*$B107</f>
        <v>0</v>
      </c>
      <c r="AP107" s="24">
        <f t="shared" si="110"/>
        <v>0</v>
      </c>
      <c r="AQ107" s="24">
        <f t="shared" si="110"/>
        <v>0</v>
      </c>
      <c r="AR107" s="24">
        <f t="shared" si="110"/>
        <v>0</v>
      </c>
      <c r="AS107" s="24">
        <f t="shared" si="110"/>
        <v>0</v>
      </c>
      <c r="AT107" s="24">
        <f t="shared" si="110"/>
        <v>0</v>
      </c>
      <c r="AU107" s="24">
        <f t="shared" ref="AU107:CJ107" si="111">(AU90+AU75+AU60+AU45)*$B107</f>
        <v>0</v>
      </c>
      <c r="AV107" s="24">
        <f t="shared" si="111"/>
        <v>0</v>
      </c>
      <c r="AW107" s="24">
        <f t="shared" si="111"/>
        <v>0</v>
      </c>
      <c r="AX107" s="24">
        <f t="shared" si="111"/>
        <v>0</v>
      </c>
      <c r="AY107" s="24">
        <f t="shared" si="111"/>
        <v>0</v>
      </c>
      <c r="AZ107" s="24">
        <f t="shared" si="111"/>
        <v>0</v>
      </c>
      <c r="BA107" s="24">
        <f t="shared" si="111"/>
        <v>0</v>
      </c>
      <c r="BB107" s="24">
        <f t="shared" si="111"/>
        <v>0</v>
      </c>
      <c r="BC107" s="24">
        <f t="shared" si="111"/>
        <v>0</v>
      </c>
      <c r="BD107" s="24">
        <f t="shared" si="111"/>
        <v>0</v>
      </c>
      <c r="BE107" s="24">
        <f t="shared" si="111"/>
        <v>0</v>
      </c>
      <c r="BF107" s="24">
        <f t="shared" si="111"/>
        <v>0</v>
      </c>
      <c r="BG107" s="24">
        <f t="shared" si="111"/>
        <v>0</v>
      </c>
      <c r="BH107" s="24">
        <f t="shared" si="111"/>
        <v>0</v>
      </c>
      <c r="BI107" s="24">
        <f t="shared" si="111"/>
        <v>0</v>
      </c>
      <c r="BJ107" s="24">
        <f t="shared" si="111"/>
        <v>0</v>
      </c>
      <c r="BK107" s="24">
        <f t="shared" si="111"/>
        <v>0</v>
      </c>
      <c r="BL107" s="24">
        <f t="shared" si="111"/>
        <v>0</v>
      </c>
      <c r="BM107" s="24">
        <f t="shared" si="111"/>
        <v>0</v>
      </c>
      <c r="BN107" s="24">
        <f t="shared" si="111"/>
        <v>0</v>
      </c>
      <c r="BO107" s="24">
        <f t="shared" si="111"/>
        <v>0</v>
      </c>
      <c r="BP107" s="24">
        <f t="shared" si="111"/>
        <v>0</v>
      </c>
      <c r="BQ107" s="24">
        <f t="shared" si="111"/>
        <v>0</v>
      </c>
      <c r="BR107" s="24">
        <f t="shared" si="111"/>
        <v>0</v>
      </c>
      <c r="BS107" s="24">
        <f t="shared" si="111"/>
        <v>0</v>
      </c>
      <c r="BT107" s="24">
        <f t="shared" si="111"/>
        <v>0</v>
      </c>
      <c r="BU107" s="24">
        <f t="shared" si="111"/>
        <v>0</v>
      </c>
      <c r="BV107" s="24">
        <f t="shared" si="111"/>
        <v>0</v>
      </c>
      <c r="BW107" s="24">
        <f t="shared" si="111"/>
        <v>0</v>
      </c>
      <c r="BX107" s="24">
        <f t="shared" si="111"/>
        <v>0</v>
      </c>
      <c r="BY107" s="24">
        <f t="shared" si="111"/>
        <v>0</v>
      </c>
      <c r="BZ107" s="24">
        <f t="shared" si="111"/>
        <v>0</v>
      </c>
      <c r="CA107" s="24">
        <f t="shared" si="111"/>
        <v>0</v>
      </c>
      <c r="CB107" s="24">
        <f t="shared" si="111"/>
        <v>0</v>
      </c>
      <c r="CC107" s="24">
        <f t="shared" si="111"/>
        <v>0</v>
      </c>
      <c r="CD107" s="24">
        <f t="shared" si="111"/>
        <v>0</v>
      </c>
      <c r="CE107" s="24">
        <f t="shared" si="111"/>
        <v>0</v>
      </c>
      <c r="CF107" s="24">
        <f t="shared" si="111"/>
        <v>0</v>
      </c>
      <c r="CG107" s="24">
        <f t="shared" si="111"/>
        <v>0</v>
      </c>
      <c r="CH107" s="24">
        <f t="shared" si="111"/>
        <v>0</v>
      </c>
      <c r="CI107" s="24">
        <f t="shared" si="111"/>
        <v>0</v>
      </c>
      <c r="CJ107" s="24">
        <f t="shared" si="111"/>
        <v>0</v>
      </c>
    </row>
    <row r="108" spans="1:88" x14ac:dyDescent="0.3">
      <c r="A108" s="24" t="s">
        <v>22</v>
      </c>
      <c r="B108" s="32">
        <v>1.3573829999999999E-4</v>
      </c>
      <c r="C108" s="24">
        <f t="shared" si="85"/>
        <v>0</v>
      </c>
      <c r="D108" s="24">
        <f t="shared" si="85"/>
        <v>0</v>
      </c>
      <c r="E108" s="24">
        <f t="shared" si="85"/>
        <v>0</v>
      </c>
      <c r="F108" s="24">
        <f t="shared" si="85"/>
        <v>0</v>
      </c>
      <c r="G108" s="24">
        <f t="shared" si="85"/>
        <v>0</v>
      </c>
      <c r="H108" s="24">
        <f t="shared" si="85"/>
        <v>0</v>
      </c>
      <c r="I108" s="24">
        <f t="shared" si="85"/>
        <v>0</v>
      </c>
      <c r="J108" s="24">
        <f t="shared" si="85"/>
        <v>0</v>
      </c>
      <c r="K108" s="24">
        <f t="shared" si="85"/>
        <v>0</v>
      </c>
      <c r="L108" s="24">
        <f t="shared" si="85"/>
        <v>0</v>
      </c>
      <c r="M108" s="24">
        <f t="shared" si="85"/>
        <v>0</v>
      </c>
      <c r="N108" s="24">
        <f t="shared" si="85"/>
        <v>0</v>
      </c>
      <c r="O108" s="24">
        <f t="shared" si="85"/>
        <v>0</v>
      </c>
      <c r="P108" s="24">
        <f t="shared" si="85"/>
        <v>0</v>
      </c>
      <c r="Q108" s="24">
        <f t="shared" si="85"/>
        <v>0</v>
      </c>
      <c r="R108" s="24">
        <f t="shared" si="85"/>
        <v>0</v>
      </c>
      <c r="S108" s="24">
        <f t="shared" si="99"/>
        <v>0</v>
      </c>
      <c r="T108" s="24">
        <f t="shared" si="99"/>
        <v>0</v>
      </c>
      <c r="U108" s="24">
        <f t="shared" si="99"/>
        <v>0</v>
      </c>
      <c r="V108" s="24">
        <f t="shared" si="99"/>
        <v>0</v>
      </c>
      <c r="W108" s="24">
        <f t="shared" si="99"/>
        <v>0</v>
      </c>
      <c r="X108" s="24">
        <f t="shared" si="99"/>
        <v>0</v>
      </c>
      <c r="Y108" s="24">
        <f t="shared" si="99"/>
        <v>0</v>
      </c>
      <c r="Z108" s="24">
        <f t="shared" si="99"/>
        <v>0</v>
      </c>
      <c r="AA108" s="24">
        <f t="shared" si="99"/>
        <v>0</v>
      </c>
      <c r="AB108" s="24">
        <f t="shared" si="99"/>
        <v>0</v>
      </c>
      <c r="AC108" s="24">
        <f t="shared" si="99"/>
        <v>0</v>
      </c>
      <c r="AD108" s="24">
        <f t="shared" ref="AD108:AH108" si="112">(AD91+AD76+AD61+AD46)*$B108</f>
        <v>0</v>
      </c>
      <c r="AE108" s="24">
        <f t="shared" si="112"/>
        <v>0</v>
      </c>
      <c r="AF108" s="24">
        <f t="shared" si="112"/>
        <v>0</v>
      </c>
      <c r="AG108" s="24">
        <f t="shared" si="112"/>
        <v>0</v>
      </c>
      <c r="AH108" s="24">
        <f t="shared" si="112"/>
        <v>0</v>
      </c>
      <c r="AI108" s="24">
        <f t="shared" si="99"/>
        <v>0</v>
      </c>
      <c r="AJ108" s="24">
        <f t="shared" si="99"/>
        <v>0</v>
      </c>
      <c r="AK108" s="24">
        <f t="shared" si="99"/>
        <v>0</v>
      </c>
      <c r="AL108" s="24">
        <f t="shared" si="99"/>
        <v>0</v>
      </c>
      <c r="AM108" s="24">
        <f t="shared" si="99"/>
        <v>0</v>
      </c>
      <c r="AN108" s="24">
        <f t="shared" si="99"/>
        <v>0</v>
      </c>
      <c r="AO108" s="24">
        <f t="shared" ref="AO108:AT108" si="113">(AO91+AO76+AO61+AO46)*$B108</f>
        <v>0</v>
      </c>
      <c r="AP108" s="24">
        <f t="shared" si="113"/>
        <v>0</v>
      </c>
      <c r="AQ108" s="24">
        <f t="shared" si="113"/>
        <v>0</v>
      </c>
      <c r="AR108" s="24">
        <f t="shared" si="113"/>
        <v>0</v>
      </c>
      <c r="AS108" s="24">
        <f t="shared" si="113"/>
        <v>0</v>
      </c>
      <c r="AT108" s="24">
        <f t="shared" si="113"/>
        <v>0</v>
      </c>
      <c r="AU108" s="24">
        <f t="shared" ref="AU108:CJ108" si="114">(AU91+AU76+AU61+AU46)*$B108</f>
        <v>0</v>
      </c>
      <c r="AV108" s="24">
        <f t="shared" si="114"/>
        <v>0</v>
      </c>
      <c r="AW108" s="24">
        <f t="shared" si="114"/>
        <v>0</v>
      </c>
      <c r="AX108" s="24">
        <f t="shared" si="114"/>
        <v>0</v>
      </c>
      <c r="AY108" s="24">
        <f t="shared" si="114"/>
        <v>0</v>
      </c>
      <c r="AZ108" s="24">
        <f t="shared" si="114"/>
        <v>0</v>
      </c>
      <c r="BA108" s="24">
        <f t="shared" si="114"/>
        <v>0</v>
      </c>
      <c r="BB108" s="24">
        <f t="shared" si="114"/>
        <v>0</v>
      </c>
      <c r="BC108" s="24">
        <f t="shared" si="114"/>
        <v>0</v>
      </c>
      <c r="BD108" s="24">
        <f t="shared" si="114"/>
        <v>0</v>
      </c>
      <c r="BE108" s="24">
        <f t="shared" si="114"/>
        <v>0</v>
      </c>
      <c r="BF108" s="24">
        <f t="shared" si="114"/>
        <v>0</v>
      </c>
      <c r="BG108" s="24">
        <f t="shared" si="114"/>
        <v>0</v>
      </c>
      <c r="BH108" s="24">
        <f t="shared" si="114"/>
        <v>0</v>
      </c>
      <c r="BI108" s="24">
        <f t="shared" si="114"/>
        <v>0</v>
      </c>
      <c r="BJ108" s="24">
        <f t="shared" si="114"/>
        <v>0</v>
      </c>
      <c r="BK108" s="24">
        <f t="shared" si="114"/>
        <v>0</v>
      </c>
      <c r="BL108" s="24">
        <f t="shared" si="114"/>
        <v>0</v>
      </c>
      <c r="BM108" s="24">
        <f t="shared" si="114"/>
        <v>0</v>
      </c>
      <c r="BN108" s="24">
        <f t="shared" si="114"/>
        <v>0</v>
      </c>
      <c r="BO108" s="24">
        <f t="shared" si="114"/>
        <v>0</v>
      </c>
      <c r="BP108" s="24">
        <f t="shared" si="114"/>
        <v>0</v>
      </c>
      <c r="BQ108" s="24">
        <f t="shared" si="114"/>
        <v>0</v>
      </c>
      <c r="BR108" s="24">
        <f t="shared" si="114"/>
        <v>0</v>
      </c>
      <c r="BS108" s="24">
        <f t="shared" si="114"/>
        <v>0</v>
      </c>
      <c r="BT108" s="24">
        <f t="shared" si="114"/>
        <v>0</v>
      </c>
      <c r="BU108" s="24">
        <f t="shared" si="114"/>
        <v>0</v>
      </c>
      <c r="BV108" s="24">
        <f t="shared" si="114"/>
        <v>0</v>
      </c>
      <c r="BW108" s="24">
        <f t="shared" si="114"/>
        <v>0</v>
      </c>
      <c r="BX108" s="24">
        <f t="shared" si="114"/>
        <v>0</v>
      </c>
      <c r="BY108" s="24">
        <f t="shared" si="114"/>
        <v>0</v>
      </c>
      <c r="BZ108" s="24">
        <f t="shared" si="114"/>
        <v>0</v>
      </c>
      <c r="CA108" s="24">
        <f t="shared" si="114"/>
        <v>0</v>
      </c>
      <c r="CB108" s="24">
        <f t="shared" si="114"/>
        <v>0</v>
      </c>
      <c r="CC108" s="24">
        <f t="shared" si="114"/>
        <v>0</v>
      </c>
      <c r="CD108" s="24">
        <f t="shared" si="114"/>
        <v>0</v>
      </c>
      <c r="CE108" s="24">
        <f t="shared" si="114"/>
        <v>0</v>
      </c>
      <c r="CF108" s="24">
        <f t="shared" si="114"/>
        <v>0</v>
      </c>
      <c r="CG108" s="24">
        <f t="shared" si="114"/>
        <v>0</v>
      </c>
      <c r="CH108" s="24">
        <f t="shared" si="114"/>
        <v>0</v>
      </c>
      <c r="CI108" s="24">
        <f t="shared" si="114"/>
        <v>0</v>
      </c>
      <c r="CJ108" s="24">
        <f t="shared" si="114"/>
        <v>0</v>
      </c>
    </row>
    <row r="109" spans="1:88" x14ac:dyDescent="0.3">
      <c r="A109" s="24" t="s">
        <v>23</v>
      </c>
      <c r="B109" s="32">
        <v>1.811545E-4</v>
      </c>
      <c r="C109" s="24">
        <f t="shared" si="85"/>
        <v>0</v>
      </c>
      <c r="D109" s="24">
        <f t="shared" si="85"/>
        <v>0</v>
      </c>
      <c r="E109" s="24">
        <f t="shared" si="85"/>
        <v>0</v>
      </c>
      <c r="F109" s="24">
        <f t="shared" si="85"/>
        <v>0</v>
      </c>
      <c r="G109" s="24">
        <f t="shared" si="85"/>
        <v>0</v>
      </c>
      <c r="H109" s="24">
        <f t="shared" si="85"/>
        <v>0</v>
      </c>
      <c r="I109" s="24">
        <f t="shared" si="85"/>
        <v>0</v>
      </c>
      <c r="J109" s="24">
        <f t="shared" si="85"/>
        <v>0</v>
      </c>
      <c r="K109" s="24">
        <f t="shared" si="85"/>
        <v>0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99"/>
        <v>0</v>
      </c>
      <c r="T109" s="24">
        <f t="shared" si="99"/>
        <v>0</v>
      </c>
      <c r="U109" s="24">
        <f t="shared" si="99"/>
        <v>0</v>
      </c>
      <c r="V109" s="24">
        <f t="shared" si="99"/>
        <v>0</v>
      </c>
      <c r="W109" s="24">
        <f t="shared" si="99"/>
        <v>0</v>
      </c>
      <c r="X109" s="24">
        <f t="shared" si="99"/>
        <v>0</v>
      </c>
      <c r="Y109" s="24">
        <f t="shared" si="99"/>
        <v>0</v>
      </c>
      <c r="Z109" s="24">
        <f t="shared" si="99"/>
        <v>0</v>
      </c>
      <c r="AA109" s="24">
        <f t="shared" si="99"/>
        <v>0</v>
      </c>
      <c r="AB109" s="24">
        <f t="shared" si="99"/>
        <v>0</v>
      </c>
      <c r="AC109" s="24">
        <f t="shared" si="99"/>
        <v>0</v>
      </c>
      <c r="AD109" s="24">
        <f t="shared" ref="AD109:AH109" si="115">(AD92+AD77+AD62+AD47)*$B109</f>
        <v>0</v>
      </c>
      <c r="AE109" s="24">
        <f t="shared" si="115"/>
        <v>0</v>
      </c>
      <c r="AF109" s="24">
        <f t="shared" si="115"/>
        <v>0</v>
      </c>
      <c r="AG109" s="24">
        <f t="shared" si="115"/>
        <v>0</v>
      </c>
      <c r="AH109" s="24">
        <f t="shared" si="115"/>
        <v>0</v>
      </c>
      <c r="AI109" s="24">
        <f t="shared" si="99"/>
        <v>0</v>
      </c>
      <c r="AJ109" s="24">
        <f t="shared" si="99"/>
        <v>0</v>
      </c>
      <c r="AK109" s="24">
        <f t="shared" si="99"/>
        <v>0</v>
      </c>
      <c r="AL109" s="24">
        <f t="shared" si="99"/>
        <v>0</v>
      </c>
      <c r="AM109" s="24">
        <f t="shared" si="99"/>
        <v>0</v>
      </c>
      <c r="AN109" s="24">
        <f t="shared" si="99"/>
        <v>0</v>
      </c>
      <c r="AO109" s="24">
        <f t="shared" ref="AO109:AT109" si="116">(AO92+AO77+AO62+AO47)*$B109</f>
        <v>0</v>
      </c>
      <c r="AP109" s="24">
        <f t="shared" si="116"/>
        <v>0</v>
      </c>
      <c r="AQ109" s="24">
        <f t="shared" si="116"/>
        <v>0</v>
      </c>
      <c r="AR109" s="24">
        <f t="shared" si="116"/>
        <v>0</v>
      </c>
      <c r="AS109" s="24">
        <f t="shared" si="116"/>
        <v>0</v>
      </c>
      <c r="AT109" s="24">
        <f t="shared" si="116"/>
        <v>0</v>
      </c>
      <c r="AU109" s="24">
        <f t="shared" ref="AU109:CJ109" si="117">(AU92+AU77+AU62+AU47)*$B109</f>
        <v>0</v>
      </c>
      <c r="AV109" s="24">
        <f t="shared" si="117"/>
        <v>0</v>
      </c>
      <c r="AW109" s="24">
        <f t="shared" si="117"/>
        <v>0</v>
      </c>
      <c r="AX109" s="24">
        <f t="shared" si="117"/>
        <v>0</v>
      </c>
      <c r="AY109" s="24">
        <f t="shared" si="117"/>
        <v>0</v>
      </c>
      <c r="AZ109" s="24">
        <f t="shared" si="117"/>
        <v>0</v>
      </c>
      <c r="BA109" s="24">
        <f t="shared" si="117"/>
        <v>0</v>
      </c>
      <c r="BB109" s="24">
        <f t="shared" si="117"/>
        <v>0</v>
      </c>
      <c r="BC109" s="24">
        <f t="shared" si="117"/>
        <v>0</v>
      </c>
      <c r="BD109" s="24">
        <f t="shared" si="117"/>
        <v>0</v>
      </c>
      <c r="BE109" s="24">
        <f t="shared" si="117"/>
        <v>0</v>
      </c>
      <c r="BF109" s="24">
        <f t="shared" si="117"/>
        <v>0</v>
      </c>
      <c r="BG109" s="24">
        <f t="shared" si="117"/>
        <v>0</v>
      </c>
      <c r="BH109" s="24">
        <f t="shared" si="117"/>
        <v>0</v>
      </c>
      <c r="BI109" s="24">
        <f t="shared" si="117"/>
        <v>0</v>
      </c>
      <c r="BJ109" s="24">
        <f t="shared" si="117"/>
        <v>0</v>
      </c>
      <c r="BK109" s="24">
        <f t="shared" si="117"/>
        <v>0</v>
      </c>
      <c r="BL109" s="24">
        <f t="shared" si="117"/>
        <v>0</v>
      </c>
      <c r="BM109" s="24">
        <f t="shared" si="117"/>
        <v>0</v>
      </c>
      <c r="BN109" s="24">
        <f t="shared" si="117"/>
        <v>0</v>
      </c>
      <c r="BO109" s="24">
        <f t="shared" si="117"/>
        <v>0</v>
      </c>
      <c r="BP109" s="24">
        <f t="shared" si="117"/>
        <v>0</v>
      </c>
      <c r="BQ109" s="24">
        <f t="shared" si="117"/>
        <v>0</v>
      </c>
      <c r="BR109" s="24">
        <f t="shared" si="117"/>
        <v>0</v>
      </c>
      <c r="BS109" s="24">
        <f t="shared" si="117"/>
        <v>0</v>
      </c>
      <c r="BT109" s="24">
        <f t="shared" si="117"/>
        <v>0</v>
      </c>
      <c r="BU109" s="24">
        <f t="shared" si="117"/>
        <v>0</v>
      </c>
      <c r="BV109" s="24">
        <f t="shared" si="117"/>
        <v>0</v>
      </c>
      <c r="BW109" s="24">
        <f t="shared" si="117"/>
        <v>0</v>
      </c>
      <c r="BX109" s="24">
        <f t="shared" si="117"/>
        <v>0</v>
      </c>
      <c r="BY109" s="24">
        <f t="shared" si="117"/>
        <v>0</v>
      </c>
      <c r="BZ109" s="24">
        <f t="shared" si="117"/>
        <v>0</v>
      </c>
      <c r="CA109" s="24">
        <f t="shared" si="117"/>
        <v>0</v>
      </c>
      <c r="CB109" s="24">
        <f t="shared" si="117"/>
        <v>0</v>
      </c>
      <c r="CC109" s="24">
        <f t="shared" si="117"/>
        <v>0</v>
      </c>
      <c r="CD109" s="24">
        <f t="shared" si="117"/>
        <v>0</v>
      </c>
      <c r="CE109" s="24">
        <f t="shared" si="117"/>
        <v>0</v>
      </c>
      <c r="CF109" s="24">
        <f t="shared" si="117"/>
        <v>0</v>
      </c>
      <c r="CG109" s="24">
        <f t="shared" si="117"/>
        <v>0</v>
      </c>
      <c r="CH109" s="24">
        <f t="shared" si="117"/>
        <v>0</v>
      </c>
      <c r="CI109" s="24">
        <f t="shared" si="117"/>
        <v>0</v>
      </c>
      <c r="CJ109" s="24">
        <f t="shared" si="117"/>
        <v>0</v>
      </c>
    </row>
  </sheetData>
  <mergeCells count="7">
    <mergeCell ref="A80:A92"/>
    <mergeCell ref="A9:A15"/>
    <mergeCell ref="C21:O21"/>
    <mergeCell ref="A23:A31"/>
    <mergeCell ref="A35:A47"/>
    <mergeCell ref="A50:A62"/>
    <mergeCell ref="A65:A7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00D16565766046AD66FE5CD799F667" ma:contentTypeVersion="" ma:contentTypeDescription="Create a new document." ma:contentTypeScope="" ma:versionID="6f244a38415ea8df7e1d91395d71836f">
  <xsd:schema xmlns:xsd="http://www.w3.org/2001/XMLSchema" xmlns:xs="http://www.w3.org/2001/XMLSchema" xmlns:p="http://schemas.microsoft.com/office/2006/metadata/properties" xmlns:ns2="$ListId:Library;" xmlns:ns3="67e41609-3a20-4215-b51d-97d9b7cff2fa" targetNamespace="http://schemas.microsoft.com/office/2006/metadata/properties" ma:root="true" ma:fieldsID="ad1225efa2e736a808bbefa3c6abcfdc" ns2:_="" ns3:_="">
    <xsd:import namespace="$ListId:Library;"/>
    <xsd:import namespace="67e41609-3a20-4215-b51d-97d9b7cff2fa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41609-3a20-4215-b51d-97d9b7cff2fa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5815152-A15F-4E4C-80E5-8EF8AB517371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$ListId:Library;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67e41609-3a20-4215-b51d-97d9b7cff2f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2D8ACF-DF7B-4921-BB25-BE1CCD5961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3815DE-0A87-4B79-A6CD-F5EDFB8A2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$ListId:Library;"/>
    <ds:schemaRef ds:uri="67e41609-3a20-4215-b51d-97d9b7cff2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Standard</vt:lpstr>
      <vt:lpstr>Custom</vt:lpstr>
      <vt:lpstr>RCX</vt:lpstr>
      <vt:lpstr>New Con.</vt:lpstr>
      <vt:lpstr>SBDI</vt:lpstr>
      <vt:lpstr>Cust Ext Lighting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2021-11-18T16:55:31Z</dcterms:created>
  <dcterms:modified xsi:type="dcterms:W3CDTF">2021-12-01T15:51:28Z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0x0101003A00D16565766046AD66FE5CD799F667</vt:lpwstr>
  </property>
</Properties>
</file>