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MPSC Cases\GR-2019-0077 Gas Rate Case\Testimony - Rebuttal 06 07 19\Rebuttal Testimony for FILING\"/>
    </mc:Choice>
  </mc:AlternateContent>
  <bookViews>
    <workbookView xWindow="0" yWindow="75" windowWidth="15300" windowHeight="9465"/>
  </bookViews>
  <sheets>
    <sheet name="Summary" sheetId="5" r:id="rId1"/>
    <sheet name="DR 17 - Advertising  &amp; Promotio" sheetId="4" r:id="rId2"/>
  </sheets>
  <definedNames>
    <definedName name="_xlnm._FilterDatabase" localSheetId="1" hidden="1">'DR 17 - Advertising  &amp; Promotio'!$A$8:$WWQ$736</definedName>
  </definedNames>
  <calcPr calcId="162913" iterate="1"/>
</workbook>
</file>

<file path=xl/calcChain.xml><?xml version="1.0" encoding="utf-8"?>
<calcChain xmlns="http://schemas.openxmlformats.org/spreadsheetml/2006/main">
  <c r="W742" i="4" l="1"/>
  <c r="W741" i="4"/>
  <c r="W740" i="4"/>
  <c r="X318" i="4"/>
  <c r="X317" i="4"/>
  <c r="X312" i="4"/>
  <c r="X311" i="4"/>
  <c r="X308" i="4"/>
  <c r="X307" i="4"/>
  <c r="X306" i="4"/>
  <c r="X301" i="4"/>
  <c r="X300" i="4"/>
  <c r="X297" i="4"/>
  <c r="X295" i="4"/>
  <c r="X294" i="4"/>
  <c r="X291" i="4"/>
  <c r="X290" i="4"/>
  <c r="X287" i="4"/>
  <c r="X286" i="4"/>
  <c r="X283" i="4"/>
  <c r="X282" i="4"/>
  <c r="X279" i="4"/>
  <c r="X277" i="4"/>
  <c r="X276" i="4"/>
  <c r="X273" i="4"/>
  <c r="X272" i="4"/>
  <c r="X269" i="4"/>
  <c r="X267" i="4"/>
  <c r="X265" i="4"/>
  <c r="X264" i="4"/>
  <c r="X261" i="4"/>
  <c r="X259" i="4"/>
  <c r="X258" i="4"/>
  <c r="X253" i="4"/>
  <c r="X252" i="4"/>
  <c r="X247" i="4"/>
  <c r="X246" i="4"/>
  <c r="X243" i="4"/>
  <c r="X240" i="4"/>
  <c r="X239" i="4"/>
  <c r="X236" i="4"/>
  <c r="X235" i="4"/>
  <c r="X234" i="4"/>
  <c r="X233" i="4"/>
  <c r="X228" i="4"/>
  <c r="X227" i="4"/>
  <c r="X224" i="4"/>
  <c r="X222" i="4"/>
  <c r="X221" i="4"/>
  <c r="X216" i="4"/>
  <c r="X211" i="4"/>
  <c r="X206" i="4"/>
  <c r="X204" i="4"/>
  <c r="X203" i="4"/>
  <c r="X202" i="4"/>
  <c r="X201" i="4"/>
  <c r="X198" i="4"/>
  <c r="X193" i="4"/>
  <c r="X192" i="4"/>
  <c r="X189" i="4"/>
  <c r="X188" i="4"/>
  <c r="X185" i="4"/>
  <c r="X182" i="4"/>
  <c r="X181" i="4"/>
  <c r="X178" i="4"/>
  <c r="X176" i="4"/>
  <c r="X175" i="4"/>
  <c r="X174" i="4"/>
  <c r="X169" i="4"/>
  <c r="X164" i="4"/>
  <c r="X163" i="4"/>
  <c r="X162" i="4"/>
  <c r="X161" i="4"/>
  <c r="X154" i="4"/>
  <c r="X153" i="4"/>
  <c r="X150" i="4"/>
  <c r="X149" i="4"/>
  <c r="X148" i="4"/>
  <c r="X147" i="4"/>
  <c r="X142" i="4"/>
  <c r="X141" i="4"/>
  <c r="X138" i="4"/>
  <c r="X137" i="4"/>
  <c r="X741" i="4" s="1"/>
  <c r="Y741" i="4" s="1"/>
  <c r="B11" i="5" s="1"/>
  <c r="X134" i="4"/>
  <c r="X133" i="4"/>
  <c r="X132" i="4"/>
  <c r="X127" i="4"/>
  <c r="X126" i="4"/>
  <c r="X125" i="4"/>
  <c r="X120" i="4"/>
  <c r="X119" i="4"/>
  <c r="X115" i="4"/>
  <c r="X113" i="4"/>
  <c r="X112" i="4"/>
  <c r="X111" i="4"/>
  <c r="X106" i="4"/>
  <c r="X105" i="4"/>
  <c r="X100" i="4"/>
  <c r="X99" i="4"/>
  <c r="X98" i="4"/>
  <c r="X93" i="4"/>
  <c r="X91" i="4"/>
  <c r="X89" i="4"/>
  <c r="X87" i="4"/>
  <c r="X85" i="4"/>
  <c r="X84" i="4"/>
  <c r="X83" i="4"/>
  <c r="X82" i="4"/>
  <c r="X79" i="4"/>
  <c r="X78" i="4"/>
  <c r="X77" i="4"/>
  <c r="X72" i="4"/>
  <c r="X71" i="4"/>
  <c r="X70" i="4"/>
  <c r="X65" i="4"/>
  <c r="X64" i="4"/>
  <c r="X63" i="4"/>
  <c r="X58" i="4"/>
  <c r="X57" i="4"/>
  <c r="X56" i="4"/>
  <c r="X51" i="4"/>
  <c r="X50" i="4"/>
  <c r="X49" i="4"/>
  <c r="X48" i="4"/>
  <c r="X43" i="4"/>
  <c r="X42" i="4"/>
  <c r="X41" i="4"/>
  <c r="X36" i="4"/>
  <c r="X35" i="4"/>
  <c r="X34" i="4"/>
  <c r="X29" i="4"/>
  <c r="X28" i="4"/>
  <c r="X27" i="4"/>
  <c r="X22" i="4"/>
  <c r="X21" i="4"/>
  <c r="X18" i="4"/>
  <c r="X17" i="4"/>
  <c r="X14" i="4"/>
  <c r="X13" i="4"/>
  <c r="X740" i="4" s="1"/>
  <c r="W737" i="4"/>
  <c r="W319" i="4"/>
  <c r="X742" i="4" l="1"/>
  <c r="Y742" i="4" s="1"/>
  <c r="B12" i="5" s="1"/>
  <c r="X737" i="4"/>
  <c r="Y740" i="4"/>
  <c r="W743" i="4"/>
  <c r="B10" i="5" l="1"/>
  <c r="Y743" i="4"/>
  <c r="B13" i="5"/>
  <c r="X743" i="4"/>
</calcChain>
</file>

<file path=xl/sharedStrings.xml><?xml version="1.0" encoding="utf-8"?>
<sst xmlns="http://schemas.openxmlformats.org/spreadsheetml/2006/main" count="9652" uniqueCount="472">
  <si>
    <t>Advertising Expense</t>
  </si>
  <si>
    <t>BAOT</t>
  </si>
  <si>
    <t>CCEP</t>
  </si>
  <si>
    <t>BASA</t>
  </si>
  <si>
    <t>Ameren Missouri Gas</t>
  </si>
  <si>
    <t>Corporation</t>
  </si>
  <si>
    <t>Utility</t>
  </si>
  <si>
    <t>Business Division</t>
  </si>
  <si>
    <t>Major</t>
  </si>
  <si>
    <t>Minor</t>
  </si>
  <si>
    <t>FMC</t>
  </si>
  <si>
    <t>RMC</t>
  </si>
  <si>
    <t>Original Project</t>
  </si>
  <si>
    <t>Product</t>
  </si>
  <si>
    <t>Activity</t>
  </si>
  <si>
    <t>Resource Type</t>
  </si>
  <si>
    <t>Feeder Reference</t>
  </si>
  <si>
    <t>Vendor Name</t>
  </si>
  <si>
    <t>Description</t>
  </si>
  <si>
    <t>File name in Attachments</t>
  </si>
  <si>
    <t>Catagory</t>
  </si>
  <si>
    <t>Customer Benefit</t>
  </si>
  <si>
    <t>Voucher Number</t>
  </si>
  <si>
    <t>Month Number</t>
  </si>
  <si>
    <t>Debit/Credit</t>
  </si>
  <si>
    <t>Quantity</t>
  </si>
  <si>
    <t>Amount</t>
  </si>
  <si>
    <t>Unit of Measure</t>
  </si>
  <si>
    <t>Purchase Order</t>
  </si>
  <si>
    <t>Billing Type</t>
  </si>
  <si>
    <t>Amount Type</t>
  </si>
  <si>
    <t>Source</t>
  </si>
  <si>
    <t>GL Account</t>
  </si>
  <si>
    <t>GL Journal Category</t>
  </si>
  <si>
    <t>Source Table</t>
  </si>
  <si>
    <t>Stock Number</t>
  </si>
  <si>
    <t>Vendor Number</t>
  </si>
  <si>
    <t>Posted Date</t>
  </si>
  <si>
    <t>AMS</t>
  </si>
  <si>
    <t>2</t>
  </si>
  <si>
    <t>11</t>
  </si>
  <si>
    <t>930</t>
  </si>
  <si>
    <t>128</t>
  </si>
  <si>
    <t>02M</t>
  </si>
  <si>
    <t xml:space="preserve"> </t>
  </si>
  <si>
    <t>A2426</t>
  </si>
  <si>
    <t>02</t>
  </si>
  <si>
    <t>EX</t>
  </si>
  <si>
    <t>WARREN SIGN CO INC</t>
  </si>
  <si>
    <t>Go Blues Banner</t>
  </si>
  <si>
    <t>Not available</t>
  </si>
  <si>
    <t>Institutional</t>
  </si>
  <si>
    <t>Strong Communities</t>
  </si>
  <si>
    <t>003061877</t>
  </si>
  <si>
    <t>DR</t>
  </si>
  <si>
    <t>UD</t>
  </si>
  <si>
    <t>793704</t>
  </si>
  <si>
    <t/>
  </si>
  <si>
    <t>Actuals</t>
  </si>
  <si>
    <t>AP</t>
  </si>
  <si>
    <t>AP001-07/11/2017-00011</t>
  </si>
  <si>
    <t>cr_accounts_payable</t>
  </si>
  <si>
    <t>18505</t>
  </si>
  <si>
    <t>07/11/2017</t>
  </si>
  <si>
    <t>34</t>
  </si>
  <si>
    <t>UEC</t>
  </si>
  <si>
    <t>82</t>
  </si>
  <si>
    <t>002D</t>
  </si>
  <si>
    <t>SR001-07/31/2017-18024</t>
  </si>
  <si>
    <t>BX</t>
  </si>
  <si>
    <t>LIPICS INC</t>
  </si>
  <si>
    <t>Ameren Cares T-Shirts</t>
  </si>
  <si>
    <t>AmerenCares</t>
  </si>
  <si>
    <t>General</t>
  </si>
  <si>
    <t>CoWorker Volunteerism</t>
  </si>
  <si>
    <t>003070161</t>
  </si>
  <si>
    <t>679079</t>
  </si>
  <si>
    <t>AP001-07/10/2017-00010</t>
  </si>
  <si>
    <t>10293</t>
  </si>
  <si>
    <t>07/10/2017</t>
  </si>
  <si>
    <t>SR001-07/31/2017-18021</t>
  </si>
  <si>
    <t>ST LOUIS BUSINESS JO</t>
  </si>
  <si>
    <t>MHeger Technology Executives of the Year Ad</t>
  </si>
  <si>
    <t>10.25x6.5 Heger Ad_final</t>
  </si>
  <si>
    <t xml:space="preserve">CoWorker and Customer Education of Diveristy </t>
  </si>
  <si>
    <t>003086347</t>
  </si>
  <si>
    <t>702657</t>
  </si>
  <si>
    <t>AP001-07/17/2017-00017</t>
  </si>
  <si>
    <t>16340</t>
  </si>
  <si>
    <t>07/17/2017</t>
  </si>
  <si>
    <t>SR001-07/31/2017-18036</t>
  </si>
  <si>
    <t>C20627</t>
  </si>
  <si>
    <t>Paige(CommAMSCon 100</t>
  </si>
  <si>
    <t>Small Business Monthly Ad</t>
  </si>
  <si>
    <t>SBM Ad</t>
  </si>
  <si>
    <t>CEO Recognition</t>
  </si>
  <si>
    <t>003092821</t>
  </si>
  <si>
    <t>CC</t>
  </si>
  <si>
    <t>AP001-07/24/2017-00024</t>
  </si>
  <si>
    <t>60687</t>
  </si>
  <si>
    <t>07/24/2017</t>
  </si>
  <si>
    <t>SR001-07/31/2017-18054</t>
  </si>
  <si>
    <t>909</t>
  </si>
  <si>
    <t>001</t>
  </si>
  <si>
    <t>ST LOUIS CARDINALS L</t>
  </si>
  <si>
    <t>Cardinal Radio Spots</t>
  </si>
  <si>
    <t>AMS Cardinal Scripts</t>
  </si>
  <si>
    <t>Customer Education on Economic Development and Recruiting</t>
  </si>
  <si>
    <t>003090135</t>
  </si>
  <si>
    <t>718407</t>
  </si>
  <si>
    <t>AP001-07/21/2017-00021</t>
  </si>
  <si>
    <t>16347</t>
  </si>
  <si>
    <t>07/21/2017</t>
  </si>
  <si>
    <t>SR001-07/31/2017-18050</t>
  </si>
  <si>
    <t>ARCUS AD</t>
  </si>
  <si>
    <t>ARCUS Ad</t>
  </si>
  <si>
    <t>003097398</t>
  </si>
  <si>
    <t>AP001-08/03/2017-00003</t>
  </si>
  <si>
    <t>08/03/2017</t>
  </si>
  <si>
    <t>SR001-08/31/2017-19460</t>
  </si>
  <si>
    <t>HUGHES LEAHY KARLOVI</t>
  </si>
  <si>
    <t>Social Media Monitoring and Promoting</t>
  </si>
  <si>
    <t>Services - no attachment</t>
  </si>
  <si>
    <t>Customer Education regarding doing business with us</t>
  </si>
  <si>
    <t>003104790</t>
  </si>
  <si>
    <t>798626</t>
  </si>
  <si>
    <t>AP001-08/08/2017-00008</t>
  </si>
  <si>
    <t>87078</t>
  </si>
  <si>
    <t>08/08/2017</t>
  </si>
  <si>
    <t>SR001-08/31/2017-19470</t>
  </si>
  <si>
    <t>ST LOUIS AMERICAN NE</t>
  </si>
  <si>
    <t>Diveristy Ad</t>
  </si>
  <si>
    <t>STLAmerican Diversity AD</t>
  </si>
  <si>
    <t>003106075</t>
  </si>
  <si>
    <t>723078</t>
  </si>
  <si>
    <t>AP001-08/09/2017-00009</t>
  </si>
  <si>
    <t>92140</t>
  </si>
  <si>
    <t>08/09/2017</t>
  </si>
  <si>
    <t>SR001-08/31/2017-19475</t>
  </si>
  <si>
    <t>003109359</t>
  </si>
  <si>
    <t>772371</t>
  </si>
  <si>
    <t>AP001-08/11/2017-00011</t>
  </si>
  <si>
    <t>08/11/2017</t>
  </si>
  <si>
    <t>SR001-08/31/2017-19484</t>
  </si>
  <si>
    <t>003109364</t>
  </si>
  <si>
    <t>003109333</t>
  </si>
  <si>
    <t>Golf Cap</t>
  </si>
  <si>
    <t xml:space="preserve">Logo merchandise </t>
  </si>
  <si>
    <t>003128109</t>
  </si>
  <si>
    <t>AP001-09/05/2017-00005</t>
  </si>
  <si>
    <t>09/05/2017</t>
  </si>
  <si>
    <t>SR001-09/30/2017-20812</t>
  </si>
  <si>
    <t>LIPICS ENGAGEMENT</t>
  </si>
  <si>
    <t>003130929</t>
  </si>
  <si>
    <t>AP001-09/07/2017-00007</t>
  </si>
  <si>
    <t>09/07/2017</t>
  </si>
  <si>
    <t>SR001-09/30/2017-20818</t>
  </si>
  <si>
    <t>Ameren Campaign Evolution</t>
  </si>
  <si>
    <t>003140094</t>
  </si>
  <si>
    <t>AP001-09/19/2017-00019</t>
  </si>
  <si>
    <t>09/19/2017</t>
  </si>
  <si>
    <t>SR001-09/30/2017-20842</t>
  </si>
  <si>
    <t>DOWNTOWN ST LOUIS CO</t>
  </si>
  <si>
    <t>Street Pole Banners Pole Rental</t>
  </si>
  <si>
    <t>AMR_MO_StreetPoleBanner</t>
  </si>
  <si>
    <t>Strong Workforce and recruiting</t>
  </si>
  <si>
    <t>003142306</t>
  </si>
  <si>
    <t>757533</t>
  </si>
  <si>
    <t>AP001-09/20/2017-00020</t>
  </si>
  <si>
    <t>51787</t>
  </si>
  <si>
    <t>09/20/2017</t>
  </si>
  <si>
    <t>SR001-09/30/2017-20845</t>
  </si>
  <si>
    <t>003172180</t>
  </si>
  <si>
    <t>AP001-10/20/2017-00020</t>
  </si>
  <si>
    <t>10/20/2017</t>
  </si>
  <si>
    <t>SR001-10/31/2017-22839</t>
  </si>
  <si>
    <t>003174352</t>
  </si>
  <si>
    <t>AP001-10/27/2017-00027</t>
  </si>
  <si>
    <t>10/27/2017</t>
  </si>
  <si>
    <t>SR001-10/31/2017-23262</t>
  </si>
  <si>
    <t>LINKEDIN CORPORATION</t>
  </si>
  <si>
    <t>Career Pages - Recruiting</t>
  </si>
  <si>
    <t>003178476</t>
  </si>
  <si>
    <t>724848</t>
  </si>
  <si>
    <t>AP001-10/31/2017-00031</t>
  </si>
  <si>
    <t>78829</t>
  </si>
  <si>
    <t>10/31/2017</t>
  </si>
  <si>
    <t>SR001-10/31/2017-23457</t>
  </si>
  <si>
    <t>910</t>
  </si>
  <si>
    <t>SENDGRID INC</t>
  </si>
  <si>
    <t>Customer Email software</t>
  </si>
  <si>
    <t>003180864</t>
  </si>
  <si>
    <t>719273</t>
  </si>
  <si>
    <t>85981</t>
  </si>
  <si>
    <t>Table of Experts Advertorial</t>
  </si>
  <si>
    <t>RoundtableAd</t>
  </si>
  <si>
    <t>003180957</t>
  </si>
  <si>
    <t>Roundtable Web Advertising</t>
  </si>
  <si>
    <t>003180959</t>
  </si>
  <si>
    <t>003180960</t>
  </si>
  <si>
    <t>EC</t>
  </si>
  <si>
    <t>Cardinal Scripts</t>
  </si>
  <si>
    <t>003158338</t>
  </si>
  <si>
    <t>AP001-10/11/2017-00011</t>
  </si>
  <si>
    <t>10/11/2017</t>
  </si>
  <si>
    <t>SR001-10/31/2017-22813</t>
  </si>
  <si>
    <t>SIGNATURE SIGNS &amp; GR</t>
  </si>
  <si>
    <t xml:space="preserve">Celebrating Ameren Signs </t>
  </si>
  <si>
    <t>24 x 36 Signage, 36 x 24 DriveLane,  Celebrating Ameren 18 x 24</t>
  </si>
  <si>
    <t>Safety</t>
  </si>
  <si>
    <t>CoWorker Safety Communications and Diversity</t>
  </si>
  <si>
    <t>003183796</t>
  </si>
  <si>
    <t>807667</t>
  </si>
  <si>
    <t>AP001-11/02/2017-00002</t>
  </si>
  <si>
    <t>51303</t>
  </si>
  <si>
    <t>11/02/2017</t>
  </si>
  <si>
    <t>25 x 36 Signage, 36 x 24 DriveLane,  Celebrating Ameren 18 x 24</t>
  </si>
  <si>
    <t>26 x 36 Signage, 36 x 24 DriveLane,  Celebrating Ameren 18 x 24</t>
  </si>
  <si>
    <t>Celebrating Ameren Signs</t>
  </si>
  <si>
    <t>27 x 36 Signage, 36 x 24 DriveLane,  Celebrating Ameren 18 x 24</t>
  </si>
  <si>
    <t>28 x 36 Signage, 36 x 24 DriveLane,  Celebrating Ameren 18 x 24</t>
  </si>
  <si>
    <t>SR001-11/30/2017-24220</t>
  </si>
  <si>
    <t>29 x 36 Signage, 36 x 24 DriveLane,  Celebrating Ameren 18 x 24</t>
  </si>
  <si>
    <t>30 x 36 Signage, 36 x 24 DriveLane,  Celebrating Ameren 18 x 24</t>
  </si>
  <si>
    <t>Celebrating Ameren Sidewalk A Frame</t>
  </si>
  <si>
    <t>Celebrating Ameren Aframe</t>
  </si>
  <si>
    <t>003183797</t>
  </si>
  <si>
    <t>Celebrating Ameren Pop Up and Orient 800</t>
  </si>
  <si>
    <t>1715236 33.5.78.75 BrdMgt_CC banner</t>
  </si>
  <si>
    <t>003183798</t>
  </si>
  <si>
    <t>Celebrating Ameren Pop Up and Orient 801</t>
  </si>
  <si>
    <t>Celebrating Ameren Pop Up and Orient 802</t>
  </si>
  <si>
    <t>Celebrating Ameren Pop Up and Orient 803</t>
  </si>
  <si>
    <t>Celebrating Ameren Pop Up and Orient 804</t>
  </si>
  <si>
    <t>Celebrating Ameren Pop Up and Orient 805</t>
  </si>
  <si>
    <t>031</t>
  </si>
  <si>
    <t>Energy Assistance Posters</t>
  </si>
  <si>
    <t>1715250 EAeventsPoster, 1715250 EApartnersPoster</t>
  </si>
  <si>
    <t>Energy Assistance Training Material for Underpriviledged</t>
  </si>
  <si>
    <t>003185040</t>
  </si>
  <si>
    <t>AP001-11/06/2017-00006</t>
  </si>
  <si>
    <t>11/06/2017</t>
  </si>
  <si>
    <t>SR001-11/30/2017-24226</t>
  </si>
  <si>
    <t>PNC to Ameren Big Check</t>
  </si>
  <si>
    <t>PNC to Ameren_big check</t>
  </si>
  <si>
    <t>Customer Education on Cost Control</t>
  </si>
  <si>
    <t>003185043</t>
  </si>
  <si>
    <t>Presentation Checks</t>
  </si>
  <si>
    <t>60x24_Blank Check</t>
  </si>
  <si>
    <t>Charitable Giving Recognition</t>
  </si>
  <si>
    <t>003185044</t>
  </si>
  <si>
    <t>Ameren Accelorator Signs</t>
  </si>
  <si>
    <t>1715043 AMCO AmAccel_DirectSigns, Podium Sign and AmAccelPodiumSigns</t>
  </si>
  <si>
    <t>Customer Education on Innovation</t>
  </si>
  <si>
    <t>003185195</t>
  </si>
  <si>
    <t>Map Poster - January 2017</t>
  </si>
  <si>
    <t>Media Briefing Location Map</t>
  </si>
  <si>
    <t>Public Relations</t>
  </si>
  <si>
    <t>003185202</t>
  </si>
  <si>
    <t>Map Poster - January 2018</t>
  </si>
  <si>
    <t>Map Poster - January 2019</t>
  </si>
  <si>
    <t>Map Poster - January 2020</t>
  </si>
  <si>
    <t>Map Poster - January 2021</t>
  </si>
  <si>
    <t>003187825</t>
  </si>
  <si>
    <t>AP001-11/08/2017-00008</t>
  </si>
  <si>
    <t>11/08/2017</t>
  </si>
  <si>
    <t>SR001-11/30/2017-24232</t>
  </si>
  <si>
    <t>003187826</t>
  </si>
  <si>
    <t>GATEWAY ARCH PARK FO</t>
  </si>
  <si>
    <t>Holiday Sponsorship</t>
  </si>
  <si>
    <t>003188075</t>
  </si>
  <si>
    <t>96594</t>
  </si>
  <si>
    <t>COLORTEK INC</t>
  </si>
  <si>
    <t>Supplier Diversity Banners and Stands</t>
  </si>
  <si>
    <t>Diversity in Suppliers servicing Ameren</t>
  </si>
  <si>
    <t>003188106</t>
  </si>
  <si>
    <t>100387</t>
  </si>
  <si>
    <t>Thanksgiving Day Parade Giveaways</t>
  </si>
  <si>
    <t>SG-631_CowBell_Ameren</t>
  </si>
  <si>
    <t>003198937</t>
  </si>
  <si>
    <t>AP001-11/21/2017-00021</t>
  </si>
  <si>
    <t>11/21/2017</t>
  </si>
  <si>
    <t>SR001-11/30/2017-24489</t>
  </si>
  <si>
    <t>003200982</t>
  </si>
  <si>
    <t>AP001-11/27/2017-00027</t>
  </si>
  <si>
    <t>11/27/2017</t>
  </si>
  <si>
    <t>SR001-11/30/2017-24613</t>
  </si>
  <si>
    <t>Hats and Scarfs for Thanksgiving Day Parade</t>
  </si>
  <si>
    <t>EM488_FleeceSet</t>
  </si>
  <si>
    <t>Identification of Volunteers in Community</t>
  </si>
  <si>
    <t>003203803</t>
  </si>
  <si>
    <t>AP001-11/28/2017-00028</t>
  </si>
  <si>
    <t>11/28/2017</t>
  </si>
  <si>
    <t>SR001-11/30/2017-24905</t>
  </si>
  <si>
    <t>P S &amp; J PROFESSIONAL</t>
  </si>
  <si>
    <t>Call 911 Sponsorship</t>
  </si>
  <si>
    <t>Customer Safety Message to Call before you Dig</t>
  </si>
  <si>
    <t>003206312</t>
  </si>
  <si>
    <t>803294</t>
  </si>
  <si>
    <t>AP001-11/30/2017-00030</t>
  </si>
  <si>
    <t>14773</t>
  </si>
  <si>
    <t>11/30/2017</t>
  </si>
  <si>
    <t>Giving Guide</t>
  </si>
  <si>
    <t>GivingGuideAd</t>
  </si>
  <si>
    <t>Chartible Giving</t>
  </si>
  <si>
    <t>003210025</t>
  </si>
  <si>
    <t>AP001-12/04/2017-00004</t>
  </si>
  <si>
    <t>12/04/2017</t>
  </si>
  <si>
    <t>SR001-12/31/2017-26132</t>
  </si>
  <si>
    <t>SPRINKLR INC</t>
  </si>
  <si>
    <t>Social Media Monitoring Software</t>
  </si>
  <si>
    <t>003211613</t>
  </si>
  <si>
    <t>813507</t>
  </si>
  <si>
    <t>AP001-12/05/2017-00005</t>
  </si>
  <si>
    <t>85317</t>
  </si>
  <si>
    <t>12/05/2017</t>
  </si>
  <si>
    <t>ET</t>
  </si>
  <si>
    <t>SR001-12/31/2017-26135</t>
  </si>
  <si>
    <t>003214482</t>
  </si>
  <si>
    <t>AP001-12/08/2017-00008</t>
  </si>
  <si>
    <t>12/08/2017</t>
  </si>
  <si>
    <t>SR001-12/31/2017-26144</t>
  </si>
  <si>
    <t>Sliding Buckle Caps</t>
  </si>
  <si>
    <t>E47MT2_i7019_Caps_Ameren</t>
  </si>
  <si>
    <t>003214487</t>
  </si>
  <si>
    <t>AP001-12/07/2017-00007</t>
  </si>
  <si>
    <t>12/07/2017</t>
  </si>
  <si>
    <t>SR001-12/31/2017-26141</t>
  </si>
  <si>
    <t>Royal blue Polos</t>
  </si>
  <si>
    <t>003223523</t>
  </si>
  <si>
    <t>AP001-12/15/2017-00015</t>
  </si>
  <si>
    <t>12/15/2017</t>
  </si>
  <si>
    <t>SR001-12/31/2017-26160</t>
  </si>
  <si>
    <t>003223529</t>
  </si>
  <si>
    <t>United Airline Ad</t>
  </si>
  <si>
    <t>United Airlines Ad</t>
  </si>
  <si>
    <t>Customer Education and Potention Business Communication on Innovation</t>
  </si>
  <si>
    <t>003224043</t>
  </si>
  <si>
    <t>AP001-12/19/2017-00019</t>
  </si>
  <si>
    <t>12/19/2017</t>
  </si>
  <si>
    <t>SR001-12/31/2017-26505</t>
  </si>
  <si>
    <t>MISSOURI PRESS SERVI</t>
  </si>
  <si>
    <t>Natural Gas Safety Newspaper Ads</t>
  </si>
  <si>
    <t>MO Gas Safety 6.5x5 Ad</t>
  </si>
  <si>
    <t>Required safety message regarding Call Before You Dig and the Smell that is added to Natural Gas</t>
  </si>
  <si>
    <t>003216954</t>
  </si>
  <si>
    <t>731681</t>
  </si>
  <si>
    <t>78223</t>
  </si>
  <si>
    <t>INK PUBLISHING CORPO</t>
  </si>
  <si>
    <t>Ink Magazine Ad</t>
  </si>
  <si>
    <t>003240720</t>
  </si>
  <si>
    <t>816467</t>
  </si>
  <si>
    <t>AP001-01/05/2018-00005</t>
  </si>
  <si>
    <t>97771</t>
  </si>
  <si>
    <t>01/05/2018</t>
  </si>
  <si>
    <t>SR001-01/31/2018-29072</t>
  </si>
  <si>
    <t>United Way Dollar More Presentation Check</t>
  </si>
  <si>
    <t>48x22 UW_DollarMore check</t>
  </si>
  <si>
    <t>Customer Assistance for Low Income</t>
  </si>
  <si>
    <t>003240744</t>
  </si>
  <si>
    <t xml:space="preserve">          </t>
  </si>
  <si>
    <t>GLASSDOOR INC</t>
  </si>
  <si>
    <t>Recruiting Ads and Profile Page</t>
  </si>
  <si>
    <t>003261599</t>
  </si>
  <si>
    <t>774494</t>
  </si>
  <si>
    <t>OTT</t>
  </si>
  <si>
    <t>GL303-01/31/2018-00018</t>
  </si>
  <si>
    <t>cr_gl_manual_journals</t>
  </si>
  <si>
    <t>02/05/2018</t>
  </si>
  <si>
    <t>SR001-01/31/2018-30021</t>
  </si>
  <si>
    <t>DOWNTOWN STL INC</t>
  </si>
  <si>
    <t>003257154</t>
  </si>
  <si>
    <t>AP001-02/12/2018-00012</t>
  </si>
  <si>
    <t>02/12/2018</t>
  </si>
  <si>
    <t>SR001-02/28/2018-30261</t>
  </si>
  <si>
    <t>GL300-02/28/2018-00000</t>
  </si>
  <si>
    <t>03/02/2018</t>
  </si>
  <si>
    <t>CR</t>
  </si>
  <si>
    <t>GL303-02/01/2018-00018</t>
  </si>
  <si>
    <t>02/20/2018</t>
  </si>
  <si>
    <t>SR001-02/28/2018-31046</t>
  </si>
  <si>
    <t>SR001-02/28/2018-30345</t>
  </si>
  <si>
    <t>003270705</t>
  </si>
  <si>
    <t>AP001-02/09/2018-00009</t>
  </si>
  <si>
    <t>02/09/2018</t>
  </si>
  <si>
    <t>SR001-02/28/2018-30258</t>
  </si>
  <si>
    <t>Celebrating Ameren Volunteer Shirts</t>
  </si>
  <si>
    <t>PC61_LimeTees_CelebratingAmeren</t>
  </si>
  <si>
    <t>003270706</t>
  </si>
  <si>
    <t>003270708</t>
  </si>
  <si>
    <t>Celebrating Ameren Leadteam Shirt Sample</t>
  </si>
  <si>
    <t>S663_L665_Twills_CelebratingAmeren</t>
  </si>
  <si>
    <t>003271492</t>
  </si>
  <si>
    <t>CITY UTILITIES OF SP</t>
  </si>
  <si>
    <t>Gas Safety Communications - Missouri Assoc of Natuaral Gas Operators</t>
  </si>
  <si>
    <t xml:space="preserve">Required Gas Safety Message for Pipeline </t>
  </si>
  <si>
    <t>003268478</t>
  </si>
  <si>
    <t>AP001-02/08/2018-00008</t>
  </si>
  <si>
    <t>70335</t>
  </si>
  <si>
    <t>02/08/2018</t>
  </si>
  <si>
    <t>MISSOURI ASSOCIATION</t>
  </si>
  <si>
    <t>003283337</t>
  </si>
  <si>
    <t>AP001-02/26/2018-00026</t>
  </si>
  <si>
    <t>50898</t>
  </si>
  <si>
    <t>02/26/2018</t>
  </si>
  <si>
    <t>AP001-03/08/2018-00008</t>
  </si>
  <si>
    <t>96656</t>
  </si>
  <si>
    <t>03/08/2018</t>
  </si>
  <si>
    <t>GL300-03/01/2018-00000</t>
  </si>
  <si>
    <t>03/16/2018</t>
  </si>
  <si>
    <t>SR001-03/31/2018-31576</t>
  </si>
  <si>
    <t>SR001-03/31/2018-31716</t>
  </si>
  <si>
    <t>003302505</t>
  </si>
  <si>
    <t>AP001-03/28/2018-00028</t>
  </si>
  <si>
    <t>03/28/2018</t>
  </si>
  <si>
    <t>SR001-03/31/2018-31950</t>
  </si>
  <si>
    <t>AP001-03/06/2018-00006</t>
  </si>
  <si>
    <t>03/06/2018</t>
  </si>
  <si>
    <t>Ameren Cares</t>
  </si>
  <si>
    <t>003318884</t>
  </si>
  <si>
    <t>AP001-04/10/2018-00010</t>
  </si>
  <si>
    <t>04/10/2018</t>
  </si>
  <si>
    <t>SR001-04/30/2018-33170</t>
  </si>
  <si>
    <t>003320203</t>
  </si>
  <si>
    <t>Power Play Goals For Kids Poster</t>
  </si>
  <si>
    <t>AMO_180200078_PowerPlayKids_Graphic</t>
  </si>
  <si>
    <t>Social Media Acquisition for customer communication</t>
  </si>
  <si>
    <t>003358610</t>
  </si>
  <si>
    <t>AP001-05/18/2018-00018</t>
  </si>
  <si>
    <t>05/18/2018</t>
  </si>
  <si>
    <t>SR001-05/31/2018-34459</t>
  </si>
  <si>
    <t>Not Available</t>
  </si>
  <si>
    <t>003379272</t>
  </si>
  <si>
    <t>AP001-06/08/2018-00008</t>
  </si>
  <si>
    <t>06/08/2018</t>
  </si>
  <si>
    <t>SR001-06/30/2018-35618</t>
  </si>
  <si>
    <t>Lead Today Transform Tomorrow Elevator Strips</t>
  </si>
  <si>
    <t>LTTElevatorStrips</t>
  </si>
  <si>
    <t>CoWorker Development</t>
  </si>
  <si>
    <t>003393521</t>
  </si>
  <si>
    <t>AP001-06/27/2018-00027</t>
  </si>
  <si>
    <t>06/27/2018</t>
  </si>
  <si>
    <t>SR001-06/30/2018-36015</t>
  </si>
  <si>
    <t>003394823</t>
  </si>
  <si>
    <t>Legislative Night at the Ballgame Shirts</t>
  </si>
  <si>
    <t>Political</t>
  </si>
  <si>
    <t>CoWorker Identification at Event</t>
  </si>
  <si>
    <t>003396303</t>
  </si>
  <si>
    <t>AP001-06/28/2018-00028</t>
  </si>
  <si>
    <t>06/28/2018</t>
  </si>
  <si>
    <t>SR001-06/30/2018-36030</t>
  </si>
  <si>
    <t>DYNAMIC DISPLAYS INC</t>
  </si>
  <si>
    <t xml:space="preserve">Louie the Lightning Bug Balloon </t>
  </si>
  <si>
    <t>Should not have been charged to Gas</t>
  </si>
  <si>
    <t>Remove</t>
  </si>
  <si>
    <t>Electric Safety</t>
  </si>
  <si>
    <t>003398722</t>
  </si>
  <si>
    <t>839734</t>
  </si>
  <si>
    <t>AP001-06/29/2018-00029</t>
  </si>
  <si>
    <t>62343</t>
  </si>
  <si>
    <t>06/29/2018</t>
  </si>
  <si>
    <t>SR001-06/30/2018-36055</t>
  </si>
  <si>
    <t>Staff</t>
  </si>
  <si>
    <t xml:space="preserve">General </t>
  </si>
  <si>
    <t>Test Year</t>
  </si>
  <si>
    <t>Allowed</t>
  </si>
  <si>
    <t>Staff Adjustment</t>
  </si>
  <si>
    <t>Charge to ADC</t>
  </si>
  <si>
    <t>Remove - Electric</t>
  </si>
  <si>
    <t>To remove institutional advertising and promotional giveaways.  (Caldwell)</t>
  </si>
  <si>
    <t>GR-2019-0077</t>
  </si>
  <si>
    <t>Source: DR 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</si>
</sst>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43">
    <xf numFmtId="0" fontId="0" fillId="0" borderId="0"/>
    <xf numFmtId="44" fontId="1" fillId="0" borderId="0" applyFont="0" applyFill="0" applyBorder="0" applyAlignment="0" applyProtection="0"/>
    <xf numFmtId="0" fontId="5" fillId="0" borderId="1" applyNumberFormat="0" applyFill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4" applyNumberFormat="0" applyAlignment="0" applyProtection="0"/>
    <xf numFmtId="0" fontId="12" fillId="7" borderId="5" applyNumberFormat="0" applyAlignment="0" applyProtection="0"/>
    <xf numFmtId="0" fontId="13" fillId="7" borderId="4" applyNumberFormat="0" applyAlignment="0" applyProtection="0"/>
    <xf numFmtId="0" fontId="14" fillId="0" borderId="6" applyNumberFormat="0" applyFill="0" applyAlignment="0" applyProtection="0"/>
    <xf numFmtId="0" fontId="15" fillId="8" borderId="7" applyNumberFormat="0" applyAlignment="0" applyProtection="0"/>
    <xf numFmtId="0" fontId="3" fillId="0" borderId="0" applyNumberFormat="0" applyFill="0" applyBorder="0" applyAlignment="0" applyProtection="0"/>
    <xf numFmtId="0" fontId="1" fillId="9" borderId="8" applyNumberFormat="0" applyFont="0" applyAlignment="0" applyProtection="0"/>
    <xf numFmtId="0" fontId="16" fillId="0" borderId="0" applyNumberFormat="0" applyFill="0" applyBorder="0" applyAlignment="0" applyProtection="0"/>
    <xf numFmtId="0" fontId="2" fillId="0" borderId="9" applyNumberFormat="0" applyFill="0" applyAlignment="0" applyProtection="0"/>
    <xf numFmtId="0" fontId="17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7" fillId="33" borderId="0" applyNumberFormat="0" applyBorder="0" applyAlignment="0" applyProtection="0"/>
    <xf numFmtId="0" fontId="18" fillId="0" borderId="0" applyNumberFormat="0" applyFill="0" applyBorder="0" applyAlignment="0" applyProtection="0"/>
  </cellStyleXfs>
  <cellXfs count="36">
    <xf numFmtId="0" fontId="0" fillId="0" borderId="0" xfId="0"/>
    <xf numFmtId="44" fontId="0" fillId="0" borderId="0" xfId="0" applyNumberFormat="1"/>
    <xf numFmtId="0" fontId="0" fillId="0" borderId="0" xfId="0"/>
    <xf numFmtId="44" fontId="0" fillId="0" borderId="0" xfId="1" applyFont="1"/>
    <xf numFmtId="49" fontId="0" fillId="2" borderId="0" xfId="0" applyNumberFormat="1" applyFill="1"/>
    <xf numFmtId="0" fontId="0" fillId="0" borderId="0" xfId="0" applyFill="1"/>
    <xf numFmtId="49" fontId="2" fillId="0" borderId="0" xfId="0" applyNumberFormat="1" applyFont="1" applyFill="1"/>
    <xf numFmtId="0" fontId="2" fillId="0" borderId="0" xfId="0" applyFont="1" applyFill="1"/>
    <xf numFmtId="49" fontId="0" fillId="0" borderId="0" xfId="0" applyNumberFormat="1" applyFill="1"/>
    <xf numFmtId="8" fontId="0" fillId="0" borderId="0" xfId="0" applyNumberFormat="1" applyFill="1"/>
    <xf numFmtId="4" fontId="0" fillId="0" borderId="0" xfId="0" applyNumberFormat="1" applyFill="1"/>
    <xf numFmtId="49" fontId="0" fillId="0" borderId="0" xfId="0" applyNumberFormat="1" applyFill="1" applyAlignment="1">
      <alignment wrapText="1"/>
    </xf>
    <xf numFmtId="0" fontId="3" fillId="0" borderId="0" xfId="0" applyFont="1" applyFill="1"/>
    <xf numFmtId="8" fontId="3" fillId="0" borderId="0" xfId="0" applyNumberFormat="1" applyFont="1" applyFill="1"/>
    <xf numFmtId="4" fontId="3" fillId="0" borderId="0" xfId="0" applyNumberFormat="1" applyFont="1" applyFill="1"/>
    <xf numFmtId="0" fontId="4" fillId="0" borderId="0" xfId="0" applyFont="1" applyFill="1"/>
    <xf numFmtId="164" fontId="0" fillId="0" borderId="0" xfId="1" applyNumberFormat="1" applyFont="1" applyFill="1"/>
    <xf numFmtId="0" fontId="19" fillId="0" borderId="0" xfId="0" applyFont="1" applyFill="1"/>
    <xf numFmtId="49" fontId="19" fillId="0" borderId="0" xfId="0" applyNumberFormat="1" applyFont="1" applyFill="1"/>
    <xf numFmtId="49" fontId="20" fillId="0" borderId="0" xfId="0" applyNumberFormat="1" applyFont="1" applyFill="1"/>
    <xf numFmtId="0" fontId="20" fillId="0" borderId="0" xfId="0" applyFont="1" applyFill="1"/>
    <xf numFmtId="164" fontId="19" fillId="0" borderId="0" xfId="1" applyNumberFormat="1" applyFont="1" applyFill="1"/>
    <xf numFmtId="164" fontId="20" fillId="0" borderId="0" xfId="1" applyNumberFormat="1" applyFont="1" applyFill="1"/>
    <xf numFmtId="4" fontId="20" fillId="0" borderId="0" xfId="0" applyNumberFormat="1" applyFont="1" applyFill="1"/>
    <xf numFmtId="2" fontId="2" fillId="0" borderId="0" xfId="0" applyNumberFormat="1" applyFont="1" applyFill="1"/>
    <xf numFmtId="2" fontId="0" fillId="0" borderId="0" xfId="0" applyNumberFormat="1" applyFill="1"/>
    <xf numFmtId="164" fontId="20" fillId="0" borderId="10" xfId="1" applyNumberFormat="1" applyFont="1" applyFill="1" applyBorder="1"/>
    <xf numFmtId="49" fontId="20" fillId="0" borderId="10" xfId="0" applyNumberFormat="1" applyFont="1" applyFill="1" applyBorder="1"/>
    <xf numFmtId="164" fontId="20" fillId="0" borderId="0" xfId="1" applyNumberFormat="1" applyFont="1" applyFill="1" applyBorder="1"/>
    <xf numFmtId="164" fontId="20" fillId="0" borderId="0" xfId="0" applyNumberFormat="1" applyFont="1" applyFill="1"/>
    <xf numFmtId="164" fontId="20" fillId="0" borderId="10" xfId="0" applyNumberFormat="1" applyFont="1" applyFill="1" applyBorder="1"/>
    <xf numFmtId="0" fontId="20" fillId="0" borderId="10" xfId="0" applyFont="1" applyFill="1" applyBorder="1"/>
    <xf numFmtId="0" fontId="19" fillId="0" borderId="10" xfId="0" applyFont="1" applyFill="1" applyBorder="1"/>
    <xf numFmtId="49" fontId="19" fillId="0" borderId="10" xfId="0" applyNumberFormat="1" applyFont="1" applyFill="1" applyBorder="1"/>
    <xf numFmtId="0" fontId="2" fillId="0" borderId="0" xfId="0" applyFont="1"/>
    <xf numFmtId="0" fontId="21" fillId="0" borderId="0" xfId="0" applyFont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urrency" xfId="1" builtinId="4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 2" xfId="42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"/>
  <sheetViews>
    <sheetView tabSelected="1" workbookViewId="0">
      <selection activeCell="C28" sqref="C28"/>
    </sheetView>
  </sheetViews>
  <sheetFormatPr defaultRowHeight="15" x14ac:dyDescent="0.25"/>
  <cols>
    <col min="2" max="3" width="19.42578125" customWidth="1"/>
    <col min="4" max="6" width="12.85546875" customWidth="1"/>
    <col min="9" max="11" width="12.85546875" customWidth="1"/>
    <col min="15" max="15" width="10.85546875" customWidth="1"/>
    <col min="16" max="16" width="12.85546875" customWidth="1"/>
  </cols>
  <sheetData>
    <row r="1" spans="1:6" x14ac:dyDescent="0.25">
      <c r="A1" s="34" t="s">
        <v>4</v>
      </c>
    </row>
    <row r="2" spans="1:6" x14ac:dyDescent="0.25">
      <c r="A2" s="34" t="s">
        <v>470</v>
      </c>
    </row>
    <row r="3" spans="1:6" x14ac:dyDescent="0.25">
      <c r="A3" s="34" t="s">
        <v>97</v>
      </c>
    </row>
    <row r="4" spans="1:6" x14ac:dyDescent="0.25">
      <c r="A4" s="34" t="s">
        <v>0</v>
      </c>
    </row>
    <row r="5" spans="1:6" s="2" customFormat="1" ht="14.45" customHeight="1" x14ac:dyDescent="0.25"/>
    <row r="6" spans="1:6" s="2" customFormat="1" ht="9.9499999999999993" customHeight="1" x14ac:dyDescent="0.25"/>
    <row r="9" spans="1:6" x14ac:dyDescent="0.25">
      <c r="A9" s="32"/>
      <c r="B9" s="33" t="s">
        <v>466</v>
      </c>
    </row>
    <row r="10" spans="1:6" x14ac:dyDescent="0.25">
      <c r="A10" s="20">
        <v>909</v>
      </c>
      <c r="B10" s="29">
        <f>'DR 17 - Advertising  &amp; Promotio'!Y740</f>
        <v>-4829</v>
      </c>
      <c r="C10" s="2" t="s">
        <v>469</v>
      </c>
    </row>
    <row r="11" spans="1:6" s="2" customFormat="1" x14ac:dyDescent="0.25">
      <c r="A11" s="20">
        <v>910</v>
      </c>
      <c r="B11" s="29">
        <f>'DR 17 - Advertising  &amp; Promotio'!Y741</f>
        <v>0</v>
      </c>
      <c r="C11"/>
      <c r="D11" s="3"/>
      <c r="E11" s="3"/>
      <c r="F11" s="1"/>
    </row>
    <row r="12" spans="1:6" x14ac:dyDescent="0.25">
      <c r="A12" s="20">
        <v>930</v>
      </c>
      <c r="B12" s="30">
        <f>'DR 17 - Advertising  &amp; Promotio'!Y742</f>
        <v>-4039.0699999999997</v>
      </c>
      <c r="C12" t="s">
        <v>469</v>
      </c>
      <c r="D12" s="3"/>
      <c r="E12" s="2"/>
      <c r="F12" s="2"/>
    </row>
    <row r="13" spans="1:6" x14ac:dyDescent="0.25">
      <c r="A13" s="20"/>
      <c r="B13" s="29">
        <f>'DR 17 - Advertising  &amp; Promotio'!Y743</f>
        <v>-8868.07</v>
      </c>
      <c r="D13" s="3"/>
      <c r="E13" s="3"/>
      <c r="F13" s="3"/>
    </row>
    <row r="14" spans="1:6" x14ac:dyDescent="0.25">
      <c r="A14" s="20"/>
      <c r="B14" s="19"/>
      <c r="C14" s="2"/>
      <c r="D14" s="3"/>
      <c r="E14" s="3"/>
      <c r="F14" s="1"/>
    </row>
    <row r="15" spans="1:6" x14ac:dyDescent="0.25">
      <c r="A15" s="2"/>
      <c r="D15" s="3"/>
      <c r="F15" s="1"/>
    </row>
    <row r="16" spans="1:6" x14ac:dyDescent="0.25">
      <c r="D16" s="3"/>
    </row>
    <row r="17" spans="3:3" x14ac:dyDescent="0.25">
      <c r="C17" s="2"/>
    </row>
    <row r="22" spans="3:3" x14ac:dyDescent="0.25">
      <c r="C22" s="2"/>
    </row>
    <row r="24" spans="3:3" x14ac:dyDescent="0.25">
      <c r="C24" s="2"/>
    </row>
    <row r="33" spans="3:3" x14ac:dyDescent="0.25">
      <c r="C33" s="2"/>
    </row>
  </sheetData>
  <pageMargins left="0.25" right="0.25" top="0.75" bottom="0.75" header="0.3" footer="0.3"/>
  <pageSetup orientation="portrait" r:id="rId1"/>
  <headerFooter>
    <oddFooter>&amp;RSchedule LMM-R3
Page &amp;P of 25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I743"/>
  <sheetViews>
    <sheetView tabSelected="1" workbookViewId="0">
      <selection activeCell="C28" sqref="C28"/>
    </sheetView>
  </sheetViews>
  <sheetFormatPr defaultColWidth="9.140625" defaultRowHeight="15" x14ac:dyDescent="0.25"/>
  <cols>
    <col min="1" max="1" width="5.140625" style="8" customWidth="1"/>
    <col min="2" max="2" width="3.5703125" style="8" customWidth="1"/>
    <col min="3" max="3" width="5.140625" style="8" customWidth="1"/>
    <col min="4" max="4" width="6.42578125" style="25" customWidth="1"/>
    <col min="5" max="5" width="6.42578125" style="8" customWidth="1"/>
    <col min="6" max="6" width="5" style="8" customWidth="1"/>
    <col min="7" max="7" width="5.140625" style="8" customWidth="1"/>
    <col min="8" max="8" width="9.42578125" style="8" customWidth="1"/>
    <col min="9" max="9" width="7.85546875" style="8" customWidth="1"/>
    <col min="10" max="10" width="7.5703125" style="8" customWidth="1"/>
    <col min="11" max="11" width="5.5703125" style="8" customWidth="1"/>
    <col min="12" max="12" width="4.140625" style="8" customWidth="1"/>
    <col min="13" max="13" width="24.140625" style="8" bestFit="1" customWidth="1"/>
    <col min="14" max="14" width="45.42578125" style="8" customWidth="1"/>
    <col min="15" max="15" width="70.42578125" style="8" customWidth="1"/>
    <col min="16" max="16" width="15.5703125" style="8" customWidth="1"/>
    <col min="17" max="17" width="15.140625" style="8" customWidth="1"/>
    <col min="18" max="18" width="25" style="8" customWidth="1"/>
    <col min="19" max="19" width="9.85546875" style="8" customWidth="1"/>
    <col min="20" max="20" width="14.85546875" style="5" bestFit="1" customWidth="1"/>
    <col min="21" max="21" width="4.140625" style="8" customWidth="1"/>
    <col min="22" max="22" width="9.140625" style="20"/>
    <col min="23" max="23" width="11.5703125" style="22" bestFit="1" customWidth="1"/>
    <col min="24" max="24" width="11.5703125" style="22" customWidth="1"/>
    <col min="25" max="25" width="15.5703125" style="19" bestFit="1" customWidth="1"/>
    <col min="26" max="26" width="14.5703125" style="8" bestFit="1" customWidth="1"/>
    <col min="27" max="27" width="11.42578125" style="8" bestFit="1" customWidth="1"/>
    <col min="28" max="28" width="12.85546875" style="8" bestFit="1" customWidth="1"/>
    <col min="29" max="29" width="10.5703125" style="8" bestFit="1" customWidth="1"/>
    <col min="30" max="30" width="10.85546875" style="8" bestFit="1" customWidth="1"/>
    <col min="31" max="31" width="23.140625" style="8" bestFit="1" customWidth="1"/>
    <col min="32" max="32" width="21.5703125" style="8" bestFit="1" customWidth="1"/>
    <col min="33" max="33" width="13.5703125" style="8" bestFit="1" customWidth="1"/>
    <col min="34" max="34" width="15.42578125" style="8" bestFit="1" customWidth="1"/>
    <col min="35" max="35" width="11.5703125" style="8" bestFit="1" customWidth="1"/>
    <col min="36" max="255" width="9.140625" style="5"/>
    <col min="256" max="256" width="11.5703125" style="5" customWidth="1"/>
    <col min="257" max="257" width="6.5703125" style="5" customWidth="1"/>
    <col min="258" max="258" width="16.42578125" style="5" customWidth="1"/>
    <col min="259" max="260" width="6.42578125" style="5" customWidth="1"/>
    <col min="261" max="261" width="12.42578125" style="5" customWidth="1"/>
    <col min="262" max="262" width="5" style="5" customWidth="1"/>
    <col min="263" max="263" width="5.140625" style="5" customWidth="1"/>
    <col min="264" max="264" width="16" style="5" customWidth="1"/>
    <col min="265" max="265" width="7.42578125" style="5" customWidth="1"/>
    <col min="266" max="266" width="14.85546875" style="5" customWidth="1"/>
    <col min="267" max="267" width="7.85546875" style="5" customWidth="1"/>
    <col min="268" max="268" width="7.5703125" style="5" customWidth="1"/>
    <col min="269" max="269" width="14" style="5" customWidth="1"/>
    <col min="270" max="270" width="17" style="5" customWidth="1"/>
    <col min="271" max="271" width="24.140625" style="5" bestFit="1" customWidth="1"/>
    <col min="272" max="272" width="45.42578125" style="5" customWidth="1"/>
    <col min="273" max="273" width="70.42578125" style="5" customWidth="1"/>
    <col min="274" max="275" width="49" style="5" customWidth="1"/>
    <col min="276" max="276" width="16.42578125" style="5" bestFit="1" customWidth="1"/>
    <col min="277" max="277" width="14.85546875" style="5" bestFit="1" customWidth="1"/>
    <col min="278" max="278" width="12.140625" style="5" bestFit="1" customWidth="1"/>
    <col min="279" max="279" width="9.140625" style="5"/>
    <col min="280" max="280" width="11.5703125" style="5" bestFit="1" customWidth="1"/>
    <col min="281" max="281" width="15.5703125" style="5" bestFit="1" customWidth="1"/>
    <col min="282" max="282" width="14.5703125" style="5" bestFit="1" customWidth="1"/>
    <col min="283" max="283" width="11.42578125" style="5" bestFit="1" customWidth="1"/>
    <col min="284" max="284" width="12.85546875" style="5" bestFit="1" customWidth="1"/>
    <col min="285" max="285" width="10.5703125" style="5" bestFit="1" customWidth="1"/>
    <col min="286" max="286" width="10.85546875" style="5" bestFit="1" customWidth="1"/>
    <col min="287" max="287" width="23.140625" style="5" bestFit="1" customWidth="1"/>
    <col min="288" max="288" width="21.5703125" style="5" bestFit="1" customWidth="1"/>
    <col min="289" max="289" width="13.5703125" style="5" bestFit="1" customWidth="1"/>
    <col min="290" max="290" width="15.42578125" style="5" bestFit="1" customWidth="1"/>
    <col min="291" max="291" width="11.5703125" style="5" bestFit="1" customWidth="1"/>
    <col min="292" max="511" width="9.140625" style="5"/>
    <col min="512" max="512" width="11.5703125" style="5" customWidth="1"/>
    <col min="513" max="513" width="6.5703125" style="5" customWidth="1"/>
    <col min="514" max="514" width="16.42578125" style="5" customWidth="1"/>
    <col min="515" max="516" width="6.42578125" style="5" customWidth="1"/>
    <col min="517" max="517" width="12.42578125" style="5" customWidth="1"/>
    <col min="518" max="518" width="5" style="5" customWidth="1"/>
    <col min="519" max="519" width="5.140625" style="5" customWidth="1"/>
    <col min="520" max="520" width="16" style="5" customWidth="1"/>
    <col min="521" max="521" width="7.42578125" style="5" customWidth="1"/>
    <col min="522" max="522" width="14.85546875" style="5" customWidth="1"/>
    <col min="523" max="523" width="7.85546875" style="5" customWidth="1"/>
    <col min="524" max="524" width="7.5703125" style="5" customWidth="1"/>
    <col min="525" max="525" width="14" style="5" customWidth="1"/>
    <col min="526" max="526" width="17" style="5" customWidth="1"/>
    <col min="527" max="527" width="24.140625" style="5" bestFit="1" customWidth="1"/>
    <col min="528" max="528" width="45.42578125" style="5" customWidth="1"/>
    <col min="529" max="529" width="70.42578125" style="5" customWidth="1"/>
    <col min="530" max="531" width="49" style="5" customWidth="1"/>
    <col min="532" max="532" width="16.42578125" style="5" bestFit="1" customWidth="1"/>
    <col min="533" max="533" width="14.85546875" style="5" bestFit="1" customWidth="1"/>
    <col min="534" max="534" width="12.140625" style="5" bestFit="1" customWidth="1"/>
    <col min="535" max="535" width="9.140625" style="5"/>
    <col min="536" max="536" width="11.5703125" style="5" bestFit="1" customWidth="1"/>
    <col min="537" max="537" width="15.5703125" style="5" bestFit="1" customWidth="1"/>
    <col min="538" max="538" width="14.5703125" style="5" bestFit="1" customWidth="1"/>
    <col min="539" max="539" width="11.42578125" style="5" bestFit="1" customWidth="1"/>
    <col min="540" max="540" width="12.85546875" style="5" bestFit="1" customWidth="1"/>
    <col min="541" max="541" width="10.5703125" style="5" bestFit="1" customWidth="1"/>
    <col min="542" max="542" width="10.85546875" style="5" bestFit="1" customWidth="1"/>
    <col min="543" max="543" width="23.140625" style="5" bestFit="1" customWidth="1"/>
    <col min="544" max="544" width="21.5703125" style="5" bestFit="1" customWidth="1"/>
    <col min="545" max="545" width="13.5703125" style="5" bestFit="1" customWidth="1"/>
    <col min="546" max="546" width="15.42578125" style="5" bestFit="1" customWidth="1"/>
    <col min="547" max="547" width="11.5703125" style="5" bestFit="1" customWidth="1"/>
    <col min="548" max="767" width="9.140625" style="5"/>
    <col min="768" max="768" width="11.5703125" style="5" customWidth="1"/>
    <col min="769" max="769" width="6.5703125" style="5" customWidth="1"/>
    <col min="770" max="770" width="16.42578125" style="5" customWidth="1"/>
    <col min="771" max="772" width="6.42578125" style="5" customWidth="1"/>
    <col min="773" max="773" width="12.42578125" style="5" customWidth="1"/>
    <col min="774" max="774" width="5" style="5" customWidth="1"/>
    <col min="775" max="775" width="5.140625" style="5" customWidth="1"/>
    <col min="776" max="776" width="16" style="5" customWidth="1"/>
    <col min="777" max="777" width="7.42578125" style="5" customWidth="1"/>
    <col min="778" max="778" width="14.85546875" style="5" customWidth="1"/>
    <col min="779" max="779" width="7.85546875" style="5" customWidth="1"/>
    <col min="780" max="780" width="7.5703125" style="5" customWidth="1"/>
    <col min="781" max="781" width="14" style="5" customWidth="1"/>
    <col min="782" max="782" width="17" style="5" customWidth="1"/>
    <col min="783" max="783" width="24.140625" style="5" bestFit="1" customWidth="1"/>
    <col min="784" max="784" width="45.42578125" style="5" customWidth="1"/>
    <col min="785" max="785" width="70.42578125" style="5" customWidth="1"/>
    <col min="786" max="787" width="49" style="5" customWidth="1"/>
    <col min="788" max="788" width="16.42578125" style="5" bestFit="1" customWidth="1"/>
    <col min="789" max="789" width="14.85546875" style="5" bestFit="1" customWidth="1"/>
    <col min="790" max="790" width="12.140625" style="5" bestFit="1" customWidth="1"/>
    <col min="791" max="791" width="9.140625" style="5"/>
    <col min="792" max="792" width="11.5703125" style="5" bestFit="1" customWidth="1"/>
    <col min="793" max="793" width="15.5703125" style="5" bestFit="1" customWidth="1"/>
    <col min="794" max="794" width="14.5703125" style="5" bestFit="1" customWidth="1"/>
    <col min="795" max="795" width="11.42578125" style="5" bestFit="1" customWidth="1"/>
    <col min="796" max="796" width="12.85546875" style="5" bestFit="1" customWidth="1"/>
    <col min="797" max="797" width="10.5703125" style="5" bestFit="1" customWidth="1"/>
    <col min="798" max="798" width="10.85546875" style="5" bestFit="1" customWidth="1"/>
    <col min="799" max="799" width="23.140625" style="5" bestFit="1" customWidth="1"/>
    <col min="800" max="800" width="21.5703125" style="5" bestFit="1" customWidth="1"/>
    <col min="801" max="801" width="13.5703125" style="5" bestFit="1" customWidth="1"/>
    <col min="802" max="802" width="15.42578125" style="5" bestFit="1" customWidth="1"/>
    <col min="803" max="803" width="11.5703125" style="5" bestFit="1" customWidth="1"/>
    <col min="804" max="1023" width="9.140625" style="5"/>
    <col min="1024" max="1024" width="11.5703125" style="5" customWidth="1"/>
    <col min="1025" max="1025" width="6.5703125" style="5" customWidth="1"/>
    <col min="1026" max="1026" width="16.42578125" style="5" customWidth="1"/>
    <col min="1027" max="1028" width="6.42578125" style="5" customWidth="1"/>
    <col min="1029" max="1029" width="12.42578125" style="5" customWidth="1"/>
    <col min="1030" max="1030" width="5" style="5" customWidth="1"/>
    <col min="1031" max="1031" width="5.140625" style="5" customWidth="1"/>
    <col min="1032" max="1032" width="16" style="5" customWidth="1"/>
    <col min="1033" max="1033" width="7.42578125" style="5" customWidth="1"/>
    <col min="1034" max="1034" width="14.85546875" style="5" customWidth="1"/>
    <col min="1035" max="1035" width="7.85546875" style="5" customWidth="1"/>
    <col min="1036" max="1036" width="7.5703125" style="5" customWidth="1"/>
    <col min="1037" max="1037" width="14" style="5" customWidth="1"/>
    <col min="1038" max="1038" width="17" style="5" customWidth="1"/>
    <col min="1039" max="1039" width="24.140625" style="5" bestFit="1" customWidth="1"/>
    <col min="1040" max="1040" width="45.42578125" style="5" customWidth="1"/>
    <col min="1041" max="1041" width="70.42578125" style="5" customWidth="1"/>
    <col min="1042" max="1043" width="49" style="5" customWidth="1"/>
    <col min="1044" max="1044" width="16.42578125" style="5" bestFit="1" customWidth="1"/>
    <col min="1045" max="1045" width="14.85546875" style="5" bestFit="1" customWidth="1"/>
    <col min="1046" max="1046" width="12.140625" style="5" bestFit="1" customWidth="1"/>
    <col min="1047" max="1047" width="9.140625" style="5"/>
    <col min="1048" max="1048" width="11.5703125" style="5" bestFit="1" customWidth="1"/>
    <col min="1049" max="1049" width="15.5703125" style="5" bestFit="1" customWidth="1"/>
    <col min="1050" max="1050" width="14.5703125" style="5" bestFit="1" customWidth="1"/>
    <col min="1051" max="1051" width="11.42578125" style="5" bestFit="1" customWidth="1"/>
    <col min="1052" max="1052" width="12.85546875" style="5" bestFit="1" customWidth="1"/>
    <col min="1053" max="1053" width="10.5703125" style="5" bestFit="1" customWidth="1"/>
    <col min="1054" max="1054" width="10.85546875" style="5" bestFit="1" customWidth="1"/>
    <col min="1055" max="1055" width="23.140625" style="5" bestFit="1" customWidth="1"/>
    <col min="1056" max="1056" width="21.5703125" style="5" bestFit="1" customWidth="1"/>
    <col min="1057" max="1057" width="13.5703125" style="5" bestFit="1" customWidth="1"/>
    <col min="1058" max="1058" width="15.42578125" style="5" bestFit="1" customWidth="1"/>
    <col min="1059" max="1059" width="11.5703125" style="5" bestFit="1" customWidth="1"/>
    <col min="1060" max="1279" width="9.140625" style="5"/>
    <col min="1280" max="1280" width="11.5703125" style="5" customWidth="1"/>
    <col min="1281" max="1281" width="6.5703125" style="5" customWidth="1"/>
    <col min="1282" max="1282" width="16.42578125" style="5" customWidth="1"/>
    <col min="1283" max="1284" width="6.42578125" style="5" customWidth="1"/>
    <col min="1285" max="1285" width="12.42578125" style="5" customWidth="1"/>
    <col min="1286" max="1286" width="5" style="5" customWidth="1"/>
    <col min="1287" max="1287" width="5.140625" style="5" customWidth="1"/>
    <col min="1288" max="1288" width="16" style="5" customWidth="1"/>
    <col min="1289" max="1289" width="7.42578125" style="5" customWidth="1"/>
    <col min="1290" max="1290" width="14.85546875" style="5" customWidth="1"/>
    <col min="1291" max="1291" width="7.85546875" style="5" customWidth="1"/>
    <col min="1292" max="1292" width="7.5703125" style="5" customWidth="1"/>
    <col min="1293" max="1293" width="14" style="5" customWidth="1"/>
    <col min="1294" max="1294" width="17" style="5" customWidth="1"/>
    <col min="1295" max="1295" width="24.140625" style="5" bestFit="1" customWidth="1"/>
    <col min="1296" max="1296" width="45.42578125" style="5" customWidth="1"/>
    <col min="1297" max="1297" width="70.42578125" style="5" customWidth="1"/>
    <col min="1298" max="1299" width="49" style="5" customWidth="1"/>
    <col min="1300" max="1300" width="16.42578125" style="5" bestFit="1" customWidth="1"/>
    <col min="1301" max="1301" width="14.85546875" style="5" bestFit="1" customWidth="1"/>
    <col min="1302" max="1302" width="12.140625" style="5" bestFit="1" customWidth="1"/>
    <col min="1303" max="1303" width="9.140625" style="5"/>
    <col min="1304" max="1304" width="11.5703125" style="5" bestFit="1" customWidth="1"/>
    <col min="1305" max="1305" width="15.5703125" style="5" bestFit="1" customWidth="1"/>
    <col min="1306" max="1306" width="14.5703125" style="5" bestFit="1" customWidth="1"/>
    <col min="1307" max="1307" width="11.42578125" style="5" bestFit="1" customWidth="1"/>
    <col min="1308" max="1308" width="12.85546875" style="5" bestFit="1" customWidth="1"/>
    <col min="1309" max="1309" width="10.5703125" style="5" bestFit="1" customWidth="1"/>
    <col min="1310" max="1310" width="10.85546875" style="5" bestFit="1" customWidth="1"/>
    <col min="1311" max="1311" width="23.140625" style="5" bestFit="1" customWidth="1"/>
    <col min="1312" max="1312" width="21.5703125" style="5" bestFit="1" customWidth="1"/>
    <col min="1313" max="1313" width="13.5703125" style="5" bestFit="1" customWidth="1"/>
    <col min="1314" max="1314" width="15.42578125" style="5" bestFit="1" customWidth="1"/>
    <col min="1315" max="1315" width="11.5703125" style="5" bestFit="1" customWidth="1"/>
    <col min="1316" max="1535" width="9.140625" style="5"/>
    <col min="1536" max="1536" width="11.5703125" style="5" customWidth="1"/>
    <col min="1537" max="1537" width="6.5703125" style="5" customWidth="1"/>
    <col min="1538" max="1538" width="16.42578125" style="5" customWidth="1"/>
    <col min="1539" max="1540" width="6.42578125" style="5" customWidth="1"/>
    <col min="1541" max="1541" width="12.42578125" style="5" customWidth="1"/>
    <col min="1542" max="1542" width="5" style="5" customWidth="1"/>
    <col min="1543" max="1543" width="5.140625" style="5" customWidth="1"/>
    <col min="1544" max="1544" width="16" style="5" customWidth="1"/>
    <col min="1545" max="1545" width="7.42578125" style="5" customWidth="1"/>
    <col min="1546" max="1546" width="14.85546875" style="5" customWidth="1"/>
    <col min="1547" max="1547" width="7.85546875" style="5" customWidth="1"/>
    <col min="1548" max="1548" width="7.5703125" style="5" customWidth="1"/>
    <col min="1549" max="1549" width="14" style="5" customWidth="1"/>
    <col min="1550" max="1550" width="17" style="5" customWidth="1"/>
    <col min="1551" max="1551" width="24.140625" style="5" bestFit="1" customWidth="1"/>
    <col min="1552" max="1552" width="45.42578125" style="5" customWidth="1"/>
    <col min="1553" max="1553" width="70.42578125" style="5" customWidth="1"/>
    <col min="1554" max="1555" width="49" style="5" customWidth="1"/>
    <col min="1556" max="1556" width="16.42578125" style="5" bestFit="1" customWidth="1"/>
    <col min="1557" max="1557" width="14.85546875" style="5" bestFit="1" customWidth="1"/>
    <col min="1558" max="1558" width="12.140625" style="5" bestFit="1" customWidth="1"/>
    <col min="1559" max="1559" width="9.140625" style="5"/>
    <col min="1560" max="1560" width="11.5703125" style="5" bestFit="1" customWidth="1"/>
    <col min="1561" max="1561" width="15.5703125" style="5" bestFit="1" customWidth="1"/>
    <col min="1562" max="1562" width="14.5703125" style="5" bestFit="1" customWidth="1"/>
    <col min="1563" max="1563" width="11.42578125" style="5" bestFit="1" customWidth="1"/>
    <col min="1564" max="1564" width="12.85546875" style="5" bestFit="1" customWidth="1"/>
    <col min="1565" max="1565" width="10.5703125" style="5" bestFit="1" customWidth="1"/>
    <col min="1566" max="1566" width="10.85546875" style="5" bestFit="1" customWidth="1"/>
    <col min="1567" max="1567" width="23.140625" style="5" bestFit="1" customWidth="1"/>
    <col min="1568" max="1568" width="21.5703125" style="5" bestFit="1" customWidth="1"/>
    <col min="1569" max="1569" width="13.5703125" style="5" bestFit="1" customWidth="1"/>
    <col min="1570" max="1570" width="15.42578125" style="5" bestFit="1" customWidth="1"/>
    <col min="1571" max="1571" width="11.5703125" style="5" bestFit="1" customWidth="1"/>
    <col min="1572" max="1791" width="9.140625" style="5"/>
    <col min="1792" max="1792" width="11.5703125" style="5" customWidth="1"/>
    <col min="1793" max="1793" width="6.5703125" style="5" customWidth="1"/>
    <col min="1794" max="1794" width="16.42578125" style="5" customWidth="1"/>
    <col min="1795" max="1796" width="6.42578125" style="5" customWidth="1"/>
    <col min="1797" max="1797" width="12.42578125" style="5" customWidth="1"/>
    <col min="1798" max="1798" width="5" style="5" customWidth="1"/>
    <col min="1799" max="1799" width="5.140625" style="5" customWidth="1"/>
    <col min="1800" max="1800" width="16" style="5" customWidth="1"/>
    <col min="1801" max="1801" width="7.42578125" style="5" customWidth="1"/>
    <col min="1802" max="1802" width="14.85546875" style="5" customWidth="1"/>
    <col min="1803" max="1803" width="7.85546875" style="5" customWidth="1"/>
    <col min="1804" max="1804" width="7.5703125" style="5" customWidth="1"/>
    <col min="1805" max="1805" width="14" style="5" customWidth="1"/>
    <col min="1806" max="1806" width="17" style="5" customWidth="1"/>
    <col min="1807" max="1807" width="24.140625" style="5" bestFit="1" customWidth="1"/>
    <col min="1808" max="1808" width="45.42578125" style="5" customWidth="1"/>
    <col min="1809" max="1809" width="70.42578125" style="5" customWidth="1"/>
    <col min="1810" max="1811" width="49" style="5" customWidth="1"/>
    <col min="1812" max="1812" width="16.42578125" style="5" bestFit="1" customWidth="1"/>
    <col min="1813" max="1813" width="14.85546875" style="5" bestFit="1" customWidth="1"/>
    <col min="1814" max="1814" width="12.140625" style="5" bestFit="1" customWidth="1"/>
    <col min="1815" max="1815" width="9.140625" style="5"/>
    <col min="1816" max="1816" width="11.5703125" style="5" bestFit="1" customWidth="1"/>
    <col min="1817" max="1817" width="15.5703125" style="5" bestFit="1" customWidth="1"/>
    <col min="1818" max="1818" width="14.5703125" style="5" bestFit="1" customWidth="1"/>
    <col min="1819" max="1819" width="11.42578125" style="5" bestFit="1" customWidth="1"/>
    <col min="1820" max="1820" width="12.85546875" style="5" bestFit="1" customWidth="1"/>
    <col min="1821" max="1821" width="10.5703125" style="5" bestFit="1" customWidth="1"/>
    <col min="1822" max="1822" width="10.85546875" style="5" bestFit="1" customWidth="1"/>
    <col min="1823" max="1823" width="23.140625" style="5" bestFit="1" customWidth="1"/>
    <col min="1824" max="1824" width="21.5703125" style="5" bestFit="1" customWidth="1"/>
    <col min="1825" max="1825" width="13.5703125" style="5" bestFit="1" customWidth="1"/>
    <col min="1826" max="1826" width="15.42578125" style="5" bestFit="1" customWidth="1"/>
    <col min="1827" max="1827" width="11.5703125" style="5" bestFit="1" customWidth="1"/>
    <col min="1828" max="2047" width="9.140625" style="5"/>
    <col min="2048" max="2048" width="11.5703125" style="5" customWidth="1"/>
    <col min="2049" max="2049" width="6.5703125" style="5" customWidth="1"/>
    <col min="2050" max="2050" width="16.42578125" style="5" customWidth="1"/>
    <col min="2051" max="2052" width="6.42578125" style="5" customWidth="1"/>
    <col min="2053" max="2053" width="12.42578125" style="5" customWidth="1"/>
    <col min="2054" max="2054" width="5" style="5" customWidth="1"/>
    <col min="2055" max="2055" width="5.140625" style="5" customWidth="1"/>
    <col min="2056" max="2056" width="16" style="5" customWidth="1"/>
    <col min="2057" max="2057" width="7.42578125" style="5" customWidth="1"/>
    <col min="2058" max="2058" width="14.85546875" style="5" customWidth="1"/>
    <col min="2059" max="2059" width="7.85546875" style="5" customWidth="1"/>
    <col min="2060" max="2060" width="7.5703125" style="5" customWidth="1"/>
    <col min="2061" max="2061" width="14" style="5" customWidth="1"/>
    <col min="2062" max="2062" width="17" style="5" customWidth="1"/>
    <col min="2063" max="2063" width="24.140625" style="5" bestFit="1" customWidth="1"/>
    <col min="2064" max="2064" width="45.42578125" style="5" customWidth="1"/>
    <col min="2065" max="2065" width="70.42578125" style="5" customWidth="1"/>
    <col min="2066" max="2067" width="49" style="5" customWidth="1"/>
    <col min="2068" max="2068" width="16.42578125" style="5" bestFit="1" customWidth="1"/>
    <col min="2069" max="2069" width="14.85546875" style="5" bestFit="1" customWidth="1"/>
    <col min="2070" max="2070" width="12.140625" style="5" bestFit="1" customWidth="1"/>
    <col min="2071" max="2071" width="9.140625" style="5"/>
    <col min="2072" max="2072" width="11.5703125" style="5" bestFit="1" customWidth="1"/>
    <col min="2073" max="2073" width="15.5703125" style="5" bestFit="1" customWidth="1"/>
    <col min="2074" max="2074" width="14.5703125" style="5" bestFit="1" customWidth="1"/>
    <col min="2075" max="2075" width="11.42578125" style="5" bestFit="1" customWidth="1"/>
    <col min="2076" max="2076" width="12.85546875" style="5" bestFit="1" customWidth="1"/>
    <col min="2077" max="2077" width="10.5703125" style="5" bestFit="1" customWidth="1"/>
    <col min="2078" max="2078" width="10.85546875" style="5" bestFit="1" customWidth="1"/>
    <col min="2079" max="2079" width="23.140625" style="5" bestFit="1" customWidth="1"/>
    <col min="2080" max="2080" width="21.5703125" style="5" bestFit="1" customWidth="1"/>
    <col min="2081" max="2081" width="13.5703125" style="5" bestFit="1" customWidth="1"/>
    <col min="2082" max="2082" width="15.42578125" style="5" bestFit="1" customWidth="1"/>
    <col min="2083" max="2083" width="11.5703125" style="5" bestFit="1" customWidth="1"/>
    <col min="2084" max="2303" width="9.140625" style="5"/>
    <col min="2304" max="2304" width="11.5703125" style="5" customWidth="1"/>
    <col min="2305" max="2305" width="6.5703125" style="5" customWidth="1"/>
    <col min="2306" max="2306" width="16.42578125" style="5" customWidth="1"/>
    <col min="2307" max="2308" width="6.42578125" style="5" customWidth="1"/>
    <col min="2309" max="2309" width="12.42578125" style="5" customWidth="1"/>
    <col min="2310" max="2310" width="5" style="5" customWidth="1"/>
    <col min="2311" max="2311" width="5.140625" style="5" customWidth="1"/>
    <col min="2312" max="2312" width="16" style="5" customWidth="1"/>
    <col min="2313" max="2313" width="7.42578125" style="5" customWidth="1"/>
    <col min="2314" max="2314" width="14.85546875" style="5" customWidth="1"/>
    <col min="2315" max="2315" width="7.85546875" style="5" customWidth="1"/>
    <col min="2316" max="2316" width="7.5703125" style="5" customWidth="1"/>
    <col min="2317" max="2317" width="14" style="5" customWidth="1"/>
    <col min="2318" max="2318" width="17" style="5" customWidth="1"/>
    <col min="2319" max="2319" width="24.140625" style="5" bestFit="1" customWidth="1"/>
    <col min="2320" max="2320" width="45.42578125" style="5" customWidth="1"/>
    <col min="2321" max="2321" width="70.42578125" style="5" customWidth="1"/>
    <col min="2322" max="2323" width="49" style="5" customWidth="1"/>
    <col min="2324" max="2324" width="16.42578125" style="5" bestFit="1" customWidth="1"/>
    <col min="2325" max="2325" width="14.85546875" style="5" bestFit="1" customWidth="1"/>
    <col min="2326" max="2326" width="12.140625" style="5" bestFit="1" customWidth="1"/>
    <col min="2327" max="2327" width="9.140625" style="5"/>
    <col min="2328" max="2328" width="11.5703125" style="5" bestFit="1" customWidth="1"/>
    <col min="2329" max="2329" width="15.5703125" style="5" bestFit="1" customWidth="1"/>
    <col min="2330" max="2330" width="14.5703125" style="5" bestFit="1" customWidth="1"/>
    <col min="2331" max="2331" width="11.42578125" style="5" bestFit="1" customWidth="1"/>
    <col min="2332" max="2332" width="12.85546875" style="5" bestFit="1" customWidth="1"/>
    <col min="2333" max="2333" width="10.5703125" style="5" bestFit="1" customWidth="1"/>
    <col min="2334" max="2334" width="10.85546875" style="5" bestFit="1" customWidth="1"/>
    <col min="2335" max="2335" width="23.140625" style="5" bestFit="1" customWidth="1"/>
    <col min="2336" max="2336" width="21.5703125" style="5" bestFit="1" customWidth="1"/>
    <col min="2337" max="2337" width="13.5703125" style="5" bestFit="1" customWidth="1"/>
    <col min="2338" max="2338" width="15.42578125" style="5" bestFit="1" customWidth="1"/>
    <col min="2339" max="2339" width="11.5703125" style="5" bestFit="1" customWidth="1"/>
    <col min="2340" max="2559" width="9.140625" style="5"/>
    <col min="2560" max="2560" width="11.5703125" style="5" customWidth="1"/>
    <col min="2561" max="2561" width="6.5703125" style="5" customWidth="1"/>
    <col min="2562" max="2562" width="16.42578125" style="5" customWidth="1"/>
    <col min="2563" max="2564" width="6.42578125" style="5" customWidth="1"/>
    <col min="2565" max="2565" width="12.42578125" style="5" customWidth="1"/>
    <col min="2566" max="2566" width="5" style="5" customWidth="1"/>
    <col min="2567" max="2567" width="5.140625" style="5" customWidth="1"/>
    <col min="2568" max="2568" width="16" style="5" customWidth="1"/>
    <col min="2569" max="2569" width="7.42578125" style="5" customWidth="1"/>
    <col min="2570" max="2570" width="14.85546875" style="5" customWidth="1"/>
    <col min="2571" max="2571" width="7.85546875" style="5" customWidth="1"/>
    <col min="2572" max="2572" width="7.5703125" style="5" customWidth="1"/>
    <col min="2573" max="2573" width="14" style="5" customWidth="1"/>
    <col min="2574" max="2574" width="17" style="5" customWidth="1"/>
    <col min="2575" max="2575" width="24.140625" style="5" bestFit="1" customWidth="1"/>
    <col min="2576" max="2576" width="45.42578125" style="5" customWidth="1"/>
    <col min="2577" max="2577" width="70.42578125" style="5" customWidth="1"/>
    <col min="2578" max="2579" width="49" style="5" customWidth="1"/>
    <col min="2580" max="2580" width="16.42578125" style="5" bestFit="1" customWidth="1"/>
    <col min="2581" max="2581" width="14.85546875" style="5" bestFit="1" customWidth="1"/>
    <col min="2582" max="2582" width="12.140625" style="5" bestFit="1" customWidth="1"/>
    <col min="2583" max="2583" width="9.140625" style="5"/>
    <col min="2584" max="2584" width="11.5703125" style="5" bestFit="1" customWidth="1"/>
    <col min="2585" max="2585" width="15.5703125" style="5" bestFit="1" customWidth="1"/>
    <col min="2586" max="2586" width="14.5703125" style="5" bestFit="1" customWidth="1"/>
    <col min="2587" max="2587" width="11.42578125" style="5" bestFit="1" customWidth="1"/>
    <col min="2588" max="2588" width="12.85546875" style="5" bestFit="1" customWidth="1"/>
    <col min="2589" max="2589" width="10.5703125" style="5" bestFit="1" customWidth="1"/>
    <col min="2590" max="2590" width="10.85546875" style="5" bestFit="1" customWidth="1"/>
    <col min="2591" max="2591" width="23.140625" style="5" bestFit="1" customWidth="1"/>
    <col min="2592" max="2592" width="21.5703125" style="5" bestFit="1" customWidth="1"/>
    <col min="2593" max="2593" width="13.5703125" style="5" bestFit="1" customWidth="1"/>
    <col min="2594" max="2594" width="15.42578125" style="5" bestFit="1" customWidth="1"/>
    <col min="2595" max="2595" width="11.5703125" style="5" bestFit="1" customWidth="1"/>
    <col min="2596" max="2815" width="9.140625" style="5"/>
    <col min="2816" max="2816" width="11.5703125" style="5" customWidth="1"/>
    <col min="2817" max="2817" width="6.5703125" style="5" customWidth="1"/>
    <col min="2818" max="2818" width="16.42578125" style="5" customWidth="1"/>
    <col min="2819" max="2820" width="6.42578125" style="5" customWidth="1"/>
    <col min="2821" max="2821" width="12.42578125" style="5" customWidth="1"/>
    <col min="2822" max="2822" width="5" style="5" customWidth="1"/>
    <col min="2823" max="2823" width="5.140625" style="5" customWidth="1"/>
    <col min="2824" max="2824" width="16" style="5" customWidth="1"/>
    <col min="2825" max="2825" width="7.42578125" style="5" customWidth="1"/>
    <col min="2826" max="2826" width="14.85546875" style="5" customWidth="1"/>
    <col min="2827" max="2827" width="7.85546875" style="5" customWidth="1"/>
    <col min="2828" max="2828" width="7.5703125" style="5" customWidth="1"/>
    <col min="2829" max="2829" width="14" style="5" customWidth="1"/>
    <col min="2830" max="2830" width="17" style="5" customWidth="1"/>
    <col min="2831" max="2831" width="24.140625" style="5" bestFit="1" customWidth="1"/>
    <col min="2832" max="2832" width="45.42578125" style="5" customWidth="1"/>
    <col min="2833" max="2833" width="70.42578125" style="5" customWidth="1"/>
    <col min="2834" max="2835" width="49" style="5" customWidth="1"/>
    <col min="2836" max="2836" width="16.42578125" style="5" bestFit="1" customWidth="1"/>
    <col min="2837" max="2837" width="14.85546875" style="5" bestFit="1" customWidth="1"/>
    <col min="2838" max="2838" width="12.140625" style="5" bestFit="1" customWidth="1"/>
    <col min="2839" max="2839" width="9.140625" style="5"/>
    <col min="2840" max="2840" width="11.5703125" style="5" bestFit="1" customWidth="1"/>
    <col min="2841" max="2841" width="15.5703125" style="5" bestFit="1" customWidth="1"/>
    <col min="2842" max="2842" width="14.5703125" style="5" bestFit="1" customWidth="1"/>
    <col min="2843" max="2843" width="11.42578125" style="5" bestFit="1" customWidth="1"/>
    <col min="2844" max="2844" width="12.85546875" style="5" bestFit="1" customWidth="1"/>
    <col min="2845" max="2845" width="10.5703125" style="5" bestFit="1" customWidth="1"/>
    <col min="2846" max="2846" width="10.85546875" style="5" bestFit="1" customWidth="1"/>
    <col min="2847" max="2847" width="23.140625" style="5" bestFit="1" customWidth="1"/>
    <col min="2848" max="2848" width="21.5703125" style="5" bestFit="1" customWidth="1"/>
    <col min="2849" max="2849" width="13.5703125" style="5" bestFit="1" customWidth="1"/>
    <col min="2850" max="2850" width="15.42578125" style="5" bestFit="1" customWidth="1"/>
    <col min="2851" max="2851" width="11.5703125" style="5" bestFit="1" customWidth="1"/>
    <col min="2852" max="3071" width="9.140625" style="5"/>
    <col min="3072" max="3072" width="11.5703125" style="5" customWidth="1"/>
    <col min="3073" max="3073" width="6.5703125" style="5" customWidth="1"/>
    <col min="3074" max="3074" width="16.42578125" style="5" customWidth="1"/>
    <col min="3075" max="3076" width="6.42578125" style="5" customWidth="1"/>
    <col min="3077" max="3077" width="12.42578125" style="5" customWidth="1"/>
    <col min="3078" max="3078" width="5" style="5" customWidth="1"/>
    <col min="3079" max="3079" width="5.140625" style="5" customWidth="1"/>
    <col min="3080" max="3080" width="16" style="5" customWidth="1"/>
    <col min="3081" max="3081" width="7.42578125" style="5" customWidth="1"/>
    <col min="3082" max="3082" width="14.85546875" style="5" customWidth="1"/>
    <col min="3083" max="3083" width="7.85546875" style="5" customWidth="1"/>
    <col min="3084" max="3084" width="7.5703125" style="5" customWidth="1"/>
    <col min="3085" max="3085" width="14" style="5" customWidth="1"/>
    <col min="3086" max="3086" width="17" style="5" customWidth="1"/>
    <col min="3087" max="3087" width="24.140625" style="5" bestFit="1" customWidth="1"/>
    <col min="3088" max="3088" width="45.42578125" style="5" customWidth="1"/>
    <col min="3089" max="3089" width="70.42578125" style="5" customWidth="1"/>
    <col min="3090" max="3091" width="49" style="5" customWidth="1"/>
    <col min="3092" max="3092" width="16.42578125" style="5" bestFit="1" customWidth="1"/>
    <col min="3093" max="3093" width="14.85546875" style="5" bestFit="1" customWidth="1"/>
    <col min="3094" max="3094" width="12.140625" style="5" bestFit="1" customWidth="1"/>
    <col min="3095" max="3095" width="9.140625" style="5"/>
    <col min="3096" max="3096" width="11.5703125" style="5" bestFit="1" customWidth="1"/>
    <col min="3097" max="3097" width="15.5703125" style="5" bestFit="1" customWidth="1"/>
    <col min="3098" max="3098" width="14.5703125" style="5" bestFit="1" customWidth="1"/>
    <col min="3099" max="3099" width="11.42578125" style="5" bestFit="1" customWidth="1"/>
    <col min="3100" max="3100" width="12.85546875" style="5" bestFit="1" customWidth="1"/>
    <col min="3101" max="3101" width="10.5703125" style="5" bestFit="1" customWidth="1"/>
    <col min="3102" max="3102" width="10.85546875" style="5" bestFit="1" customWidth="1"/>
    <col min="3103" max="3103" width="23.140625" style="5" bestFit="1" customWidth="1"/>
    <col min="3104" max="3104" width="21.5703125" style="5" bestFit="1" customWidth="1"/>
    <col min="3105" max="3105" width="13.5703125" style="5" bestFit="1" customWidth="1"/>
    <col min="3106" max="3106" width="15.42578125" style="5" bestFit="1" customWidth="1"/>
    <col min="3107" max="3107" width="11.5703125" style="5" bestFit="1" customWidth="1"/>
    <col min="3108" max="3327" width="9.140625" style="5"/>
    <col min="3328" max="3328" width="11.5703125" style="5" customWidth="1"/>
    <col min="3329" max="3329" width="6.5703125" style="5" customWidth="1"/>
    <col min="3330" max="3330" width="16.42578125" style="5" customWidth="1"/>
    <col min="3331" max="3332" width="6.42578125" style="5" customWidth="1"/>
    <col min="3333" max="3333" width="12.42578125" style="5" customWidth="1"/>
    <col min="3334" max="3334" width="5" style="5" customWidth="1"/>
    <col min="3335" max="3335" width="5.140625" style="5" customWidth="1"/>
    <col min="3336" max="3336" width="16" style="5" customWidth="1"/>
    <col min="3337" max="3337" width="7.42578125" style="5" customWidth="1"/>
    <col min="3338" max="3338" width="14.85546875" style="5" customWidth="1"/>
    <col min="3339" max="3339" width="7.85546875" style="5" customWidth="1"/>
    <col min="3340" max="3340" width="7.5703125" style="5" customWidth="1"/>
    <col min="3341" max="3341" width="14" style="5" customWidth="1"/>
    <col min="3342" max="3342" width="17" style="5" customWidth="1"/>
    <col min="3343" max="3343" width="24.140625" style="5" bestFit="1" customWidth="1"/>
    <col min="3344" max="3344" width="45.42578125" style="5" customWidth="1"/>
    <col min="3345" max="3345" width="70.42578125" style="5" customWidth="1"/>
    <col min="3346" max="3347" width="49" style="5" customWidth="1"/>
    <col min="3348" max="3348" width="16.42578125" style="5" bestFit="1" customWidth="1"/>
    <col min="3349" max="3349" width="14.85546875" style="5" bestFit="1" customWidth="1"/>
    <col min="3350" max="3350" width="12.140625" style="5" bestFit="1" customWidth="1"/>
    <col min="3351" max="3351" width="9.140625" style="5"/>
    <col min="3352" max="3352" width="11.5703125" style="5" bestFit="1" customWidth="1"/>
    <col min="3353" max="3353" width="15.5703125" style="5" bestFit="1" customWidth="1"/>
    <col min="3354" max="3354" width="14.5703125" style="5" bestFit="1" customWidth="1"/>
    <col min="3355" max="3355" width="11.42578125" style="5" bestFit="1" customWidth="1"/>
    <col min="3356" max="3356" width="12.85546875" style="5" bestFit="1" customWidth="1"/>
    <col min="3357" max="3357" width="10.5703125" style="5" bestFit="1" customWidth="1"/>
    <col min="3358" max="3358" width="10.85546875" style="5" bestFit="1" customWidth="1"/>
    <col min="3359" max="3359" width="23.140625" style="5" bestFit="1" customWidth="1"/>
    <col min="3360" max="3360" width="21.5703125" style="5" bestFit="1" customWidth="1"/>
    <col min="3361" max="3361" width="13.5703125" style="5" bestFit="1" customWidth="1"/>
    <col min="3362" max="3362" width="15.42578125" style="5" bestFit="1" customWidth="1"/>
    <col min="3363" max="3363" width="11.5703125" style="5" bestFit="1" customWidth="1"/>
    <col min="3364" max="3583" width="9.140625" style="5"/>
    <col min="3584" max="3584" width="11.5703125" style="5" customWidth="1"/>
    <col min="3585" max="3585" width="6.5703125" style="5" customWidth="1"/>
    <col min="3586" max="3586" width="16.42578125" style="5" customWidth="1"/>
    <col min="3587" max="3588" width="6.42578125" style="5" customWidth="1"/>
    <col min="3589" max="3589" width="12.42578125" style="5" customWidth="1"/>
    <col min="3590" max="3590" width="5" style="5" customWidth="1"/>
    <col min="3591" max="3591" width="5.140625" style="5" customWidth="1"/>
    <col min="3592" max="3592" width="16" style="5" customWidth="1"/>
    <col min="3593" max="3593" width="7.42578125" style="5" customWidth="1"/>
    <col min="3594" max="3594" width="14.85546875" style="5" customWidth="1"/>
    <col min="3595" max="3595" width="7.85546875" style="5" customWidth="1"/>
    <col min="3596" max="3596" width="7.5703125" style="5" customWidth="1"/>
    <col min="3597" max="3597" width="14" style="5" customWidth="1"/>
    <col min="3598" max="3598" width="17" style="5" customWidth="1"/>
    <col min="3599" max="3599" width="24.140625" style="5" bestFit="1" customWidth="1"/>
    <col min="3600" max="3600" width="45.42578125" style="5" customWidth="1"/>
    <col min="3601" max="3601" width="70.42578125" style="5" customWidth="1"/>
    <col min="3602" max="3603" width="49" style="5" customWidth="1"/>
    <col min="3604" max="3604" width="16.42578125" style="5" bestFit="1" customWidth="1"/>
    <col min="3605" max="3605" width="14.85546875" style="5" bestFit="1" customWidth="1"/>
    <col min="3606" max="3606" width="12.140625" style="5" bestFit="1" customWidth="1"/>
    <col min="3607" max="3607" width="9.140625" style="5"/>
    <col min="3608" max="3608" width="11.5703125" style="5" bestFit="1" customWidth="1"/>
    <col min="3609" max="3609" width="15.5703125" style="5" bestFit="1" customWidth="1"/>
    <col min="3610" max="3610" width="14.5703125" style="5" bestFit="1" customWidth="1"/>
    <col min="3611" max="3611" width="11.42578125" style="5" bestFit="1" customWidth="1"/>
    <col min="3612" max="3612" width="12.85546875" style="5" bestFit="1" customWidth="1"/>
    <col min="3613" max="3613" width="10.5703125" style="5" bestFit="1" customWidth="1"/>
    <col min="3614" max="3614" width="10.85546875" style="5" bestFit="1" customWidth="1"/>
    <col min="3615" max="3615" width="23.140625" style="5" bestFit="1" customWidth="1"/>
    <col min="3616" max="3616" width="21.5703125" style="5" bestFit="1" customWidth="1"/>
    <col min="3617" max="3617" width="13.5703125" style="5" bestFit="1" customWidth="1"/>
    <col min="3618" max="3618" width="15.42578125" style="5" bestFit="1" customWidth="1"/>
    <col min="3619" max="3619" width="11.5703125" style="5" bestFit="1" customWidth="1"/>
    <col min="3620" max="3839" width="9.140625" style="5"/>
    <col min="3840" max="3840" width="11.5703125" style="5" customWidth="1"/>
    <col min="3841" max="3841" width="6.5703125" style="5" customWidth="1"/>
    <col min="3842" max="3842" width="16.42578125" style="5" customWidth="1"/>
    <col min="3843" max="3844" width="6.42578125" style="5" customWidth="1"/>
    <col min="3845" max="3845" width="12.42578125" style="5" customWidth="1"/>
    <col min="3846" max="3846" width="5" style="5" customWidth="1"/>
    <col min="3847" max="3847" width="5.140625" style="5" customWidth="1"/>
    <col min="3848" max="3848" width="16" style="5" customWidth="1"/>
    <col min="3849" max="3849" width="7.42578125" style="5" customWidth="1"/>
    <col min="3850" max="3850" width="14.85546875" style="5" customWidth="1"/>
    <col min="3851" max="3851" width="7.85546875" style="5" customWidth="1"/>
    <col min="3852" max="3852" width="7.5703125" style="5" customWidth="1"/>
    <col min="3853" max="3853" width="14" style="5" customWidth="1"/>
    <col min="3854" max="3854" width="17" style="5" customWidth="1"/>
    <col min="3855" max="3855" width="24.140625" style="5" bestFit="1" customWidth="1"/>
    <col min="3856" max="3856" width="45.42578125" style="5" customWidth="1"/>
    <col min="3857" max="3857" width="70.42578125" style="5" customWidth="1"/>
    <col min="3858" max="3859" width="49" style="5" customWidth="1"/>
    <col min="3860" max="3860" width="16.42578125" style="5" bestFit="1" customWidth="1"/>
    <col min="3861" max="3861" width="14.85546875" style="5" bestFit="1" customWidth="1"/>
    <col min="3862" max="3862" width="12.140625" style="5" bestFit="1" customWidth="1"/>
    <col min="3863" max="3863" width="9.140625" style="5"/>
    <col min="3864" max="3864" width="11.5703125" style="5" bestFit="1" customWidth="1"/>
    <col min="3865" max="3865" width="15.5703125" style="5" bestFit="1" customWidth="1"/>
    <col min="3866" max="3866" width="14.5703125" style="5" bestFit="1" customWidth="1"/>
    <col min="3867" max="3867" width="11.42578125" style="5" bestFit="1" customWidth="1"/>
    <col min="3868" max="3868" width="12.85546875" style="5" bestFit="1" customWidth="1"/>
    <col min="3869" max="3869" width="10.5703125" style="5" bestFit="1" customWidth="1"/>
    <col min="3870" max="3870" width="10.85546875" style="5" bestFit="1" customWidth="1"/>
    <col min="3871" max="3871" width="23.140625" style="5" bestFit="1" customWidth="1"/>
    <col min="3872" max="3872" width="21.5703125" style="5" bestFit="1" customWidth="1"/>
    <col min="3873" max="3873" width="13.5703125" style="5" bestFit="1" customWidth="1"/>
    <col min="3874" max="3874" width="15.42578125" style="5" bestFit="1" customWidth="1"/>
    <col min="3875" max="3875" width="11.5703125" style="5" bestFit="1" customWidth="1"/>
    <col min="3876" max="4095" width="9.140625" style="5"/>
    <col min="4096" max="4096" width="11.5703125" style="5" customWidth="1"/>
    <col min="4097" max="4097" width="6.5703125" style="5" customWidth="1"/>
    <col min="4098" max="4098" width="16.42578125" style="5" customWidth="1"/>
    <col min="4099" max="4100" width="6.42578125" style="5" customWidth="1"/>
    <col min="4101" max="4101" width="12.42578125" style="5" customWidth="1"/>
    <col min="4102" max="4102" width="5" style="5" customWidth="1"/>
    <col min="4103" max="4103" width="5.140625" style="5" customWidth="1"/>
    <col min="4104" max="4104" width="16" style="5" customWidth="1"/>
    <col min="4105" max="4105" width="7.42578125" style="5" customWidth="1"/>
    <col min="4106" max="4106" width="14.85546875" style="5" customWidth="1"/>
    <col min="4107" max="4107" width="7.85546875" style="5" customWidth="1"/>
    <col min="4108" max="4108" width="7.5703125" style="5" customWidth="1"/>
    <col min="4109" max="4109" width="14" style="5" customWidth="1"/>
    <col min="4110" max="4110" width="17" style="5" customWidth="1"/>
    <col min="4111" max="4111" width="24.140625" style="5" bestFit="1" customWidth="1"/>
    <col min="4112" max="4112" width="45.42578125" style="5" customWidth="1"/>
    <col min="4113" max="4113" width="70.42578125" style="5" customWidth="1"/>
    <col min="4114" max="4115" width="49" style="5" customWidth="1"/>
    <col min="4116" max="4116" width="16.42578125" style="5" bestFit="1" customWidth="1"/>
    <col min="4117" max="4117" width="14.85546875" style="5" bestFit="1" customWidth="1"/>
    <col min="4118" max="4118" width="12.140625" style="5" bestFit="1" customWidth="1"/>
    <col min="4119" max="4119" width="9.140625" style="5"/>
    <col min="4120" max="4120" width="11.5703125" style="5" bestFit="1" customWidth="1"/>
    <col min="4121" max="4121" width="15.5703125" style="5" bestFit="1" customWidth="1"/>
    <col min="4122" max="4122" width="14.5703125" style="5" bestFit="1" customWidth="1"/>
    <col min="4123" max="4123" width="11.42578125" style="5" bestFit="1" customWidth="1"/>
    <col min="4124" max="4124" width="12.85546875" style="5" bestFit="1" customWidth="1"/>
    <col min="4125" max="4125" width="10.5703125" style="5" bestFit="1" customWidth="1"/>
    <col min="4126" max="4126" width="10.85546875" style="5" bestFit="1" customWidth="1"/>
    <col min="4127" max="4127" width="23.140625" style="5" bestFit="1" customWidth="1"/>
    <col min="4128" max="4128" width="21.5703125" style="5" bestFit="1" customWidth="1"/>
    <col min="4129" max="4129" width="13.5703125" style="5" bestFit="1" customWidth="1"/>
    <col min="4130" max="4130" width="15.42578125" style="5" bestFit="1" customWidth="1"/>
    <col min="4131" max="4131" width="11.5703125" style="5" bestFit="1" customWidth="1"/>
    <col min="4132" max="4351" width="9.140625" style="5"/>
    <col min="4352" max="4352" width="11.5703125" style="5" customWidth="1"/>
    <col min="4353" max="4353" width="6.5703125" style="5" customWidth="1"/>
    <col min="4354" max="4354" width="16.42578125" style="5" customWidth="1"/>
    <col min="4355" max="4356" width="6.42578125" style="5" customWidth="1"/>
    <col min="4357" max="4357" width="12.42578125" style="5" customWidth="1"/>
    <col min="4358" max="4358" width="5" style="5" customWidth="1"/>
    <col min="4359" max="4359" width="5.140625" style="5" customWidth="1"/>
    <col min="4360" max="4360" width="16" style="5" customWidth="1"/>
    <col min="4361" max="4361" width="7.42578125" style="5" customWidth="1"/>
    <col min="4362" max="4362" width="14.85546875" style="5" customWidth="1"/>
    <col min="4363" max="4363" width="7.85546875" style="5" customWidth="1"/>
    <col min="4364" max="4364" width="7.5703125" style="5" customWidth="1"/>
    <col min="4365" max="4365" width="14" style="5" customWidth="1"/>
    <col min="4366" max="4366" width="17" style="5" customWidth="1"/>
    <col min="4367" max="4367" width="24.140625" style="5" bestFit="1" customWidth="1"/>
    <col min="4368" max="4368" width="45.42578125" style="5" customWidth="1"/>
    <col min="4369" max="4369" width="70.42578125" style="5" customWidth="1"/>
    <col min="4370" max="4371" width="49" style="5" customWidth="1"/>
    <col min="4372" max="4372" width="16.42578125" style="5" bestFit="1" customWidth="1"/>
    <col min="4373" max="4373" width="14.85546875" style="5" bestFit="1" customWidth="1"/>
    <col min="4374" max="4374" width="12.140625" style="5" bestFit="1" customWidth="1"/>
    <col min="4375" max="4375" width="9.140625" style="5"/>
    <col min="4376" max="4376" width="11.5703125" style="5" bestFit="1" customWidth="1"/>
    <col min="4377" max="4377" width="15.5703125" style="5" bestFit="1" customWidth="1"/>
    <col min="4378" max="4378" width="14.5703125" style="5" bestFit="1" customWidth="1"/>
    <col min="4379" max="4379" width="11.42578125" style="5" bestFit="1" customWidth="1"/>
    <col min="4380" max="4380" width="12.85546875" style="5" bestFit="1" customWidth="1"/>
    <col min="4381" max="4381" width="10.5703125" style="5" bestFit="1" customWidth="1"/>
    <col min="4382" max="4382" width="10.85546875" style="5" bestFit="1" customWidth="1"/>
    <col min="4383" max="4383" width="23.140625" style="5" bestFit="1" customWidth="1"/>
    <col min="4384" max="4384" width="21.5703125" style="5" bestFit="1" customWidth="1"/>
    <col min="4385" max="4385" width="13.5703125" style="5" bestFit="1" customWidth="1"/>
    <col min="4386" max="4386" width="15.42578125" style="5" bestFit="1" customWidth="1"/>
    <col min="4387" max="4387" width="11.5703125" style="5" bestFit="1" customWidth="1"/>
    <col min="4388" max="4607" width="9.140625" style="5"/>
    <col min="4608" max="4608" width="11.5703125" style="5" customWidth="1"/>
    <col min="4609" max="4609" width="6.5703125" style="5" customWidth="1"/>
    <col min="4610" max="4610" width="16.42578125" style="5" customWidth="1"/>
    <col min="4611" max="4612" width="6.42578125" style="5" customWidth="1"/>
    <col min="4613" max="4613" width="12.42578125" style="5" customWidth="1"/>
    <col min="4614" max="4614" width="5" style="5" customWidth="1"/>
    <col min="4615" max="4615" width="5.140625" style="5" customWidth="1"/>
    <col min="4616" max="4616" width="16" style="5" customWidth="1"/>
    <col min="4617" max="4617" width="7.42578125" style="5" customWidth="1"/>
    <col min="4618" max="4618" width="14.85546875" style="5" customWidth="1"/>
    <col min="4619" max="4619" width="7.85546875" style="5" customWidth="1"/>
    <col min="4620" max="4620" width="7.5703125" style="5" customWidth="1"/>
    <col min="4621" max="4621" width="14" style="5" customWidth="1"/>
    <col min="4622" max="4622" width="17" style="5" customWidth="1"/>
    <col min="4623" max="4623" width="24.140625" style="5" bestFit="1" customWidth="1"/>
    <col min="4624" max="4624" width="45.42578125" style="5" customWidth="1"/>
    <col min="4625" max="4625" width="70.42578125" style="5" customWidth="1"/>
    <col min="4626" max="4627" width="49" style="5" customWidth="1"/>
    <col min="4628" max="4628" width="16.42578125" style="5" bestFit="1" customWidth="1"/>
    <col min="4629" max="4629" width="14.85546875" style="5" bestFit="1" customWidth="1"/>
    <col min="4630" max="4630" width="12.140625" style="5" bestFit="1" customWidth="1"/>
    <col min="4631" max="4631" width="9.140625" style="5"/>
    <col min="4632" max="4632" width="11.5703125" style="5" bestFit="1" customWidth="1"/>
    <col min="4633" max="4633" width="15.5703125" style="5" bestFit="1" customWidth="1"/>
    <col min="4634" max="4634" width="14.5703125" style="5" bestFit="1" customWidth="1"/>
    <col min="4635" max="4635" width="11.42578125" style="5" bestFit="1" customWidth="1"/>
    <col min="4636" max="4636" width="12.85546875" style="5" bestFit="1" customWidth="1"/>
    <col min="4637" max="4637" width="10.5703125" style="5" bestFit="1" customWidth="1"/>
    <col min="4638" max="4638" width="10.85546875" style="5" bestFit="1" customWidth="1"/>
    <col min="4639" max="4639" width="23.140625" style="5" bestFit="1" customWidth="1"/>
    <col min="4640" max="4640" width="21.5703125" style="5" bestFit="1" customWidth="1"/>
    <col min="4641" max="4641" width="13.5703125" style="5" bestFit="1" customWidth="1"/>
    <col min="4642" max="4642" width="15.42578125" style="5" bestFit="1" customWidth="1"/>
    <col min="4643" max="4643" width="11.5703125" style="5" bestFit="1" customWidth="1"/>
    <col min="4644" max="4863" width="9.140625" style="5"/>
    <col min="4864" max="4864" width="11.5703125" style="5" customWidth="1"/>
    <col min="4865" max="4865" width="6.5703125" style="5" customWidth="1"/>
    <col min="4866" max="4866" width="16.42578125" style="5" customWidth="1"/>
    <col min="4867" max="4868" width="6.42578125" style="5" customWidth="1"/>
    <col min="4869" max="4869" width="12.42578125" style="5" customWidth="1"/>
    <col min="4870" max="4870" width="5" style="5" customWidth="1"/>
    <col min="4871" max="4871" width="5.140625" style="5" customWidth="1"/>
    <col min="4872" max="4872" width="16" style="5" customWidth="1"/>
    <col min="4873" max="4873" width="7.42578125" style="5" customWidth="1"/>
    <col min="4874" max="4874" width="14.85546875" style="5" customWidth="1"/>
    <col min="4875" max="4875" width="7.85546875" style="5" customWidth="1"/>
    <col min="4876" max="4876" width="7.5703125" style="5" customWidth="1"/>
    <col min="4877" max="4877" width="14" style="5" customWidth="1"/>
    <col min="4878" max="4878" width="17" style="5" customWidth="1"/>
    <col min="4879" max="4879" width="24.140625" style="5" bestFit="1" customWidth="1"/>
    <col min="4880" max="4880" width="45.42578125" style="5" customWidth="1"/>
    <col min="4881" max="4881" width="70.42578125" style="5" customWidth="1"/>
    <col min="4882" max="4883" width="49" style="5" customWidth="1"/>
    <col min="4884" max="4884" width="16.42578125" style="5" bestFit="1" customWidth="1"/>
    <col min="4885" max="4885" width="14.85546875" style="5" bestFit="1" customWidth="1"/>
    <col min="4886" max="4886" width="12.140625" style="5" bestFit="1" customWidth="1"/>
    <col min="4887" max="4887" width="9.140625" style="5"/>
    <col min="4888" max="4888" width="11.5703125" style="5" bestFit="1" customWidth="1"/>
    <col min="4889" max="4889" width="15.5703125" style="5" bestFit="1" customWidth="1"/>
    <col min="4890" max="4890" width="14.5703125" style="5" bestFit="1" customWidth="1"/>
    <col min="4891" max="4891" width="11.42578125" style="5" bestFit="1" customWidth="1"/>
    <col min="4892" max="4892" width="12.85546875" style="5" bestFit="1" customWidth="1"/>
    <col min="4893" max="4893" width="10.5703125" style="5" bestFit="1" customWidth="1"/>
    <col min="4894" max="4894" width="10.85546875" style="5" bestFit="1" customWidth="1"/>
    <col min="4895" max="4895" width="23.140625" style="5" bestFit="1" customWidth="1"/>
    <col min="4896" max="4896" width="21.5703125" style="5" bestFit="1" customWidth="1"/>
    <col min="4897" max="4897" width="13.5703125" style="5" bestFit="1" customWidth="1"/>
    <col min="4898" max="4898" width="15.42578125" style="5" bestFit="1" customWidth="1"/>
    <col min="4899" max="4899" width="11.5703125" style="5" bestFit="1" customWidth="1"/>
    <col min="4900" max="5119" width="9.140625" style="5"/>
    <col min="5120" max="5120" width="11.5703125" style="5" customWidth="1"/>
    <col min="5121" max="5121" width="6.5703125" style="5" customWidth="1"/>
    <col min="5122" max="5122" width="16.42578125" style="5" customWidth="1"/>
    <col min="5123" max="5124" width="6.42578125" style="5" customWidth="1"/>
    <col min="5125" max="5125" width="12.42578125" style="5" customWidth="1"/>
    <col min="5126" max="5126" width="5" style="5" customWidth="1"/>
    <col min="5127" max="5127" width="5.140625" style="5" customWidth="1"/>
    <col min="5128" max="5128" width="16" style="5" customWidth="1"/>
    <col min="5129" max="5129" width="7.42578125" style="5" customWidth="1"/>
    <col min="5130" max="5130" width="14.85546875" style="5" customWidth="1"/>
    <col min="5131" max="5131" width="7.85546875" style="5" customWidth="1"/>
    <col min="5132" max="5132" width="7.5703125" style="5" customWidth="1"/>
    <col min="5133" max="5133" width="14" style="5" customWidth="1"/>
    <col min="5134" max="5134" width="17" style="5" customWidth="1"/>
    <col min="5135" max="5135" width="24.140625" style="5" bestFit="1" customWidth="1"/>
    <col min="5136" max="5136" width="45.42578125" style="5" customWidth="1"/>
    <col min="5137" max="5137" width="70.42578125" style="5" customWidth="1"/>
    <col min="5138" max="5139" width="49" style="5" customWidth="1"/>
    <col min="5140" max="5140" width="16.42578125" style="5" bestFit="1" customWidth="1"/>
    <col min="5141" max="5141" width="14.85546875" style="5" bestFit="1" customWidth="1"/>
    <col min="5142" max="5142" width="12.140625" style="5" bestFit="1" customWidth="1"/>
    <col min="5143" max="5143" width="9.140625" style="5"/>
    <col min="5144" max="5144" width="11.5703125" style="5" bestFit="1" customWidth="1"/>
    <col min="5145" max="5145" width="15.5703125" style="5" bestFit="1" customWidth="1"/>
    <col min="5146" max="5146" width="14.5703125" style="5" bestFit="1" customWidth="1"/>
    <col min="5147" max="5147" width="11.42578125" style="5" bestFit="1" customWidth="1"/>
    <col min="5148" max="5148" width="12.85546875" style="5" bestFit="1" customWidth="1"/>
    <col min="5149" max="5149" width="10.5703125" style="5" bestFit="1" customWidth="1"/>
    <col min="5150" max="5150" width="10.85546875" style="5" bestFit="1" customWidth="1"/>
    <col min="5151" max="5151" width="23.140625" style="5" bestFit="1" customWidth="1"/>
    <col min="5152" max="5152" width="21.5703125" style="5" bestFit="1" customWidth="1"/>
    <col min="5153" max="5153" width="13.5703125" style="5" bestFit="1" customWidth="1"/>
    <col min="5154" max="5154" width="15.42578125" style="5" bestFit="1" customWidth="1"/>
    <col min="5155" max="5155" width="11.5703125" style="5" bestFit="1" customWidth="1"/>
    <col min="5156" max="5375" width="9.140625" style="5"/>
    <col min="5376" max="5376" width="11.5703125" style="5" customWidth="1"/>
    <col min="5377" max="5377" width="6.5703125" style="5" customWidth="1"/>
    <col min="5378" max="5378" width="16.42578125" style="5" customWidth="1"/>
    <col min="5379" max="5380" width="6.42578125" style="5" customWidth="1"/>
    <col min="5381" max="5381" width="12.42578125" style="5" customWidth="1"/>
    <col min="5382" max="5382" width="5" style="5" customWidth="1"/>
    <col min="5383" max="5383" width="5.140625" style="5" customWidth="1"/>
    <col min="5384" max="5384" width="16" style="5" customWidth="1"/>
    <col min="5385" max="5385" width="7.42578125" style="5" customWidth="1"/>
    <col min="5386" max="5386" width="14.85546875" style="5" customWidth="1"/>
    <col min="5387" max="5387" width="7.85546875" style="5" customWidth="1"/>
    <col min="5388" max="5388" width="7.5703125" style="5" customWidth="1"/>
    <col min="5389" max="5389" width="14" style="5" customWidth="1"/>
    <col min="5390" max="5390" width="17" style="5" customWidth="1"/>
    <col min="5391" max="5391" width="24.140625" style="5" bestFit="1" customWidth="1"/>
    <col min="5392" max="5392" width="45.42578125" style="5" customWidth="1"/>
    <col min="5393" max="5393" width="70.42578125" style="5" customWidth="1"/>
    <col min="5394" max="5395" width="49" style="5" customWidth="1"/>
    <col min="5396" max="5396" width="16.42578125" style="5" bestFit="1" customWidth="1"/>
    <col min="5397" max="5397" width="14.85546875" style="5" bestFit="1" customWidth="1"/>
    <col min="5398" max="5398" width="12.140625" style="5" bestFit="1" customWidth="1"/>
    <col min="5399" max="5399" width="9.140625" style="5"/>
    <col min="5400" max="5400" width="11.5703125" style="5" bestFit="1" customWidth="1"/>
    <col min="5401" max="5401" width="15.5703125" style="5" bestFit="1" customWidth="1"/>
    <col min="5402" max="5402" width="14.5703125" style="5" bestFit="1" customWidth="1"/>
    <col min="5403" max="5403" width="11.42578125" style="5" bestFit="1" customWidth="1"/>
    <col min="5404" max="5404" width="12.85546875" style="5" bestFit="1" customWidth="1"/>
    <col min="5405" max="5405" width="10.5703125" style="5" bestFit="1" customWidth="1"/>
    <col min="5406" max="5406" width="10.85546875" style="5" bestFit="1" customWidth="1"/>
    <col min="5407" max="5407" width="23.140625" style="5" bestFit="1" customWidth="1"/>
    <col min="5408" max="5408" width="21.5703125" style="5" bestFit="1" customWidth="1"/>
    <col min="5409" max="5409" width="13.5703125" style="5" bestFit="1" customWidth="1"/>
    <col min="5410" max="5410" width="15.42578125" style="5" bestFit="1" customWidth="1"/>
    <col min="5411" max="5411" width="11.5703125" style="5" bestFit="1" customWidth="1"/>
    <col min="5412" max="5631" width="9.140625" style="5"/>
    <col min="5632" max="5632" width="11.5703125" style="5" customWidth="1"/>
    <col min="5633" max="5633" width="6.5703125" style="5" customWidth="1"/>
    <col min="5634" max="5634" width="16.42578125" style="5" customWidth="1"/>
    <col min="5635" max="5636" width="6.42578125" style="5" customWidth="1"/>
    <col min="5637" max="5637" width="12.42578125" style="5" customWidth="1"/>
    <col min="5638" max="5638" width="5" style="5" customWidth="1"/>
    <col min="5639" max="5639" width="5.140625" style="5" customWidth="1"/>
    <col min="5640" max="5640" width="16" style="5" customWidth="1"/>
    <col min="5641" max="5641" width="7.42578125" style="5" customWidth="1"/>
    <col min="5642" max="5642" width="14.85546875" style="5" customWidth="1"/>
    <col min="5643" max="5643" width="7.85546875" style="5" customWidth="1"/>
    <col min="5644" max="5644" width="7.5703125" style="5" customWidth="1"/>
    <col min="5645" max="5645" width="14" style="5" customWidth="1"/>
    <col min="5646" max="5646" width="17" style="5" customWidth="1"/>
    <col min="5647" max="5647" width="24.140625" style="5" bestFit="1" customWidth="1"/>
    <col min="5648" max="5648" width="45.42578125" style="5" customWidth="1"/>
    <col min="5649" max="5649" width="70.42578125" style="5" customWidth="1"/>
    <col min="5650" max="5651" width="49" style="5" customWidth="1"/>
    <col min="5652" max="5652" width="16.42578125" style="5" bestFit="1" customWidth="1"/>
    <col min="5653" max="5653" width="14.85546875" style="5" bestFit="1" customWidth="1"/>
    <col min="5654" max="5654" width="12.140625" style="5" bestFit="1" customWidth="1"/>
    <col min="5655" max="5655" width="9.140625" style="5"/>
    <col min="5656" max="5656" width="11.5703125" style="5" bestFit="1" customWidth="1"/>
    <col min="5657" max="5657" width="15.5703125" style="5" bestFit="1" customWidth="1"/>
    <col min="5658" max="5658" width="14.5703125" style="5" bestFit="1" customWidth="1"/>
    <col min="5659" max="5659" width="11.42578125" style="5" bestFit="1" customWidth="1"/>
    <col min="5660" max="5660" width="12.85546875" style="5" bestFit="1" customWidth="1"/>
    <col min="5661" max="5661" width="10.5703125" style="5" bestFit="1" customWidth="1"/>
    <col min="5662" max="5662" width="10.85546875" style="5" bestFit="1" customWidth="1"/>
    <col min="5663" max="5663" width="23.140625" style="5" bestFit="1" customWidth="1"/>
    <col min="5664" max="5664" width="21.5703125" style="5" bestFit="1" customWidth="1"/>
    <col min="5665" max="5665" width="13.5703125" style="5" bestFit="1" customWidth="1"/>
    <col min="5666" max="5666" width="15.42578125" style="5" bestFit="1" customWidth="1"/>
    <col min="5667" max="5667" width="11.5703125" style="5" bestFit="1" customWidth="1"/>
    <col min="5668" max="5887" width="9.140625" style="5"/>
    <col min="5888" max="5888" width="11.5703125" style="5" customWidth="1"/>
    <col min="5889" max="5889" width="6.5703125" style="5" customWidth="1"/>
    <col min="5890" max="5890" width="16.42578125" style="5" customWidth="1"/>
    <col min="5891" max="5892" width="6.42578125" style="5" customWidth="1"/>
    <col min="5893" max="5893" width="12.42578125" style="5" customWidth="1"/>
    <col min="5894" max="5894" width="5" style="5" customWidth="1"/>
    <col min="5895" max="5895" width="5.140625" style="5" customWidth="1"/>
    <col min="5896" max="5896" width="16" style="5" customWidth="1"/>
    <col min="5897" max="5897" width="7.42578125" style="5" customWidth="1"/>
    <col min="5898" max="5898" width="14.85546875" style="5" customWidth="1"/>
    <col min="5899" max="5899" width="7.85546875" style="5" customWidth="1"/>
    <col min="5900" max="5900" width="7.5703125" style="5" customWidth="1"/>
    <col min="5901" max="5901" width="14" style="5" customWidth="1"/>
    <col min="5902" max="5902" width="17" style="5" customWidth="1"/>
    <col min="5903" max="5903" width="24.140625" style="5" bestFit="1" customWidth="1"/>
    <col min="5904" max="5904" width="45.42578125" style="5" customWidth="1"/>
    <col min="5905" max="5905" width="70.42578125" style="5" customWidth="1"/>
    <col min="5906" max="5907" width="49" style="5" customWidth="1"/>
    <col min="5908" max="5908" width="16.42578125" style="5" bestFit="1" customWidth="1"/>
    <col min="5909" max="5909" width="14.85546875" style="5" bestFit="1" customWidth="1"/>
    <col min="5910" max="5910" width="12.140625" style="5" bestFit="1" customWidth="1"/>
    <col min="5911" max="5911" width="9.140625" style="5"/>
    <col min="5912" max="5912" width="11.5703125" style="5" bestFit="1" customWidth="1"/>
    <col min="5913" max="5913" width="15.5703125" style="5" bestFit="1" customWidth="1"/>
    <col min="5914" max="5914" width="14.5703125" style="5" bestFit="1" customWidth="1"/>
    <col min="5915" max="5915" width="11.42578125" style="5" bestFit="1" customWidth="1"/>
    <col min="5916" max="5916" width="12.85546875" style="5" bestFit="1" customWidth="1"/>
    <col min="5917" max="5917" width="10.5703125" style="5" bestFit="1" customWidth="1"/>
    <col min="5918" max="5918" width="10.85546875" style="5" bestFit="1" customWidth="1"/>
    <col min="5919" max="5919" width="23.140625" style="5" bestFit="1" customWidth="1"/>
    <col min="5920" max="5920" width="21.5703125" style="5" bestFit="1" customWidth="1"/>
    <col min="5921" max="5921" width="13.5703125" style="5" bestFit="1" customWidth="1"/>
    <col min="5922" max="5922" width="15.42578125" style="5" bestFit="1" customWidth="1"/>
    <col min="5923" max="5923" width="11.5703125" style="5" bestFit="1" customWidth="1"/>
    <col min="5924" max="6143" width="9.140625" style="5"/>
    <col min="6144" max="6144" width="11.5703125" style="5" customWidth="1"/>
    <col min="6145" max="6145" width="6.5703125" style="5" customWidth="1"/>
    <col min="6146" max="6146" width="16.42578125" style="5" customWidth="1"/>
    <col min="6147" max="6148" width="6.42578125" style="5" customWidth="1"/>
    <col min="6149" max="6149" width="12.42578125" style="5" customWidth="1"/>
    <col min="6150" max="6150" width="5" style="5" customWidth="1"/>
    <col min="6151" max="6151" width="5.140625" style="5" customWidth="1"/>
    <col min="6152" max="6152" width="16" style="5" customWidth="1"/>
    <col min="6153" max="6153" width="7.42578125" style="5" customWidth="1"/>
    <col min="6154" max="6154" width="14.85546875" style="5" customWidth="1"/>
    <col min="6155" max="6155" width="7.85546875" style="5" customWidth="1"/>
    <col min="6156" max="6156" width="7.5703125" style="5" customWidth="1"/>
    <col min="6157" max="6157" width="14" style="5" customWidth="1"/>
    <col min="6158" max="6158" width="17" style="5" customWidth="1"/>
    <col min="6159" max="6159" width="24.140625" style="5" bestFit="1" customWidth="1"/>
    <col min="6160" max="6160" width="45.42578125" style="5" customWidth="1"/>
    <col min="6161" max="6161" width="70.42578125" style="5" customWidth="1"/>
    <col min="6162" max="6163" width="49" style="5" customWidth="1"/>
    <col min="6164" max="6164" width="16.42578125" style="5" bestFit="1" customWidth="1"/>
    <col min="6165" max="6165" width="14.85546875" style="5" bestFit="1" customWidth="1"/>
    <col min="6166" max="6166" width="12.140625" style="5" bestFit="1" customWidth="1"/>
    <col min="6167" max="6167" width="9.140625" style="5"/>
    <col min="6168" max="6168" width="11.5703125" style="5" bestFit="1" customWidth="1"/>
    <col min="6169" max="6169" width="15.5703125" style="5" bestFit="1" customWidth="1"/>
    <col min="6170" max="6170" width="14.5703125" style="5" bestFit="1" customWidth="1"/>
    <col min="6171" max="6171" width="11.42578125" style="5" bestFit="1" customWidth="1"/>
    <col min="6172" max="6172" width="12.85546875" style="5" bestFit="1" customWidth="1"/>
    <col min="6173" max="6173" width="10.5703125" style="5" bestFit="1" customWidth="1"/>
    <col min="6174" max="6174" width="10.85546875" style="5" bestFit="1" customWidth="1"/>
    <col min="6175" max="6175" width="23.140625" style="5" bestFit="1" customWidth="1"/>
    <col min="6176" max="6176" width="21.5703125" style="5" bestFit="1" customWidth="1"/>
    <col min="6177" max="6177" width="13.5703125" style="5" bestFit="1" customWidth="1"/>
    <col min="6178" max="6178" width="15.42578125" style="5" bestFit="1" customWidth="1"/>
    <col min="6179" max="6179" width="11.5703125" style="5" bestFit="1" customWidth="1"/>
    <col min="6180" max="6399" width="9.140625" style="5"/>
    <col min="6400" max="6400" width="11.5703125" style="5" customWidth="1"/>
    <col min="6401" max="6401" width="6.5703125" style="5" customWidth="1"/>
    <col min="6402" max="6402" width="16.42578125" style="5" customWidth="1"/>
    <col min="6403" max="6404" width="6.42578125" style="5" customWidth="1"/>
    <col min="6405" max="6405" width="12.42578125" style="5" customWidth="1"/>
    <col min="6406" max="6406" width="5" style="5" customWidth="1"/>
    <col min="6407" max="6407" width="5.140625" style="5" customWidth="1"/>
    <col min="6408" max="6408" width="16" style="5" customWidth="1"/>
    <col min="6409" max="6409" width="7.42578125" style="5" customWidth="1"/>
    <col min="6410" max="6410" width="14.85546875" style="5" customWidth="1"/>
    <col min="6411" max="6411" width="7.85546875" style="5" customWidth="1"/>
    <col min="6412" max="6412" width="7.5703125" style="5" customWidth="1"/>
    <col min="6413" max="6413" width="14" style="5" customWidth="1"/>
    <col min="6414" max="6414" width="17" style="5" customWidth="1"/>
    <col min="6415" max="6415" width="24.140625" style="5" bestFit="1" customWidth="1"/>
    <col min="6416" max="6416" width="45.42578125" style="5" customWidth="1"/>
    <col min="6417" max="6417" width="70.42578125" style="5" customWidth="1"/>
    <col min="6418" max="6419" width="49" style="5" customWidth="1"/>
    <col min="6420" max="6420" width="16.42578125" style="5" bestFit="1" customWidth="1"/>
    <col min="6421" max="6421" width="14.85546875" style="5" bestFit="1" customWidth="1"/>
    <col min="6422" max="6422" width="12.140625" style="5" bestFit="1" customWidth="1"/>
    <col min="6423" max="6423" width="9.140625" style="5"/>
    <col min="6424" max="6424" width="11.5703125" style="5" bestFit="1" customWidth="1"/>
    <col min="6425" max="6425" width="15.5703125" style="5" bestFit="1" customWidth="1"/>
    <col min="6426" max="6426" width="14.5703125" style="5" bestFit="1" customWidth="1"/>
    <col min="6427" max="6427" width="11.42578125" style="5" bestFit="1" customWidth="1"/>
    <col min="6428" max="6428" width="12.85546875" style="5" bestFit="1" customWidth="1"/>
    <col min="6429" max="6429" width="10.5703125" style="5" bestFit="1" customWidth="1"/>
    <col min="6430" max="6430" width="10.85546875" style="5" bestFit="1" customWidth="1"/>
    <col min="6431" max="6431" width="23.140625" style="5" bestFit="1" customWidth="1"/>
    <col min="6432" max="6432" width="21.5703125" style="5" bestFit="1" customWidth="1"/>
    <col min="6433" max="6433" width="13.5703125" style="5" bestFit="1" customWidth="1"/>
    <col min="6434" max="6434" width="15.42578125" style="5" bestFit="1" customWidth="1"/>
    <col min="6435" max="6435" width="11.5703125" style="5" bestFit="1" customWidth="1"/>
    <col min="6436" max="6655" width="9.140625" style="5"/>
    <col min="6656" max="6656" width="11.5703125" style="5" customWidth="1"/>
    <col min="6657" max="6657" width="6.5703125" style="5" customWidth="1"/>
    <col min="6658" max="6658" width="16.42578125" style="5" customWidth="1"/>
    <col min="6659" max="6660" width="6.42578125" style="5" customWidth="1"/>
    <col min="6661" max="6661" width="12.42578125" style="5" customWidth="1"/>
    <col min="6662" max="6662" width="5" style="5" customWidth="1"/>
    <col min="6663" max="6663" width="5.140625" style="5" customWidth="1"/>
    <col min="6664" max="6664" width="16" style="5" customWidth="1"/>
    <col min="6665" max="6665" width="7.42578125" style="5" customWidth="1"/>
    <col min="6666" max="6666" width="14.85546875" style="5" customWidth="1"/>
    <col min="6667" max="6667" width="7.85546875" style="5" customWidth="1"/>
    <col min="6668" max="6668" width="7.5703125" style="5" customWidth="1"/>
    <col min="6669" max="6669" width="14" style="5" customWidth="1"/>
    <col min="6670" max="6670" width="17" style="5" customWidth="1"/>
    <col min="6671" max="6671" width="24.140625" style="5" bestFit="1" customWidth="1"/>
    <col min="6672" max="6672" width="45.42578125" style="5" customWidth="1"/>
    <col min="6673" max="6673" width="70.42578125" style="5" customWidth="1"/>
    <col min="6674" max="6675" width="49" style="5" customWidth="1"/>
    <col min="6676" max="6676" width="16.42578125" style="5" bestFit="1" customWidth="1"/>
    <col min="6677" max="6677" width="14.85546875" style="5" bestFit="1" customWidth="1"/>
    <col min="6678" max="6678" width="12.140625" style="5" bestFit="1" customWidth="1"/>
    <col min="6679" max="6679" width="9.140625" style="5"/>
    <col min="6680" max="6680" width="11.5703125" style="5" bestFit="1" customWidth="1"/>
    <col min="6681" max="6681" width="15.5703125" style="5" bestFit="1" customWidth="1"/>
    <col min="6682" max="6682" width="14.5703125" style="5" bestFit="1" customWidth="1"/>
    <col min="6683" max="6683" width="11.42578125" style="5" bestFit="1" customWidth="1"/>
    <col min="6684" max="6684" width="12.85546875" style="5" bestFit="1" customWidth="1"/>
    <col min="6685" max="6685" width="10.5703125" style="5" bestFit="1" customWidth="1"/>
    <col min="6686" max="6686" width="10.85546875" style="5" bestFit="1" customWidth="1"/>
    <col min="6687" max="6687" width="23.140625" style="5" bestFit="1" customWidth="1"/>
    <col min="6688" max="6688" width="21.5703125" style="5" bestFit="1" customWidth="1"/>
    <col min="6689" max="6689" width="13.5703125" style="5" bestFit="1" customWidth="1"/>
    <col min="6690" max="6690" width="15.42578125" style="5" bestFit="1" customWidth="1"/>
    <col min="6691" max="6691" width="11.5703125" style="5" bestFit="1" customWidth="1"/>
    <col min="6692" max="6911" width="9.140625" style="5"/>
    <col min="6912" max="6912" width="11.5703125" style="5" customWidth="1"/>
    <col min="6913" max="6913" width="6.5703125" style="5" customWidth="1"/>
    <col min="6914" max="6914" width="16.42578125" style="5" customWidth="1"/>
    <col min="6915" max="6916" width="6.42578125" style="5" customWidth="1"/>
    <col min="6917" max="6917" width="12.42578125" style="5" customWidth="1"/>
    <col min="6918" max="6918" width="5" style="5" customWidth="1"/>
    <col min="6919" max="6919" width="5.140625" style="5" customWidth="1"/>
    <col min="6920" max="6920" width="16" style="5" customWidth="1"/>
    <col min="6921" max="6921" width="7.42578125" style="5" customWidth="1"/>
    <col min="6922" max="6922" width="14.85546875" style="5" customWidth="1"/>
    <col min="6923" max="6923" width="7.85546875" style="5" customWidth="1"/>
    <col min="6924" max="6924" width="7.5703125" style="5" customWidth="1"/>
    <col min="6925" max="6925" width="14" style="5" customWidth="1"/>
    <col min="6926" max="6926" width="17" style="5" customWidth="1"/>
    <col min="6927" max="6927" width="24.140625" style="5" bestFit="1" customWidth="1"/>
    <col min="6928" max="6928" width="45.42578125" style="5" customWidth="1"/>
    <col min="6929" max="6929" width="70.42578125" style="5" customWidth="1"/>
    <col min="6930" max="6931" width="49" style="5" customWidth="1"/>
    <col min="6932" max="6932" width="16.42578125" style="5" bestFit="1" customWidth="1"/>
    <col min="6933" max="6933" width="14.85546875" style="5" bestFit="1" customWidth="1"/>
    <col min="6934" max="6934" width="12.140625" style="5" bestFit="1" customWidth="1"/>
    <col min="6935" max="6935" width="9.140625" style="5"/>
    <col min="6936" max="6936" width="11.5703125" style="5" bestFit="1" customWidth="1"/>
    <col min="6937" max="6937" width="15.5703125" style="5" bestFit="1" customWidth="1"/>
    <col min="6938" max="6938" width="14.5703125" style="5" bestFit="1" customWidth="1"/>
    <col min="6939" max="6939" width="11.42578125" style="5" bestFit="1" customWidth="1"/>
    <col min="6940" max="6940" width="12.85546875" style="5" bestFit="1" customWidth="1"/>
    <col min="6941" max="6941" width="10.5703125" style="5" bestFit="1" customWidth="1"/>
    <col min="6942" max="6942" width="10.85546875" style="5" bestFit="1" customWidth="1"/>
    <col min="6943" max="6943" width="23.140625" style="5" bestFit="1" customWidth="1"/>
    <col min="6944" max="6944" width="21.5703125" style="5" bestFit="1" customWidth="1"/>
    <col min="6945" max="6945" width="13.5703125" style="5" bestFit="1" customWidth="1"/>
    <col min="6946" max="6946" width="15.42578125" style="5" bestFit="1" customWidth="1"/>
    <col min="6947" max="6947" width="11.5703125" style="5" bestFit="1" customWidth="1"/>
    <col min="6948" max="7167" width="9.140625" style="5"/>
    <col min="7168" max="7168" width="11.5703125" style="5" customWidth="1"/>
    <col min="7169" max="7169" width="6.5703125" style="5" customWidth="1"/>
    <col min="7170" max="7170" width="16.42578125" style="5" customWidth="1"/>
    <col min="7171" max="7172" width="6.42578125" style="5" customWidth="1"/>
    <col min="7173" max="7173" width="12.42578125" style="5" customWidth="1"/>
    <col min="7174" max="7174" width="5" style="5" customWidth="1"/>
    <col min="7175" max="7175" width="5.140625" style="5" customWidth="1"/>
    <col min="7176" max="7176" width="16" style="5" customWidth="1"/>
    <col min="7177" max="7177" width="7.42578125" style="5" customWidth="1"/>
    <col min="7178" max="7178" width="14.85546875" style="5" customWidth="1"/>
    <col min="7179" max="7179" width="7.85546875" style="5" customWidth="1"/>
    <col min="7180" max="7180" width="7.5703125" style="5" customWidth="1"/>
    <col min="7181" max="7181" width="14" style="5" customWidth="1"/>
    <col min="7182" max="7182" width="17" style="5" customWidth="1"/>
    <col min="7183" max="7183" width="24.140625" style="5" bestFit="1" customWidth="1"/>
    <col min="7184" max="7184" width="45.42578125" style="5" customWidth="1"/>
    <col min="7185" max="7185" width="70.42578125" style="5" customWidth="1"/>
    <col min="7186" max="7187" width="49" style="5" customWidth="1"/>
    <col min="7188" max="7188" width="16.42578125" style="5" bestFit="1" customWidth="1"/>
    <col min="7189" max="7189" width="14.85546875" style="5" bestFit="1" customWidth="1"/>
    <col min="7190" max="7190" width="12.140625" style="5" bestFit="1" customWidth="1"/>
    <col min="7191" max="7191" width="9.140625" style="5"/>
    <col min="7192" max="7192" width="11.5703125" style="5" bestFit="1" customWidth="1"/>
    <col min="7193" max="7193" width="15.5703125" style="5" bestFit="1" customWidth="1"/>
    <col min="7194" max="7194" width="14.5703125" style="5" bestFit="1" customWidth="1"/>
    <col min="7195" max="7195" width="11.42578125" style="5" bestFit="1" customWidth="1"/>
    <col min="7196" max="7196" width="12.85546875" style="5" bestFit="1" customWidth="1"/>
    <col min="7197" max="7197" width="10.5703125" style="5" bestFit="1" customWidth="1"/>
    <col min="7198" max="7198" width="10.85546875" style="5" bestFit="1" customWidth="1"/>
    <col min="7199" max="7199" width="23.140625" style="5" bestFit="1" customWidth="1"/>
    <col min="7200" max="7200" width="21.5703125" style="5" bestFit="1" customWidth="1"/>
    <col min="7201" max="7201" width="13.5703125" style="5" bestFit="1" customWidth="1"/>
    <col min="7202" max="7202" width="15.42578125" style="5" bestFit="1" customWidth="1"/>
    <col min="7203" max="7203" width="11.5703125" style="5" bestFit="1" customWidth="1"/>
    <col min="7204" max="7423" width="9.140625" style="5"/>
    <col min="7424" max="7424" width="11.5703125" style="5" customWidth="1"/>
    <col min="7425" max="7425" width="6.5703125" style="5" customWidth="1"/>
    <col min="7426" max="7426" width="16.42578125" style="5" customWidth="1"/>
    <col min="7427" max="7428" width="6.42578125" style="5" customWidth="1"/>
    <col min="7429" max="7429" width="12.42578125" style="5" customWidth="1"/>
    <col min="7430" max="7430" width="5" style="5" customWidth="1"/>
    <col min="7431" max="7431" width="5.140625" style="5" customWidth="1"/>
    <col min="7432" max="7432" width="16" style="5" customWidth="1"/>
    <col min="7433" max="7433" width="7.42578125" style="5" customWidth="1"/>
    <col min="7434" max="7434" width="14.85546875" style="5" customWidth="1"/>
    <col min="7435" max="7435" width="7.85546875" style="5" customWidth="1"/>
    <col min="7436" max="7436" width="7.5703125" style="5" customWidth="1"/>
    <col min="7437" max="7437" width="14" style="5" customWidth="1"/>
    <col min="7438" max="7438" width="17" style="5" customWidth="1"/>
    <col min="7439" max="7439" width="24.140625" style="5" bestFit="1" customWidth="1"/>
    <col min="7440" max="7440" width="45.42578125" style="5" customWidth="1"/>
    <col min="7441" max="7441" width="70.42578125" style="5" customWidth="1"/>
    <col min="7442" max="7443" width="49" style="5" customWidth="1"/>
    <col min="7444" max="7444" width="16.42578125" style="5" bestFit="1" customWidth="1"/>
    <col min="7445" max="7445" width="14.85546875" style="5" bestFit="1" customWidth="1"/>
    <col min="7446" max="7446" width="12.140625" style="5" bestFit="1" customWidth="1"/>
    <col min="7447" max="7447" width="9.140625" style="5"/>
    <col min="7448" max="7448" width="11.5703125" style="5" bestFit="1" customWidth="1"/>
    <col min="7449" max="7449" width="15.5703125" style="5" bestFit="1" customWidth="1"/>
    <col min="7450" max="7450" width="14.5703125" style="5" bestFit="1" customWidth="1"/>
    <col min="7451" max="7451" width="11.42578125" style="5" bestFit="1" customWidth="1"/>
    <col min="7452" max="7452" width="12.85546875" style="5" bestFit="1" customWidth="1"/>
    <col min="7453" max="7453" width="10.5703125" style="5" bestFit="1" customWidth="1"/>
    <col min="7454" max="7454" width="10.85546875" style="5" bestFit="1" customWidth="1"/>
    <col min="7455" max="7455" width="23.140625" style="5" bestFit="1" customWidth="1"/>
    <col min="7456" max="7456" width="21.5703125" style="5" bestFit="1" customWidth="1"/>
    <col min="7457" max="7457" width="13.5703125" style="5" bestFit="1" customWidth="1"/>
    <col min="7458" max="7458" width="15.42578125" style="5" bestFit="1" customWidth="1"/>
    <col min="7459" max="7459" width="11.5703125" style="5" bestFit="1" customWidth="1"/>
    <col min="7460" max="7679" width="9.140625" style="5"/>
    <col min="7680" max="7680" width="11.5703125" style="5" customWidth="1"/>
    <col min="7681" max="7681" width="6.5703125" style="5" customWidth="1"/>
    <col min="7682" max="7682" width="16.42578125" style="5" customWidth="1"/>
    <col min="7683" max="7684" width="6.42578125" style="5" customWidth="1"/>
    <col min="7685" max="7685" width="12.42578125" style="5" customWidth="1"/>
    <col min="7686" max="7686" width="5" style="5" customWidth="1"/>
    <col min="7687" max="7687" width="5.140625" style="5" customWidth="1"/>
    <col min="7688" max="7688" width="16" style="5" customWidth="1"/>
    <col min="7689" max="7689" width="7.42578125" style="5" customWidth="1"/>
    <col min="7690" max="7690" width="14.85546875" style="5" customWidth="1"/>
    <col min="7691" max="7691" width="7.85546875" style="5" customWidth="1"/>
    <col min="7692" max="7692" width="7.5703125" style="5" customWidth="1"/>
    <col min="7693" max="7693" width="14" style="5" customWidth="1"/>
    <col min="7694" max="7694" width="17" style="5" customWidth="1"/>
    <col min="7695" max="7695" width="24.140625" style="5" bestFit="1" customWidth="1"/>
    <col min="7696" max="7696" width="45.42578125" style="5" customWidth="1"/>
    <col min="7697" max="7697" width="70.42578125" style="5" customWidth="1"/>
    <col min="7698" max="7699" width="49" style="5" customWidth="1"/>
    <col min="7700" max="7700" width="16.42578125" style="5" bestFit="1" customWidth="1"/>
    <col min="7701" max="7701" width="14.85546875" style="5" bestFit="1" customWidth="1"/>
    <col min="7702" max="7702" width="12.140625" style="5" bestFit="1" customWidth="1"/>
    <col min="7703" max="7703" width="9.140625" style="5"/>
    <col min="7704" max="7704" width="11.5703125" style="5" bestFit="1" customWidth="1"/>
    <col min="7705" max="7705" width="15.5703125" style="5" bestFit="1" customWidth="1"/>
    <col min="7706" max="7706" width="14.5703125" style="5" bestFit="1" customWidth="1"/>
    <col min="7707" max="7707" width="11.42578125" style="5" bestFit="1" customWidth="1"/>
    <col min="7708" max="7708" width="12.85546875" style="5" bestFit="1" customWidth="1"/>
    <col min="7709" max="7709" width="10.5703125" style="5" bestFit="1" customWidth="1"/>
    <col min="7710" max="7710" width="10.85546875" style="5" bestFit="1" customWidth="1"/>
    <col min="7711" max="7711" width="23.140625" style="5" bestFit="1" customWidth="1"/>
    <col min="7712" max="7712" width="21.5703125" style="5" bestFit="1" customWidth="1"/>
    <col min="7713" max="7713" width="13.5703125" style="5" bestFit="1" customWidth="1"/>
    <col min="7714" max="7714" width="15.42578125" style="5" bestFit="1" customWidth="1"/>
    <col min="7715" max="7715" width="11.5703125" style="5" bestFit="1" customWidth="1"/>
    <col min="7716" max="7935" width="9.140625" style="5"/>
    <col min="7936" max="7936" width="11.5703125" style="5" customWidth="1"/>
    <col min="7937" max="7937" width="6.5703125" style="5" customWidth="1"/>
    <col min="7938" max="7938" width="16.42578125" style="5" customWidth="1"/>
    <col min="7939" max="7940" width="6.42578125" style="5" customWidth="1"/>
    <col min="7941" max="7941" width="12.42578125" style="5" customWidth="1"/>
    <col min="7942" max="7942" width="5" style="5" customWidth="1"/>
    <col min="7943" max="7943" width="5.140625" style="5" customWidth="1"/>
    <col min="7944" max="7944" width="16" style="5" customWidth="1"/>
    <col min="7945" max="7945" width="7.42578125" style="5" customWidth="1"/>
    <col min="7946" max="7946" width="14.85546875" style="5" customWidth="1"/>
    <col min="7947" max="7947" width="7.85546875" style="5" customWidth="1"/>
    <col min="7948" max="7948" width="7.5703125" style="5" customWidth="1"/>
    <col min="7949" max="7949" width="14" style="5" customWidth="1"/>
    <col min="7950" max="7950" width="17" style="5" customWidth="1"/>
    <col min="7951" max="7951" width="24.140625" style="5" bestFit="1" customWidth="1"/>
    <col min="7952" max="7952" width="45.42578125" style="5" customWidth="1"/>
    <col min="7953" max="7953" width="70.42578125" style="5" customWidth="1"/>
    <col min="7954" max="7955" width="49" style="5" customWidth="1"/>
    <col min="7956" max="7956" width="16.42578125" style="5" bestFit="1" customWidth="1"/>
    <col min="7957" max="7957" width="14.85546875" style="5" bestFit="1" customWidth="1"/>
    <col min="7958" max="7958" width="12.140625" style="5" bestFit="1" customWidth="1"/>
    <col min="7959" max="7959" width="9.140625" style="5"/>
    <col min="7960" max="7960" width="11.5703125" style="5" bestFit="1" customWidth="1"/>
    <col min="7961" max="7961" width="15.5703125" style="5" bestFit="1" customWidth="1"/>
    <col min="7962" max="7962" width="14.5703125" style="5" bestFit="1" customWidth="1"/>
    <col min="7963" max="7963" width="11.42578125" style="5" bestFit="1" customWidth="1"/>
    <col min="7964" max="7964" width="12.85546875" style="5" bestFit="1" customWidth="1"/>
    <col min="7965" max="7965" width="10.5703125" style="5" bestFit="1" customWidth="1"/>
    <col min="7966" max="7966" width="10.85546875" style="5" bestFit="1" customWidth="1"/>
    <col min="7967" max="7967" width="23.140625" style="5" bestFit="1" customWidth="1"/>
    <col min="7968" max="7968" width="21.5703125" style="5" bestFit="1" customWidth="1"/>
    <col min="7969" max="7969" width="13.5703125" style="5" bestFit="1" customWidth="1"/>
    <col min="7970" max="7970" width="15.42578125" style="5" bestFit="1" customWidth="1"/>
    <col min="7971" max="7971" width="11.5703125" style="5" bestFit="1" customWidth="1"/>
    <col min="7972" max="8191" width="9.140625" style="5"/>
    <col min="8192" max="8192" width="11.5703125" style="5" customWidth="1"/>
    <col min="8193" max="8193" width="6.5703125" style="5" customWidth="1"/>
    <col min="8194" max="8194" width="16.42578125" style="5" customWidth="1"/>
    <col min="8195" max="8196" width="6.42578125" style="5" customWidth="1"/>
    <col min="8197" max="8197" width="12.42578125" style="5" customWidth="1"/>
    <col min="8198" max="8198" width="5" style="5" customWidth="1"/>
    <col min="8199" max="8199" width="5.140625" style="5" customWidth="1"/>
    <col min="8200" max="8200" width="16" style="5" customWidth="1"/>
    <col min="8201" max="8201" width="7.42578125" style="5" customWidth="1"/>
    <col min="8202" max="8202" width="14.85546875" style="5" customWidth="1"/>
    <col min="8203" max="8203" width="7.85546875" style="5" customWidth="1"/>
    <col min="8204" max="8204" width="7.5703125" style="5" customWidth="1"/>
    <col min="8205" max="8205" width="14" style="5" customWidth="1"/>
    <col min="8206" max="8206" width="17" style="5" customWidth="1"/>
    <col min="8207" max="8207" width="24.140625" style="5" bestFit="1" customWidth="1"/>
    <col min="8208" max="8208" width="45.42578125" style="5" customWidth="1"/>
    <col min="8209" max="8209" width="70.42578125" style="5" customWidth="1"/>
    <col min="8210" max="8211" width="49" style="5" customWidth="1"/>
    <col min="8212" max="8212" width="16.42578125" style="5" bestFit="1" customWidth="1"/>
    <col min="8213" max="8213" width="14.85546875" style="5" bestFit="1" customWidth="1"/>
    <col min="8214" max="8214" width="12.140625" style="5" bestFit="1" customWidth="1"/>
    <col min="8215" max="8215" width="9.140625" style="5"/>
    <col min="8216" max="8216" width="11.5703125" style="5" bestFit="1" customWidth="1"/>
    <col min="8217" max="8217" width="15.5703125" style="5" bestFit="1" customWidth="1"/>
    <col min="8218" max="8218" width="14.5703125" style="5" bestFit="1" customWidth="1"/>
    <col min="8219" max="8219" width="11.42578125" style="5" bestFit="1" customWidth="1"/>
    <col min="8220" max="8220" width="12.85546875" style="5" bestFit="1" customWidth="1"/>
    <col min="8221" max="8221" width="10.5703125" style="5" bestFit="1" customWidth="1"/>
    <col min="8222" max="8222" width="10.85546875" style="5" bestFit="1" customWidth="1"/>
    <col min="8223" max="8223" width="23.140625" style="5" bestFit="1" customWidth="1"/>
    <col min="8224" max="8224" width="21.5703125" style="5" bestFit="1" customWidth="1"/>
    <col min="8225" max="8225" width="13.5703125" style="5" bestFit="1" customWidth="1"/>
    <col min="8226" max="8226" width="15.42578125" style="5" bestFit="1" customWidth="1"/>
    <col min="8227" max="8227" width="11.5703125" style="5" bestFit="1" customWidth="1"/>
    <col min="8228" max="8447" width="9.140625" style="5"/>
    <col min="8448" max="8448" width="11.5703125" style="5" customWidth="1"/>
    <col min="8449" max="8449" width="6.5703125" style="5" customWidth="1"/>
    <col min="8450" max="8450" width="16.42578125" style="5" customWidth="1"/>
    <col min="8451" max="8452" width="6.42578125" style="5" customWidth="1"/>
    <col min="8453" max="8453" width="12.42578125" style="5" customWidth="1"/>
    <col min="8454" max="8454" width="5" style="5" customWidth="1"/>
    <col min="8455" max="8455" width="5.140625" style="5" customWidth="1"/>
    <col min="8456" max="8456" width="16" style="5" customWidth="1"/>
    <col min="8457" max="8457" width="7.42578125" style="5" customWidth="1"/>
    <col min="8458" max="8458" width="14.85546875" style="5" customWidth="1"/>
    <col min="8459" max="8459" width="7.85546875" style="5" customWidth="1"/>
    <col min="8460" max="8460" width="7.5703125" style="5" customWidth="1"/>
    <col min="8461" max="8461" width="14" style="5" customWidth="1"/>
    <col min="8462" max="8462" width="17" style="5" customWidth="1"/>
    <col min="8463" max="8463" width="24.140625" style="5" bestFit="1" customWidth="1"/>
    <col min="8464" max="8464" width="45.42578125" style="5" customWidth="1"/>
    <col min="8465" max="8465" width="70.42578125" style="5" customWidth="1"/>
    <col min="8466" max="8467" width="49" style="5" customWidth="1"/>
    <col min="8468" max="8468" width="16.42578125" style="5" bestFit="1" customWidth="1"/>
    <col min="8469" max="8469" width="14.85546875" style="5" bestFit="1" customWidth="1"/>
    <col min="8470" max="8470" width="12.140625" style="5" bestFit="1" customWidth="1"/>
    <col min="8471" max="8471" width="9.140625" style="5"/>
    <col min="8472" max="8472" width="11.5703125" style="5" bestFit="1" customWidth="1"/>
    <col min="8473" max="8473" width="15.5703125" style="5" bestFit="1" customWidth="1"/>
    <col min="8474" max="8474" width="14.5703125" style="5" bestFit="1" customWidth="1"/>
    <col min="8475" max="8475" width="11.42578125" style="5" bestFit="1" customWidth="1"/>
    <col min="8476" max="8476" width="12.85546875" style="5" bestFit="1" customWidth="1"/>
    <col min="8477" max="8477" width="10.5703125" style="5" bestFit="1" customWidth="1"/>
    <col min="8478" max="8478" width="10.85546875" style="5" bestFit="1" customWidth="1"/>
    <col min="8479" max="8479" width="23.140625" style="5" bestFit="1" customWidth="1"/>
    <col min="8480" max="8480" width="21.5703125" style="5" bestFit="1" customWidth="1"/>
    <col min="8481" max="8481" width="13.5703125" style="5" bestFit="1" customWidth="1"/>
    <col min="8482" max="8482" width="15.42578125" style="5" bestFit="1" customWidth="1"/>
    <col min="8483" max="8483" width="11.5703125" style="5" bestFit="1" customWidth="1"/>
    <col min="8484" max="8703" width="9.140625" style="5"/>
    <col min="8704" max="8704" width="11.5703125" style="5" customWidth="1"/>
    <col min="8705" max="8705" width="6.5703125" style="5" customWidth="1"/>
    <col min="8706" max="8706" width="16.42578125" style="5" customWidth="1"/>
    <col min="8707" max="8708" width="6.42578125" style="5" customWidth="1"/>
    <col min="8709" max="8709" width="12.42578125" style="5" customWidth="1"/>
    <col min="8710" max="8710" width="5" style="5" customWidth="1"/>
    <col min="8711" max="8711" width="5.140625" style="5" customWidth="1"/>
    <col min="8712" max="8712" width="16" style="5" customWidth="1"/>
    <col min="8713" max="8713" width="7.42578125" style="5" customWidth="1"/>
    <col min="8714" max="8714" width="14.85546875" style="5" customWidth="1"/>
    <col min="8715" max="8715" width="7.85546875" style="5" customWidth="1"/>
    <col min="8716" max="8716" width="7.5703125" style="5" customWidth="1"/>
    <col min="8717" max="8717" width="14" style="5" customWidth="1"/>
    <col min="8718" max="8718" width="17" style="5" customWidth="1"/>
    <col min="8719" max="8719" width="24.140625" style="5" bestFit="1" customWidth="1"/>
    <col min="8720" max="8720" width="45.42578125" style="5" customWidth="1"/>
    <col min="8721" max="8721" width="70.42578125" style="5" customWidth="1"/>
    <col min="8722" max="8723" width="49" style="5" customWidth="1"/>
    <col min="8724" max="8724" width="16.42578125" style="5" bestFit="1" customWidth="1"/>
    <col min="8725" max="8725" width="14.85546875" style="5" bestFit="1" customWidth="1"/>
    <col min="8726" max="8726" width="12.140625" style="5" bestFit="1" customWidth="1"/>
    <col min="8727" max="8727" width="9.140625" style="5"/>
    <col min="8728" max="8728" width="11.5703125" style="5" bestFit="1" customWidth="1"/>
    <col min="8729" max="8729" width="15.5703125" style="5" bestFit="1" customWidth="1"/>
    <col min="8730" max="8730" width="14.5703125" style="5" bestFit="1" customWidth="1"/>
    <col min="8731" max="8731" width="11.42578125" style="5" bestFit="1" customWidth="1"/>
    <col min="8732" max="8732" width="12.85546875" style="5" bestFit="1" customWidth="1"/>
    <col min="8733" max="8733" width="10.5703125" style="5" bestFit="1" customWidth="1"/>
    <col min="8734" max="8734" width="10.85546875" style="5" bestFit="1" customWidth="1"/>
    <col min="8735" max="8735" width="23.140625" style="5" bestFit="1" customWidth="1"/>
    <col min="8736" max="8736" width="21.5703125" style="5" bestFit="1" customWidth="1"/>
    <col min="8737" max="8737" width="13.5703125" style="5" bestFit="1" customWidth="1"/>
    <col min="8738" max="8738" width="15.42578125" style="5" bestFit="1" customWidth="1"/>
    <col min="8739" max="8739" width="11.5703125" style="5" bestFit="1" customWidth="1"/>
    <col min="8740" max="8959" width="9.140625" style="5"/>
    <col min="8960" max="8960" width="11.5703125" style="5" customWidth="1"/>
    <col min="8961" max="8961" width="6.5703125" style="5" customWidth="1"/>
    <col min="8962" max="8962" width="16.42578125" style="5" customWidth="1"/>
    <col min="8963" max="8964" width="6.42578125" style="5" customWidth="1"/>
    <col min="8965" max="8965" width="12.42578125" style="5" customWidth="1"/>
    <col min="8966" max="8966" width="5" style="5" customWidth="1"/>
    <col min="8967" max="8967" width="5.140625" style="5" customWidth="1"/>
    <col min="8968" max="8968" width="16" style="5" customWidth="1"/>
    <col min="8969" max="8969" width="7.42578125" style="5" customWidth="1"/>
    <col min="8970" max="8970" width="14.85546875" style="5" customWidth="1"/>
    <col min="8971" max="8971" width="7.85546875" style="5" customWidth="1"/>
    <col min="8972" max="8972" width="7.5703125" style="5" customWidth="1"/>
    <col min="8973" max="8973" width="14" style="5" customWidth="1"/>
    <col min="8974" max="8974" width="17" style="5" customWidth="1"/>
    <col min="8975" max="8975" width="24.140625" style="5" bestFit="1" customWidth="1"/>
    <col min="8976" max="8976" width="45.42578125" style="5" customWidth="1"/>
    <col min="8977" max="8977" width="70.42578125" style="5" customWidth="1"/>
    <col min="8978" max="8979" width="49" style="5" customWidth="1"/>
    <col min="8980" max="8980" width="16.42578125" style="5" bestFit="1" customWidth="1"/>
    <col min="8981" max="8981" width="14.85546875" style="5" bestFit="1" customWidth="1"/>
    <col min="8982" max="8982" width="12.140625" style="5" bestFit="1" customWidth="1"/>
    <col min="8983" max="8983" width="9.140625" style="5"/>
    <col min="8984" max="8984" width="11.5703125" style="5" bestFit="1" customWidth="1"/>
    <col min="8985" max="8985" width="15.5703125" style="5" bestFit="1" customWidth="1"/>
    <col min="8986" max="8986" width="14.5703125" style="5" bestFit="1" customWidth="1"/>
    <col min="8987" max="8987" width="11.42578125" style="5" bestFit="1" customWidth="1"/>
    <col min="8988" max="8988" width="12.85546875" style="5" bestFit="1" customWidth="1"/>
    <col min="8989" max="8989" width="10.5703125" style="5" bestFit="1" customWidth="1"/>
    <col min="8990" max="8990" width="10.85546875" style="5" bestFit="1" customWidth="1"/>
    <col min="8991" max="8991" width="23.140625" style="5" bestFit="1" customWidth="1"/>
    <col min="8992" max="8992" width="21.5703125" style="5" bestFit="1" customWidth="1"/>
    <col min="8993" max="8993" width="13.5703125" style="5" bestFit="1" customWidth="1"/>
    <col min="8994" max="8994" width="15.42578125" style="5" bestFit="1" customWidth="1"/>
    <col min="8995" max="8995" width="11.5703125" style="5" bestFit="1" customWidth="1"/>
    <col min="8996" max="9215" width="9.140625" style="5"/>
    <col min="9216" max="9216" width="11.5703125" style="5" customWidth="1"/>
    <col min="9217" max="9217" width="6.5703125" style="5" customWidth="1"/>
    <col min="9218" max="9218" width="16.42578125" style="5" customWidth="1"/>
    <col min="9219" max="9220" width="6.42578125" style="5" customWidth="1"/>
    <col min="9221" max="9221" width="12.42578125" style="5" customWidth="1"/>
    <col min="9222" max="9222" width="5" style="5" customWidth="1"/>
    <col min="9223" max="9223" width="5.140625" style="5" customWidth="1"/>
    <col min="9224" max="9224" width="16" style="5" customWidth="1"/>
    <col min="9225" max="9225" width="7.42578125" style="5" customWidth="1"/>
    <col min="9226" max="9226" width="14.85546875" style="5" customWidth="1"/>
    <col min="9227" max="9227" width="7.85546875" style="5" customWidth="1"/>
    <col min="9228" max="9228" width="7.5703125" style="5" customWidth="1"/>
    <col min="9229" max="9229" width="14" style="5" customWidth="1"/>
    <col min="9230" max="9230" width="17" style="5" customWidth="1"/>
    <col min="9231" max="9231" width="24.140625" style="5" bestFit="1" customWidth="1"/>
    <col min="9232" max="9232" width="45.42578125" style="5" customWidth="1"/>
    <col min="9233" max="9233" width="70.42578125" style="5" customWidth="1"/>
    <col min="9234" max="9235" width="49" style="5" customWidth="1"/>
    <col min="9236" max="9236" width="16.42578125" style="5" bestFit="1" customWidth="1"/>
    <col min="9237" max="9237" width="14.85546875" style="5" bestFit="1" customWidth="1"/>
    <col min="9238" max="9238" width="12.140625" style="5" bestFit="1" customWidth="1"/>
    <col min="9239" max="9239" width="9.140625" style="5"/>
    <col min="9240" max="9240" width="11.5703125" style="5" bestFit="1" customWidth="1"/>
    <col min="9241" max="9241" width="15.5703125" style="5" bestFit="1" customWidth="1"/>
    <col min="9242" max="9242" width="14.5703125" style="5" bestFit="1" customWidth="1"/>
    <col min="9243" max="9243" width="11.42578125" style="5" bestFit="1" customWidth="1"/>
    <col min="9244" max="9244" width="12.85546875" style="5" bestFit="1" customWidth="1"/>
    <col min="9245" max="9245" width="10.5703125" style="5" bestFit="1" customWidth="1"/>
    <col min="9246" max="9246" width="10.85546875" style="5" bestFit="1" customWidth="1"/>
    <col min="9247" max="9247" width="23.140625" style="5" bestFit="1" customWidth="1"/>
    <col min="9248" max="9248" width="21.5703125" style="5" bestFit="1" customWidth="1"/>
    <col min="9249" max="9249" width="13.5703125" style="5" bestFit="1" customWidth="1"/>
    <col min="9250" max="9250" width="15.42578125" style="5" bestFit="1" customWidth="1"/>
    <col min="9251" max="9251" width="11.5703125" style="5" bestFit="1" customWidth="1"/>
    <col min="9252" max="9471" width="9.140625" style="5"/>
    <col min="9472" max="9472" width="11.5703125" style="5" customWidth="1"/>
    <col min="9473" max="9473" width="6.5703125" style="5" customWidth="1"/>
    <col min="9474" max="9474" width="16.42578125" style="5" customWidth="1"/>
    <col min="9475" max="9476" width="6.42578125" style="5" customWidth="1"/>
    <col min="9477" max="9477" width="12.42578125" style="5" customWidth="1"/>
    <col min="9478" max="9478" width="5" style="5" customWidth="1"/>
    <col min="9479" max="9479" width="5.140625" style="5" customWidth="1"/>
    <col min="9480" max="9480" width="16" style="5" customWidth="1"/>
    <col min="9481" max="9481" width="7.42578125" style="5" customWidth="1"/>
    <col min="9482" max="9482" width="14.85546875" style="5" customWidth="1"/>
    <col min="9483" max="9483" width="7.85546875" style="5" customWidth="1"/>
    <col min="9484" max="9484" width="7.5703125" style="5" customWidth="1"/>
    <col min="9485" max="9485" width="14" style="5" customWidth="1"/>
    <col min="9486" max="9486" width="17" style="5" customWidth="1"/>
    <col min="9487" max="9487" width="24.140625" style="5" bestFit="1" customWidth="1"/>
    <col min="9488" max="9488" width="45.42578125" style="5" customWidth="1"/>
    <col min="9489" max="9489" width="70.42578125" style="5" customWidth="1"/>
    <col min="9490" max="9491" width="49" style="5" customWidth="1"/>
    <col min="9492" max="9492" width="16.42578125" style="5" bestFit="1" customWidth="1"/>
    <col min="9493" max="9493" width="14.85546875" style="5" bestFit="1" customWidth="1"/>
    <col min="9494" max="9494" width="12.140625" style="5" bestFit="1" customWidth="1"/>
    <col min="9495" max="9495" width="9.140625" style="5"/>
    <col min="9496" max="9496" width="11.5703125" style="5" bestFit="1" customWidth="1"/>
    <col min="9497" max="9497" width="15.5703125" style="5" bestFit="1" customWidth="1"/>
    <col min="9498" max="9498" width="14.5703125" style="5" bestFit="1" customWidth="1"/>
    <col min="9499" max="9499" width="11.42578125" style="5" bestFit="1" customWidth="1"/>
    <col min="9500" max="9500" width="12.85546875" style="5" bestFit="1" customWidth="1"/>
    <col min="9501" max="9501" width="10.5703125" style="5" bestFit="1" customWidth="1"/>
    <col min="9502" max="9502" width="10.85546875" style="5" bestFit="1" customWidth="1"/>
    <col min="9503" max="9503" width="23.140625" style="5" bestFit="1" customWidth="1"/>
    <col min="9504" max="9504" width="21.5703125" style="5" bestFit="1" customWidth="1"/>
    <col min="9505" max="9505" width="13.5703125" style="5" bestFit="1" customWidth="1"/>
    <col min="9506" max="9506" width="15.42578125" style="5" bestFit="1" customWidth="1"/>
    <col min="9507" max="9507" width="11.5703125" style="5" bestFit="1" customWidth="1"/>
    <col min="9508" max="9727" width="9.140625" style="5"/>
    <col min="9728" max="9728" width="11.5703125" style="5" customWidth="1"/>
    <col min="9729" max="9729" width="6.5703125" style="5" customWidth="1"/>
    <col min="9730" max="9730" width="16.42578125" style="5" customWidth="1"/>
    <col min="9731" max="9732" width="6.42578125" style="5" customWidth="1"/>
    <col min="9733" max="9733" width="12.42578125" style="5" customWidth="1"/>
    <col min="9734" max="9734" width="5" style="5" customWidth="1"/>
    <col min="9735" max="9735" width="5.140625" style="5" customWidth="1"/>
    <col min="9736" max="9736" width="16" style="5" customWidth="1"/>
    <col min="9737" max="9737" width="7.42578125" style="5" customWidth="1"/>
    <col min="9738" max="9738" width="14.85546875" style="5" customWidth="1"/>
    <col min="9739" max="9739" width="7.85546875" style="5" customWidth="1"/>
    <col min="9740" max="9740" width="7.5703125" style="5" customWidth="1"/>
    <col min="9741" max="9741" width="14" style="5" customWidth="1"/>
    <col min="9742" max="9742" width="17" style="5" customWidth="1"/>
    <col min="9743" max="9743" width="24.140625" style="5" bestFit="1" customWidth="1"/>
    <col min="9744" max="9744" width="45.42578125" style="5" customWidth="1"/>
    <col min="9745" max="9745" width="70.42578125" style="5" customWidth="1"/>
    <col min="9746" max="9747" width="49" style="5" customWidth="1"/>
    <col min="9748" max="9748" width="16.42578125" style="5" bestFit="1" customWidth="1"/>
    <col min="9749" max="9749" width="14.85546875" style="5" bestFit="1" customWidth="1"/>
    <col min="9750" max="9750" width="12.140625" style="5" bestFit="1" customWidth="1"/>
    <col min="9751" max="9751" width="9.140625" style="5"/>
    <col min="9752" max="9752" width="11.5703125" style="5" bestFit="1" customWidth="1"/>
    <col min="9753" max="9753" width="15.5703125" style="5" bestFit="1" customWidth="1"/>
    <col min="9754" max="9754" width="14.5703125" style="5" bestFit="1" customWidth="1"/>
    <col min="9755" max="9755" width="11.42578125" style="5" bestFit="1" customWidth="1"/>
    <col min="9756" max="9756" width="12.85546875" style="5" bestFit="1" customWidth="1"/>
    <col min="9757" max="9757" width="10.5703125" style="5" bestFit="1" customWidth="1"/>
    <col min="9758" max="9758" width="10.85546875" style="5" bestFit="1" customWidth="1"/>
    <col min="9759" max="9759" width="23.140625" style="5" bestFit="1" customWidth="1"/>
    <col min="9760" max="9760" width="21.5703125" style="5" bestFit="1" customWidth="1"/>
    <col min="9761" max="9761" width="13.5703125" style="5" bestFit="1" customWidth="1"/>
    <col min="9762" max="9762" width="15.42578125" style="5" bestFit="1" customWidth="1"/>
    <col min="9763" max="9763" width="11.5703125" style="5" bestFit="1" customWidth="1"/>
    <col min="9764" max="9983" width="9.140625" style="5"/>
    <col min="9984" max="9984" width="11.5703125" style="5" customWidth="1"/>
    <col min="9985" max="9985" width="6.5703125" style="5" customWidth="1"/>
    <col min="9986" max="9986" width="16.42578125" style="5" customWidth="1"/>
    <col min="9987" max="9988" width="6.42578125" style="5" customWidth="1"/>
    <col min="9989" max="9989" width="12.42578125" style="5" customWidth="1"/>
    <col min="9990" max="9990" width="5" style="5" customWidth="1"/>
    <col min="9991" max="9991" width="5.140625" style="5" customWidth="1"/>
    <col min="9992" max="9992" width="16" style="5" customWidth="1"/>
    <col min="9993" max="9993" width="7.42578125" style="5" customWidth="1"/>
    <col min="9994" max="9994" width="14.85546875" style="5" customWidth="1"/>
    <col min="9995" max="9995" width="7.85546875" style="5" customWidth="1"/>
    <col min="9996" max="9996" width="7.5703125" style="5" customWidth="1"/>
    <col min="9997" max="9997" width="14" style="5" customWidth="1"/>
    <col min="9998" max="9998" width="17" style="5" customWidth="1"/>
    <col min="9999" max="9999" width="24.140625" style="5" bestFit="1" customWidth="1"/>
    <col min="10000" max="10000" width="45.42578125" style="5" customWidth="1"/>
    <col min="10001" max="10001" width="70.42578125" style="5" customWidth="1"/>
    <col min="10002" max="10003" width="49" style="5" customWidth="1"/>
    <col min="10004" max="10004" width="16.42578125" style="5" bestFit="1" customWidth="1"/>
    <col min="10005" max="10005" width="14.85546875" style="5" bestFit="1" customWidth="1"/>
    <col min="10006" max="10006" width="12.140625" style="5" bestFit="1" customWidth="1"/>
    <col min="10007" max="10007" width="9.140625" style="5"/>
    <col min="10008" max="10008" width="11.5703125" style="5" bestFit="1" customWidth="1"/>
    <col min="10009" max="10009" width="15.5703125" style="5" bestFit="1" customWidth="1"/>
    <col min="10010" max="10010" width="14.5703125" style="5" bestFit="1" customWidth="1"/>
    <col min="10011" max="10011" width="11.42578125" style="5" bestFit="1" customWidth="1"/>
    <col min="10012" max="10012" width="12.85546875" style="5" bestFit="1" customWidth="1"/>
    <col min="10013" max="10013" width="10.5703125" style="5" bestFit="1" customWidth="1"/>
    <col min="10014" max="10014" width="10.85546875" style="5" bestFit="1" customWidth="1"/>
    <col min="10015" max="10015" width="23.140625" style="5" bestFit="1" customWidth="1"/>
    <col min="10016" max="10016" width="21.5703125" style="5" bestFit="1" customWidth="1"/>
    <col min="10017" max="10017" width="13.5703125" style="5" bestFit="1" customWidth="1"/>
    <col min="10018" max="10018" width="15.42578125" style="5" bestFit="1" customWidth="1"/>
    <col min="10019" max="10019" width="11.5703125" style="5" bestFit="1" customWidth="1"/>
    <col min="10020" max="10239" width="9.140625" style="5"/>
    <col min="10240" max="10240" width="11.5703125" style="5" customWidth="1"/>
    <col min="10241" max="10241" width="6.5703125" style="5" customWidth="1"/>
    <col min="10242" max="10242" width="16.42578125" style="5" customWidth="1"/>
    <col min="10243" max="10244" width="6.42578125" style="5" customWidth="1"/>
    <col min="10245" max="10245" width="12.42578125" style="5" customWidth="1"/>
    <col min="10246" max="10246" width="5" style="5" customWidth="1"/>
    <col min="10247" max="10247" width="5.140625" style="5" customWidth="1"/>
    <col min="10248" max="10248" width="16" style="5" customWidth="1"/>
    <col min="10249" max="10249" width="7.42578125" style="5" customWidth="1"/>
    <col min="10250" max="10250" width="14.85546875" style="5" customWidth="1"/>
    <col min="10251" max="10251" width="7.85546875" style="5" customWidth="1"/>
    <col min="10252" max="10252" width="7.5703125" style="5" customWidth="1"/>
    <col min="10253" max="10253" width="14" style="5" customWidth="1"/>
    <col min="10254" max="10254" width="17" style="5" customWidth="1"/>
    <col min="10255" max="10255" width="24.140625" style="5" bestFit="1" customWidth="1"/>
    <col min="10256" max="10256" width="45.42578125" style="5" customWidth="1"/>
    <col min="10257" max="10257" width="70.42578125" style="5" customWidth="1"/>
    <col min="10258" max="10259" width="49" style="5" customWidth="1"/>
    <col min="10260" max="10260" width="16.42578125" style="5" bestFit="1" customWidth="1"/>
    <col min="10261" max="10261" width="14.85546875" style="5" bestFit="1" customWidth="1"/>
    <col min="10262" max="10262" width="12.140625" style="5" bestFit="1" customWidth="1"/>
    <col min="10263" max="10263" width="9.140625" style="5"/>
    <col min="10264" max="10264" width="11.5703125" style="5" bestFit="1" customWidth="1"/>
    <col min="10265" max="10265" width="15.5703125" style="5" bestFit="1" customWidth="1"/>
    <col min="10266" max="10266" width="14.5703125" style="5" bestFit="1" customWidth="1"/>
    <col min="10267" max="10267" width="11.42578125" style="5" bestFit="1" customWidth="1"/>
    <col min="10268" max="10268" width="12.85546875" style="5" bestFit="1" customWidth="1"/>
    <col min="10269" max="10269" width="10.5703125" style="5" bestFit="1" customWidth="1"/>
    <col min="10270" max="10270" width="10.85546875" style="5" bestFit="1" customWidth="1"/>
    <col min="10271" max="10271" width="23.140625" style="5" bestFit="1" customWidth="1"/>
    <col min="10272" max="10272" width="21.5703125" style="5" bestFit="1" customWidth="1"/>
    <col min="10273" max="10273" width="13.5703125" style="5" bestFit="1" customWidth="1"/>
    <col min="10274" max="10274" width="15.42578125" style="5" bestFit="1" customWidth="1"/>
    <col min="10275" max="10275" width="11.5703125" style="5" bestFit="1" customWidth="1"/>
    <col min="10276" max="10495" width="9.140625" style="5"/>
    <col min="10496" max="10496" width="11.5703125" style="5" customWidth="1"/>
    <col min="10497" max="10497" width="6.5703125" style="5" customWidth="1"/>
    <col min="10498" max="10498" width="16.42578125" style="5" customWidth="1"/>
    <col min="10499" max="10500" width="6.42578125" style="5" customWidth="1"/>
    <col min="10501" max="10501" width="12.42578125" style="5" customWidth="1"/>
    <col min="10502" max="10502" width="5" style="5" customWidth="1"/>
    <col min="10503" max="10503" width="5.140625" style="5" customWidth="1"/>
    <col min="10504" max="10504" width="16" style="5" customWidth="1"/>
    <col min="10505" max="10505" width="7.42578125" style="5" customWidth="1"/>
    <col min="10506" max="10506" width="14.85546875" style="5" customWidth="1"/>
    <col min="10507" max="10507" width="7.85546875" style="5" customWidth="1"/>
    <col min="10508" max="10508" width="7.5703125" style="5" customWidth="1"/>
    <col min="10509" max="10509" width="14" style="5" customWidth="1"/>
    <col min="10510" max="10510" width="17" style="5" customWidth="1"/>
    <col min="10511" max="10511" width="24.140625" style="5" bestFit="1" customWidth="1"/>
    <col min="10512" max="10512" width="45.42578125" style="5" customWidth="1"/>
    <col min="10513" max="10513" width="70.42578125" style="5" customWidth="1"/>
    <col min="10514" max="10515" width="49" style="5" customWidth="1"/>
    <col min="10516" max="10516" width="16.42578125" style="5" bestFit="1" customWidth="1"/>
    <col min="10517" max="10517" width="14.85546875" style="5" bestFit="1" customWidth="1"/>
    <col min="10518" max="10518" width="12.140625" style="5" bestFit="1" customWidth="1"/>
    <col min="10519" max="10519" width="9.140625" style="5"/>
    <col min="10520" max="10520" width="11.5703125" style="5" bestFit="1" customWidth="1"/>
    <col min="10521" max="10521" width="15.5703125" style="5" bestFit="1" customWidth="1"/>
    <col min="10522" max="10522" width="14.5703125" style="5" bestFit="1" customWidth="1"/>
    <col min="10523" max="10523" width="11.42578125" style="5" bestFit="1" customWidth="1"/>
    <col min="10524" max="10524" width="12.85546875" style="5" bestFit="1" customWidth="1"/>
    <col min="10525" max="10525" width="10.5703125" style="5" bestFit="1" customWidth="1"/>
    <col min="10526" max="10526" width="10.85546875" style="5" bestFit="1" customWidth="1"/>
    <col min="10527" max="10527" width="23.140625" style="5" bestFit="1" customWidth="1"/>
    <col min="10528" max="10528" width="21.5703125" style="5" bestFit="1" customWidth="1"/>
    <col min="10529" max="10529" width="13.5703125" style="5" bestFit="1" customWidth="1"/>
    <col min="10530" max="10530" width="15.42578125" style="5" bestFit="1" customWidth="1"/>
    <col min="10531" max="10531" width="11.5703125" style="5" bestFit="1" customWidth="1"/>
    <col min="10532" max="10751" width="9.140625" style="5"/>
    <col min="10752" max="10752" width="11.5703125" style="5" customWidth="1"/>
    <col min="10753" max="10753" width="6.5703125" style="5" customWidth="1"/>
    <col min="10754" max="10754" width="16.42578125" style="5" customWidth="1"/>
    <col min="10755" max="10756" width="6.42578125" style="5" customWidth="1"/>
    <col min="10757" max="10757" width="12.42578125" style="5" customWidth="1"/>
    <col min="10758" max="10758" width="5" style="5" customWidth="1"/>
    <col min="10759" max="10759" width="5.140625" style="5" customWidth="1"/>
    <col min="10760" max="10760" width="16" style="5" customWidth="1"/>
    <col min="10761" max="10761" width="7.42578125" style="5" customWidth="1"/>
    <col min="10762" max="10762" width="14.85546875" style="5" customWidth="1"/>
    <col min="10763" max="10763" width="7.85546875" style="5" customWidth="1"/>
    <col min="10764" max="10764" width="7.5703125" style="5" customWidth="1"/>
    <col min="10765" max="10765" width="14" style="5" customWidth="1"/>
    <col min="10766" max="10766" width="17" style="5" customWidth="1"/>
    <col min="10767" max="10767" width="24.140625" style="5" bestFit="1" customWidth="1"/>
    <col min="10768" max="10768" width="45.42578125" style="5" customWidth="1"/>
    <col min="10769" max="10769" width="70.42578125" style="5" customWidth="1"/>
    <col min="10770" max="10771" width="49" style="5" customWidth="1"/>
    <col min="10772" max="10772" width="16.42578125" style="5" bestFit="1" customWidth="1"/>
    <col min="10773" max="10773" width="14.85546875" style="5" bestFit="1" customWidth="1"/>
    <col min="10774" max="10774" width="12.140625" style="5" bestFit="1" customWidth="1"/>
    <col min="10775" max="10775" width="9.140625" style="5"/>
    <col min="10776" max="10776" width="11.5703125" style="5" bestFit="1" customWidth="1"/>
    <col min="10777" max="10777" width="15.5703125" style="5" bestFit="1" customWidth="1"/>
    <col min="10778" max="10778" width="14.5703125" style="5" bestFit="1" customWidth="1"/>
    <col min="10779" max="10779" width="11.42578125" style="5" bestFit="1" customWidth="1"/>
    <col min="10780" max="10780" width="12.85546875" style="5" bestFit="1" customWidth="1"/>
    <col min="10781" max="10781" width="10.5703125" style="5" bestFit="1" customWidth="1"/>
    <col min="10782" max="10782" width="10.85546875" style="5" bestFit="1" customWidth="1"/>
    <col min="10783" max="10783" width="23.140625" style="5" bestFit="1" customWidth="1"/>
    <col min="10784" max="10784" width="21.5703125" style="5" bestFit="1" customWidth="1"/>
    <col min="10785" max="10785" width="13.5703125" style="5" bestFit="1" customWidth="1"/>
    <col min="10786" max="10786" width="15.42578125" style="5" bestFit="1" customWidth="1"/>
    <col min="10787" max="10787" width="11.5703125" style="5" bestFit="1" customWidth="1"/>
    <col min="10788" max="11007" width="9.140625" style="5"/>
    <col min="11008" max="11008" width="11.5703125" style="5" customWidth="1"/>
    <col min="11009" max="11009" width="6.5703125" style="5" customWidth="1"/>
    <col min="11010" max="11010" width="16.42578125" style="5" customWidth="1"/>
    <col min="11011" max="11012" width="6.42578125" style="5" customWidth="1"/>
    <col min="11013" max="11013" width="12.42578125" style="5" customWidth="1"/>
    <col min="11014" max="11014" width="5" style="5" customWidth="1"/>
    <col min="11015" max="11015" width="5.140625" style="5" customWidth="1"/>
    <col min="11016" max="11016" width="16" style="5" customWidth="1"/>
    <col min="11017" max="11017" width="7.42578125" style="5" customWidth="1"/>
    <col min="11018" max="11018" width="14.85546875" style="5" customWidth="1"/>
    <col min="11019" max="11019" width="7.85546875" style="5" customWidth="1"/>
    <col min="11020" max="11020" width="7.5703125" style="5" customWidth="1"/>
    <col min="11021" max="11021" width="14" style="5" customWidth="1"/>
    <col min="11022" max="11022" width="17" style="5" customWidth="1"/>
    <col min="11023" max="11023" width="24.140625" style="5" bestFit="1" customWidth="1"/>
    <col min="11024" max="11024" width="45.42578125" style="5" customWidth="1"/>
    <col min="11025" max="11025" width="70.42578125" style="5" customWidth="1"/>
    <col min="11026" max="11027" width="49" style="5" customWidth="1"/>
    <col min="11028" max="11028" width="16.42578125" style="5" bestFit="1" customWidth="1"/>
    <col min="11029" max="11029" width="14.85546875" style="5" bestFit="1" customWidth="1"/>
    <col min="11030" max="11030" width="12.140625" style="5" bestFit="1" customWidth="1"/>
    <col min="11031" max="11031" width="9.140625" style="5"/>
    <col min="11032" max="11032" width="11.5703125" style="5" bestFit="1" customWidth="1"/>
    <col min="11033" max="11033" width="15.5703125" style="5" bestFit="1" customWidth="1"/>
    <col min="11034" max="11034" width="14.5703125" style="5" bestFit="1" customWidth="1"/>
    <col min="11035" max="11035" width="11.42578125" style="5" bestFit="1" customWidth="1"/>
    <col min="11036" max="11036" width="12.85546875" style="5" bestFit="1" customWidth="1"/>
    <col min="11037" max="11037" width="10.5703125" style="5" bestFit="1" customWidth="1"/>
    <col min="11038" max="11038" width="10.85546875" style="5" bestFit="1" customWidth="1"/>
    <col min="11039" max="11039" width="23.140625" style="5" bestFit="1" customWidth="1"/>
    <col min="11040" max="11040" width="21.5703125" style="5" bestFit="1" customWidth="1"/>
    <col min="11041" max="11041" width="13.5703125" style="5" bestFit="1" customWidth="1"/>
    <col min="11042" max="11042" width="15.42578125" style="5" bestFit="1" customWidth="1"/>
    <col min="11043" max="11043" width="11.5703125" style="5" bestFit="1" customWidth="1"/>
    <col min="11044" max="11263" width="9.140625" style="5"/>
    <col min="11264" max="11264" width="11.5703125" style="5" customWidth="1"/>
    <col min="11265" max="11265" width="6.5703125" style="5" customWidth="1"/>
    <col min="11266" max="11266" width="16.42578125" style="5" customWidth="1"/>
    <col min="11267" max="11268" width="6.42578125" style="5" customWidth="1"/>
    <col min="11269" max="11269" width="12.42578125" style="5" customWidth="1"/>
    <col min="11270" max="11270" width="5" style="5" customWidth="1"/>
    <col min="11271" max="11271" width="5.140625" style="5" customWidth="1"/>
    <col min="11272" max="11272" width="16" style="5" customWidth="1"/>
    <col min="11273" max="11273" width="7.42578125" style="5" customWidth="1"/>
    <col min="11274" max="11274" width="14.85546875" style="5" customWidth="1"/>
    <col min="11275" max="11275" width="7.85546875" style="5" customWidth="1"/>
    <col min="11276" max="11276" width="7.5703125" style="5" customWidth="1"/>
    <col min="11277" max="11277" width="14" style="5" customWidth="1"/>
    <col min="11278" max="11278" width="17" style="5" customWidth="1"/>
    <col min="11279" max="11279" width="24.140625" style="5" bestFit="1" customWidth="1"/>
    <col min="11280" max="11280" width="45.42578125" style="5" customWidth="1"/>
    <col min="11281" max="11281" width="70.42578125" style="5" customWidth="1"/>
    <col min="11282" max="11283" width="49" style="5" customWidth="1"/>
    <col min="11284" max="11284" width="16.42578125" style="5" bestFit="1" customWidth="1"/>
    <col min="11285" max="11285" width="14.85546875" style="5" bestFit="1" customWidth="1"/>
    <col min="11286" max="11286" width="12.140625" style="5" bestFit="1" customWidth="1"/>
    <col min="11287" max="11287" width="9.140625" style="5"/>
    <col min="11288" max="11288" width="11.5703125" style="5" bestFit="1" customWidth="1"/>
    <col min="11289" max="11289" width="15.5703125" style="5" bestFit="1" customWidth="1"/>
    <col min="11290" max="11290" width="14.5703125" style="5" bestFit="1" customWidth="1"/>
    <col min="11291" max="11291" width="11.42578125" style="5" bestFit="1" customWidth="1"/>
    <col min="11292" max="11292" width="12.85546875" style="5" bestFit="1" customWidth="1"/>
    <col min="11293" max="11293" width="10.5703125" style="5" bestFit="1" customWidth="1"/>
    <col min="11294" max="11294" width="10.85546875" style="5" bestFit="1" customWidth="1"/>
    <col min="11295" max="11295" width="23.140625" style="5" bestFit="1" customWidth="1"/>
    <col min="11296" max="11296" width="21.5703125" style="5" bestFit="1" customWidth="1"/>
    <col min="11297" max="11297" width="13.5703125" style="5" bestFit="1" customWidth="1"/>
    <col min="11298" max="11298" width="15.42578125" style="5" bestFit="1" customWidth="1"/>
    <col min="11299" max="11299" width="11.5703125" style="5" bestFit="1" customWidth="1"/>
    <col min="11300" max="11519" width="9.140625" style="5"/>
    <col min="11520" max="11520" width="11.5703125" style="5" customWidth="1"/>
    <col min="11521" max="11521" width="6.5703125" style="5" customWidth="1"/>
    <col min="11522" max="11522" width="16.42578125" style="5" customWidth="1"/>
    <col min="11523" max="11524" width="6.42578125" style="5" customWidth="1"/>
    <col min="11525" max="11525" width="12.42578125" style="5" customWidth="1"/>
    <col min="11526" max="11526" width="5" style="5" customWidth="1"/>
    <col min="11527" max="11527" width="5.140625" style="5" customWidth="1"/>
    <col min="11528" max="11528" width="16" style="5" customWidth="1"/>
    <col min="11529" max="11529" width="7.42578125" style="5" customWidth="1"/>
    <col min="11530" max="11530" width="14.85546875" style="5" customWidth="1"/>
    <col min="11531" max="11531" width="7.85546875" style="5" customWidth="1"/>
    <col min="11532" max="11532" width="7.5703125" style="5" customWidth="1"/>
    <col min="11533" max="11533" width="14" style="5" customWidth="1"/>
    <col min="11534" max="11534" width="17" style="5" customWidth="1"/>
    <col min="11535" max="11535" width="24.140625" style="5" bestFit="1" customWidth="1"/>
    <col min="11536" max="11536" width="45.42578125" style="5" customWidth="1"/>
    <col min="11537" max="11537" width="70.42578125" style="5" customWidth="1"/>
    <col min="11538" max="11539" width="49" style="5" customWidth="1"/>
    <col min="11540" max="11540" width="16.42578125" style="5" bestFit="1" customWidth="1"/>
    <col min="11541" max="11541" width="14.85546875" style="5" bestFit="1" customWidth="1"/>
    <col min="11542" max="11542" width="12.140625" style="5" bestFit="1" customWidth="1"/>
    <col min="11543" max="11543" width="9.140625" style="5"/>
    <col min="11544" max="11544" width="11.5703125" style="5" bestFit="1" customWidth="1"/>
    <col min="11545" max="11545" width="15.5703125" style="5" bestFit="1" customWidth="1"/>
    <col min="11546" max="11546" width="14.5703125" style="5" bestFit="1" customWidth="1"/>
    <col min="11547" max="11547" width="11.42578125" style="5" bestFit="1" customWidth="1"/>
    <col min="11548" max="11548" width="12.85546875" style="5" bestFit="1" customWidth="1"/>
    <col min="11549" max="11549" width="10.5703125" style="5" bestFit="1" customWidth="1"/>
    <col min="11550" max="11550" width="10.85546875" style="5" bestFit="1" customWidth="1"/>
    <col min="11551" max="11551" width="23.140625" style="5" bestFit="1" customWidth="1"/>
    <col min="11552" max="11552" width="21.5703125" style="5" bestFit="1" customWidth="1"/>
    <col min="11553" max="11553" width="13.5703125" style="5" bestFit="1" customWidth="1"/>
    <col min="11554" max="11554" width="15.42578125" style="5" bestFit="1" customWidth="1"/>
    <col min="11555" max="11555" width="11.5703125" style="5" bestFit="1" customWidth="1"/>
    <col min="11556" max="11775" width="9.140625" style="5"/>
    <col min="11776" max="11776" width="11.5703125" style="5" customWidth="1"/>
    <col min="11777" max="11777" width="6.5703125" style="5" customWidth="1"/>
    <col min="11778" max="11778" width="16.42578125" style="5" customWidth="1"/>
    <col min="11779" max="11780" width="6.42578125" style="5" customWidth="1"/>
    <col min="11781" max="11781" width="12.42578125" style="5" customWidth="1"/>
    <col min="11782" max="11782" width="5" style="5" customWidth="1"/>
    <col min="11783" max="11783" width="5.140625" style="5" customWidth="1"/>
    <col min="11784" max="11784" width="16" style="5" customWidth="1"/>
    <col min="11785" max="11785" width="7.42578125" style="5" customWidth="1"/>
    <col min="11786" max="11786" width="14.85546875" style="5" customWidth="1"/>
    <col min="11787" max="11787" width="7.85546875" style="5" customWidth="1"/>
    <col min="11788" max="11788" width="7.5703125" style="5" customWidth="1"/>
    <col min="11789" max="11789" width="14" style="5" customWidth="1"/>
    <col min="11790" max="11790" width="17" style="5" customWidth="1"/>
    <col min="11791" max="11791" width="24.140625" style="5" bestFit="1" customWidth="1"/>
    <col min="11792" max="11792" width="45.42578125" style="5" customWidth="1"/>
    <col min="11793" max="11793" width="70.42578125" style="5" customWidth="1"/>
    <col min="11794" max="11795" width="49" style="5" customWidth="1"/>
    <col min="11796" max="11796" width="16.42578125" style="5" bestFit="1" customWidth="1"/>
    <col min="11797" max="11797" width="14.85546875" style="5" bestFit="1" customWidth="1"/>
    <col min="11798" max="11798" width="12.140625" style="5" bestFit="1" customWidth="1"/>
    <col min="11799" max="11799" width="9.140625" style="5"/>
    <col min="11800" max="11800" width="11.5703125" style="5" bestFit="1" customWidth="1"/>
    <col min="11801" max="11801" width="15.5703125" style="5" bestFit="1" customWidth="1"/>
    <col min="11802" max="11802" width="14.5703125" style="5" bestFit="1" customWidth="1"/>
    <col min="11803" max="11803" width="11.42578125" style="5" bestFit="1" customWidth="1"/>
    <col min="11804" max="11804" width="12.85546875" style="5" bestFit="1" customWidth="1"/>
    <col min="11805" max="11805" width="10.5703125" style="5" bestFit="1" customWidth="1"/>
    <col min="11806" max="11806" width="10.85546875" style="5" bestFit="1" customWidth="1"/>
    <col min="11807" max="11807" width="23.140625" style="5" bestFit="1" customWidth="1"/>
    <col min="11808" max="11808" width="21.5703125" style="5" bestFit="1" customWidth="1"/>
    <col min="11809" max="11809" width="13.5703125" style="5" bestFit="1" customWidth="1"/>
    <col min="11810" max="11810" width="15.42578125" style="5" bestFit="1" customWidth="1"/>
    <col min="11811" max="11811" width="11.5703125" style="5" bestFit="1" customWidth="1"/>
    <col min="11812" max="12031" width="9.140625" style="5"/>
    <col min="12032" max="12032" width="11.5703125" style="5" customWidth="1"/>
    <col min="12033" max="12033" width="6.5703125" style="5" customWidth="1"/>
    <col min="12034" max="12034" width="16.42578125" style="5" customWidth="1"/>
    <col min="12035" max="12036" width="6.42578125" style="5" customWidth="1"/>
    <col min="12037" max="12037" width="12.42578125" style="5" customWidth="1"/>
    <col min="12038" max="12038" width="5" style="5" customWidth="1"/>
    <col min="12039" max="12039" width="5.140625" style="5" customWidth="1"/>
    <col min="12040" max="12040" width="16" style="5" customWidth="1"/>
    <col min="12041" max="12041" width="7.42578125" style="5" customWidth="1"/>
    <col min="12042" max="12042" width="14.85546875" style="5" customWidth="1"/>
    <col min="12043" max="12043" width="7.85546875" style="5" customWidth="1"/>
    <col min="12044" max="12044" width="7.5703125" style="5" customWidth="1"/>
    <col min="12045" max="12045" width="14" style="5" customWidth="1"/>
    <col min="12046" max="12046" width="17" style="5" customWidth="1"/>
    <col min="12047" max="12047" width="24.140625" style="5" bestFit="1" customWidth="1"/>
    <col min="12048" max="12048" width="45.42578125" style="5" customWidth="1"/>
    <col min="12049" max="12049" width="70.42578125" style="5" customWidth="1"/>
    <col min="12050" max="12051" width="49" style="5" customWidth="1"/>
    <col min="12052" max="12052" width="16.42578125" style="5" bestFit="1" customWidth="1"/>
    <col min="12053" max="12053" width="14.85546875" style="5" bestFit="1" customWidth="1"/>
    <col min="12054" max="12054" width="12.140625" style="5" bestFit="1" customWidth="1"/>
    <col min="12055" max="12055" width="9.140625" style="5"/>
    <col min="12056" max="12056" width="11.5703125" style="5" bestFit="1" customWidth="1"/>
    <col min="12057" max="12057" width="15.5703125" style="5" bestFit="1" customWidth="1"/>
    <col min="12058" max="12058" width="14.5703125" style="5" bestFit="1" customWidth="1"/>
    <col min="12059" max="12059" width="11.42578125" style="5" bestFit="1" customWidth="1"/>
    <col min="12060" max="12060" width="12.85546875" style="5" bestFit="1" customWidth="1"/>
    <col min="12061" max="12061" width="10.5703125" style="5" bestFit="1" customWidth="1"/>
    <col min="12062" max="12062" width="10.85546875" style="5" bestFit="1" customWidth="1"/>
    <col min="12063" max="12063" width="23.140625" style="5" bestFit="1" customWidth="1"/>
    <col min="12064" max="12064" width="21.5703125" style="5" bestFit="1" customWidth="1"/>
    <col min="12065" max="12065" width="13.5703125" style="5" bestFit="1" customWidth="1"/>
    <col min="12066" max="12066" width="15.42578125" style="5" bestFit="1" customWidth="1"/>
    <col min="12067" max="12067" width="11.5703125" style="5" bestFit="1" customWidth="1"/>
    <col min="12068" max="12287" width="9.140625" style="5"/>
    <col min="12288" max="12288" width="11.5703125" style="5" customWidth="1"/>
    <col min="12289" max="12289" width="6.5703125" style="5" customWidth="1"/>
    <col min="12290" max="12290" width="16.42578125" style="5" customWidth="1"/>
    <col min="12291" max="12292" width="6.42578125" style="5" customWidth="1"/>
    <col min="12293" max="12293" width="12.42578125" style="5" customWidth="1"/>
    <col min="12294" max="12294" width="5" style="5" customWidth="1"/>
    <col min="12295" max="12295" width="5.140625" style="5" customWidth="1"/>
    <col min="12296" max="12296" width="16" style="5" customWidth="1"/>
    <col min="12297" max="12297" width="7.42578125" style="5" customWidth="1"/>
    <col min="12298" max="12298" width="14.85546875" style="5" customWidth="1"/>
    <col min="12299" max="12299" width="7.85546875" style="5" customWidth="1"/>
    <col min="12300" max="12300" width="7.5703125" style="5" customWidth="1"/>
    <col min="12301" max="12301" width="14" style="5" customWidth="1"/>
    <col min="12302" max="12302" width="17" style="5" customWidth="1"/>
    <col min="12303" max="12303" width="24.140625" style="5" bestFit="1" customWidth="1"/>
    <col min="12304" max="12304" width="45.42578125" style="5" customWidth="1"/>
    <col min="12305" max="12305" width="70.42578125" style="5" customWidth="1"/>
    <col min="12306" max="12307" width="49" style="5" customWidth="1"/>
    <col min="12308" max="12308" width="16.42578125" style="5" bestFit="1" customWidth="1"/>
    <col min="12309" max="12309" width="14.85546875" style="5" bestFit="1" customWidth="1"/>
    <col min="12310" max="12310" width="12.140625" style="5" bestFit="1" customWidth="1"/>
    <col min="12311" max="12311" width="9.140625" style="5"/>
    <col min="12312" max="12312" width="11.5703125" style="5" bestFit="1" customWidth="1"/>
    <col min="12313" max="12313" width="15.5703125" style="5" bestFit="1" customWidth="1"/>
    <col min="12314" max="12314" width="14.5703125" style="5" bestFit="1" customWidth="1"/>
    <col min="12315" max="12315" width="11.42578125" style="5" bestFit="1" customWidth="1"/>
    <col min="12316" max="12316" width="12.85546875" style="5" bestFit="1" customWidth="1"/>
    <col min="12317" max="12317" width="10.5703125" style="5" bestFit="1" customWidth="1"/>
    <col min="12318" max="12318" width="10.85546875" style="5" bestFit="1" customWidth="1"/>
    <col min="12319" max="12319" width="23.140625" style="5" bestFit="1" customWidth="1"/>
    <col min="12320" max="12320" width="21.5703125" style="5" bestFit="1" customWidth="1"/>
    <col min="12321" max="12321" width="13.5703125" style="5" bestFit="1" customWidth="1"/>
    <col min="12322" max="12322" width="15.42578125" style="5" bestFit="1" customWidth="1"/>
    <col min="12323" max="12323" width="11.5703125" style="5" bestFit="1" customWidth="1"/>
    <col min="12324" max="12543" width="9.140625" style="5"/>
    <col min="12544" max="12544" width="11.5703125" style="5" customWidth="1"/>
    <col min="12545" max="12545" width="6.5703125" style="5" customWidth="1"/>
    <col min="12546" max="12546" width="16.42578125" style="5" customWidth="1"/>
    <col min="12547" max="12548" width="6.42578125" style="5" customWidth="1"/>
    <col min="12549" max="12549" width="12.42578125" style="5" customWidth="1"/>
    <col min="12550" max="12550" width="5" style="5" customWidth="1"/>
    <col min="12551" max="12551" width="5.140625" style="5" customWidth="1"/>
    <col min="12552" max="12552" width="16" style="5" customWidth="1"/>
    <col min="12553" max="12553" width="7.42578125" style="5" customWidth="1"/>
    <col min="12554" max="12554" width="14.85546875" style="5" customWidth="1"/>
    <col min="12555" max="12555" width="7.85546875" style="5" customWidth="1"/>
    <col min="12556" max="12556" width="7.5703125" style="5" customWidth="1"/>
    <col min="12557" max="12557" width="14" style="5" customWidth="1"/>
    <col min="12558" max="12558" width="17" style="5" customWidth="1"/>
    <col min="12559" max="12559" width="24.140625" style="5" bestFit="1" customWidth="1"/>
    <col min="12560" max="12560" width="45.42578125" style="5" customWidth="1"/>
    <col min="12561" max="12561" width="70.42578125" style="5" customWidth="1"/>
    <col min="12562" max="12563" width="49" style="5" customWidth="1"/>
    <col min="12564" max="12564" width="16.42578125" style="5" bestFit="1" customWidth="1"/>
    <col min="12565" max="12565" width="14.85546875" style="5" bestFit="1" customWidth="1"/>
    <col min="12566" max="12566" width="12.140625" style="5" bestFit="1" customWidth="1"/>
    <col min="12567" max="12567" width="9.140625" style="5"/>
    <col min="12568" max="12568" width="11.5703125" style="5" bestFit="1" customWidth="1"/>
    <col min="12569" max="12569" width="15.5703125" style="5" bestFit="1" customWidth="1"/>
    <col min="12570" max="12570" width="14.5703125" style="5" bestFit="1" customWidth="1"/>
    <col min="12571" max="12571" width="11.42578125" style="5" bestFit="1" customWidth="1"/>
    <col min="12572" max="12572" width="12.85546875" style="5" bestFit="1" customWidth="1"/>
    <col min="12573" max="12573" width="10.5703125" style="5" bestFit="1" customWidth="1"/>
    <col min="12574" max="12574" width="10.85546875" style="5" bestFit="1" customWidth="1"/>
    <col min="12575" max="12575" width="23.140625" style="5" bestFit="1" customWidth="1"/>
    <col min="12576" max="12576" width="21.5703125" style="5" bestFit="1" customWidth="1"/>
    <col min="12577" max="12577" width="13.5703125" style="5" bestFit="1" customWidth="1"/>
    <col min="12578" max="12578" width="15.42578125" style="5" bestFit="1" customWidth="1"/>
    <col min="12579" max="12579" width="11.5703125" style="5" bestFit="1" customWidth="1"/>
    <col min="12580" max="12799" width="9.140625" style="5"/>
    <col min="12800" max="12800" width="11.5703125" style="5" customWidth="1"/>
    <col min="12801" max="12801" width="6.5703125" style="5" customWidth="1"/>
    <col min="12802" max="12802" width="16.42578125" style="5" customWidth="1"/>
    <col min="12803" max="12804" width="6.42578125" style="5" customWidth="1"/>
    <col min="12805" max="12805" width="12.42578125" style="5" customWidth="1"/>
    <col min="12806" max="12806" width="5" style="5" customWidth="1"/>
    <col min="12807" max="12807" width="5.140625" style="5" customWidth="1"/>
    <col min="12808" max="12808" width="16" style="5" customWidth="1"/>
    <col min="12809" max="12809" width="7.42578125" style="5" customWidth="1"/>
    <col min="12810" max="12810" width="14.85546875" style="5" customWidth="1"/>
    <col min="12811" max="12811" width="7.85546875" style="5" customWidth="1"/>
    <col min="12812" max="12812" width="7.5703125" style="5" customWidth="1"/>
    <col min="12813" max="12813" width="14" style="5" customWidth="1"/>
    <col min="12814" max="12814" width="17" style="5" customWidth="1"/>
    <col min="12815" max="12815" width="24.140625" style="5" bestFit="1" customWidth="1"/>
    <col min="12816" max="12816" width="45.42578125" style="5" customWidth="1"/>
    <col min="12817" max="12817" width="70.42578125" style="5" customWidth="1"/>
    <col min="12818" max="12819" width="49" style="5" customWidth="1"/>
    <col min="12820" max="12820" width="16.42578125" style="5" bestFit="1" customWidth="1"/>
    <col min="12821" max="12821" width="14.85546875" style="5" bestFit="1" customWidth="1"/>
    <col min="12822" max="12822" width="12.140625" style="5" bestFit="1" customWidth="1"/>
    <col min="12823" max="12823" width="9.140625" style="5"/>
    <col min="12824" max="12824" width="11.5703125" style="5" bestFit="1" customWidth="1"/>
    <col min="12825" max="12825" width="15.5703125" style="5" bestFit="1" customWidth="1"/>
    <col min="12826" max="12826" width="14.5703125" style="5" bestFit="1" customWidth="1"/>
    <col min="12827" max="12827" width="11.42578125" style="5" bestFit="1" customWidth="1"/>
    <col min="12828" max="12828" width="12.85546875" style="5" bestFit="1" customWidth="1"/>
    <col min="12829" max="12829" width="10.5703125" style="5" bestFit="1" customWidth="1"/>
    <col min="12830" max="12830" width="10.85546875" style="5" bestFit="1" customWidth="1"/>
    <col min="12831" max="12831" width="23.140625" style="5" bestFit="1" customWidth="1"/>
    <col min="12832" max="12832" width="21.5703125" style="5" bestFit="1" customWidth="1"/>
    <col min="12833" max="12833" width="13.5703125" style="5" bestFit="1" customWidth="1"/>
    <col min="12834" max="12834" width="15.42578125" style="5" bestFit="1" customWidth="1"/>
    <col min="12835" max="12835" width="11.5703125" style="5" bestFit="1" customWidth="1"/>
    <col min="12836" max="13055" width="9.140625" style="5"/>
    <col min="13056" max="13056" width="11.5703125" style="5" customWidth="1"/>
    <col min="13057" max="13057" width="6.5703125" style="5" customWidth="1"/>
    <col min="13058" max="13058" width="16.42578125" style="5" customWidth="1"/>
    <col min="13059" max="13060" width="6.42578125" style="5" customWidth="1"/>
    <col min="13061" max="13061" width="12.42578125" style="5" customWidth="1"/>
    <col min="13062" max="13062" width="5" style="5" customWidth="1"/>
    <col min="13063" max="13063" width="5.140625" style="5" customWidth="1"/>
    <col min="13064" max="13064" width="16" style="5" customWidth="1"/>
    <col min="13065" max="13065" width="7.42578125" style="5" customWidth="1"/>
    <col min="13066" max="13066" width="14.85546875" style="5" customWidth="1"/>
    <col min="13067" max="13067" width="7.85546875" style="5" customWidth="1"/>
    <col min="13068" max="13068" width="7.5703125" style="5" customWidth="1"/>
    <col min="13069" max="13069" width="14" style="5" customWidth="1"/>
    <col min="13070" max="13070" width="17" style="5" customWidth="1"/>
    <col min="13071" max="13071" width="24.140625" style="5" bestFit="1" customWidth="1"/>
    <col min="13072" max="13072" width="45.42578125" style="5" customWidth="1"/>
    <col min="13073" max="13073" width="70.42578125" style="5" customWidth="1"/>
    <col min="13074" max="13075" width="49" style="5" customWidth="1"/>
    <col min="13076" max="13076" width="16.42578125" style="5" bestFit="1" customWidth="1"/>
    <col min="13077" max="13077" width="14.85546875" style="5" bestFit="1" customWidth="1"/>
    <col min="13078" max="13078" width="12.140625" style="5" bestFit="1" customWidth="1"/>
    <col min="13079" max="13079" width="9.140625" style="5"/>
    <col min="13080" max="13080" width="11.5703125" style="5" bestFit="1" customWidth="1"/>
    <col min="13081" max="13081" width="15.5703125" style="5" bestFit="1" customWidth="1"/>
    <col min="13082" max="13082" width="14.5703125" style="5" bestFit="1" customWidth="1"/>
    <col min="13083" max="13083" width="11.42578125" style="5" bestFit="1" customWidth="1"/>
    <col min="13084" max="13084" width="12.85546875" style="5" bestFit="1" customWidth="1"/>
    <col min="13085" max="13085" width="10.5703125" style="5" bestFit="1" customWidth="1"/>
    <col min="13086" max="13086" width="10.85546875" style="5" bestFit="1" customWidth="1"/>
    <col min="13087" max="13087" width="23.140625" style="5" bestFit="1" customWidth="1"/>
    <col min="13088" max="13088" width="21.5703125" style="5" bestFit="1" customWidth="1"/>
    <col min="13089" max="13089" width="13.5703125" style="5" bestFit="1" customWidth="1"/>
    <col min="13090" max="13090" width="15.42578125" style="5" bestFit="1" customWidth="1"/>
    <col min="13091" max="13091" width="11.5703125" style="5" bestFit="1" customWidth="1"/>
    <col min="13092" max="13311" width="9.140625" style="5"/>
    <col min="13312" max="13312" width="11.5703125" style="5" customWidth="1"/>
    <col min="13313" max="13313" width="6.5703125" style="5" customWidth="1"/>
    <col min="13314" max="13314" width="16.42578125" style="5" customWidth="1"/>
    <col min="13315" max="13316" width="6.42578125" style="5" customWidth="1"/>
    <col min="13317" max="13317" width="12.42578125" style="5" customWidth="1"/>
    <col min="13318" max="13318" width="5" style="5" customWidth="1"/>
    <col min="13319" max="13319" width="5.140625" style="5" customWidth="1"/>
    <col min="13320" max="13320" width="16" style="5" customWidth="1"/>
    <col min="13321" max="13321" width="7.42578125" style="5" customWidth="1"/>
    <col min="13322" max="13322" width="14.85546875" style="5" customWidth="1"/>
    <col min="13323" max="13323" width="7.85546875" style="5" customWidth="1"/>
    <col min="13324" max="13324" width="7.5703125" style="5" customWidth="1"/>
    <col min="13325" max="13325" width="14" style="5" customWidth="1"/>
    <col min="13326" max="13326" width="17" style="5" customWidth="1"/>
    <col min="13327" max="13327" width="24.140625" style="5" bestFit="1" customWidth="1"/>
    <col min="13328" max="13328" width="45.42578125" style="5" customWidth="1"/>
    <col min="13329" max="13329" width="70.42578125" style="5" customWidth="1"/>
    <col min="13330" max="13331" width="49" style="5" customWidth="1"/>
    <col min="13332" max="13332" width="16.42578125" style="5" bestFit="1" customWidth="1"/>
    <col min="13333" max="13333" width="14.85546875" style="5" bestFit="1" customWidth="1"/>
    <col min="13334" max="13334" width="12.140625" style="5" bestFit="1" customWidth="1"/>
    <col min="13335" max="13335" width="9.140625" style="5"/>
    <col min="13336" max="13336" width="11.5703125" style="5" bestFit="1" customWidth="1"/>
    <col min="13337" max="13337" width="15.5703125" style="5" bestFit="1" customWidth="1"/>
    <col min="13338" max="13338" width="14.5703125" style="5" bestFit="1" customWidth="1"/>
    <col min="13339" max="13339" width="11.42578125" style="5" bestFit="1" customWidth="1"/>
    <col min="13340" max="13340" width="12.85546875" style="5" bestFit="1" customWidth="1"/>
    <col min="13341" max="13341" width="10.5703125" style="5" bestFit="1" customWidth="1"/>
    <col min="13342" max="13342" width="10.85546875" style="5" bestFit="1" customWidth="1"/>
    <col min="13343" max="13343" width="23.140625" style="5" bestFit="1" customWidth="1"/>
    <col min="13344" max="13344" width="21.5703125" style="5" bestFit="1" customWidth="1"/>
    <col min="13345" max="13345" width="13.5703125" style="5" bestFit="1" customWidth="1"/>
    <col min="13346" max="13346" width="15.42578125" style="5" bestFit="1" customWidth="1"/>
    <col min="13347" max="13347" width="11.5703125" style="5" bestFit="1" customWidth="1"/>
    <col min="13348" max="13567" width="9.140625" style="5"/>
    <col min="13568" max="13568" width="11.5703125" style="5" customWidth="1"/>
    <col min="13569" max="13569" width="6.5703125" style="5" customWidth="1"/>
    <col min="13570" max="13570" width="16.42578125" style="5" customWidth="1"/>
    <col min="13571" max="13572" width="6.42578125" style="5" customWidth="1"/>
    <col min="13573" max="13573" width="12.42578125" style="5" customWidth="1"/>
    <col min="13574" max="13574" width="5" style="5" customWidth="1"/>
    <col min="13575" max="13575" width="5.140625" style="5" customWidth="1"/>
    <col min="13576" max="13576" width="16" style="5" customWidth="1"/>
    <col min="13577" max="13577" width="7.42578125" style="5" customWidth="1"/>
    <col min="13578" max="13578" width="14.85546875" style="5" customWidth="1"/>
    <col min="13579" max="13579" width="7.85546875" style="5" customWidth="1"/>
    <col min="13580" max="13580" width="7.5703125" style="5" customWidth="1"/>
    <col min="13581" max="13581" width="14" style="5" customWidth="1"/>
    <col min="13582" max="13582" width="17" style="5" customWidth="1"/>
    <col min="13583" max="13583" width="24.140625" style="5" bestFit="1" customWidth="1"/>
    <col min="13584" max="13584" width="45.42578125" style="5" customWidth="1"/>
    <col min="13585" max="13585" width="70.42578125" style="5" customWidth="1"/>
    <col min="13586" max="13587" width="49" style="5" customWidth="1"/>
    <col min="13588" max="13588" width="16.42578125" style="5" bestFit="1" customWidth="1"/>
    <col min="13589" max="13589" width="14.85546875" style="5" bestFit="1" customWidth="1"/>
    <col min="13590" max="13590" width="12.140625" style="5" bestFit="1" customWidth="1"/>
    <col min="13591" max="13591" width="9.140625" style="5"/>
    <col min="13592" max="13592" width="11.5703125" style="5" bestFit="1" customWidth="1"/>
    <col min="13593" max="13593" width="15.5703125" style="5" bestFit="1" customWidth="1"/>
    <col min="13594" max="13594" width="14.5703125" style="5" bestFit="1" customWidth="1"/>
    <col min="13595" max="13595" width="11.42578125" style="5" bestFit="1" customWidth="1"/>
    <col min="13596" max="13596" width="12.85546875" style="5" bestFit="1" customWidth="1"/>
    <col min="13597" max="13597" width="10.5703125" style="5" bestFit="1" customWidth="1"/>
    <col min="13598" max="13598" width="10.85546875" style="5" bestFit="1" customWidth="1"/>
    <col min="13599" max="13599" width="23.140625" style="5" bestFit="1" customWidth="1"/>
    <col min="13600" max="13600" width="21.5703125" style="5" bestFit="1" customWidth="1"/>
    <col min="13601" max="13601" width="13.5703125" style="5" bestFit="1" customWidth="1"/>
    <col min="13602" max="13602" width="15.42578125" style="5" bestFit="1" customWidth="1"/>
    <col min="13603" max="13603" width="11.5703125" style="5" bestFit="1" customWidth="1"/>
    <col min="13604" max="13823" width="9.140625" style="5"/>
    <col min="13824" max="13824" width="11.5703125" style="5" customWidth="1"/>
    <col min="13825" max="13825" width="6.5703125" style="5" customWidth="1"/>
    <col min="13826" max="13826" width="16.42578125" style="5" customWidth="1"/>
    <col min="13827" max="13828" width="6.42578125" style="5" customWidth="1"/>
    <col min="13829" max="13829" width="12.42578125" style="5" customWidth="1"/>
    <col min="13830" max="13830" width="5" style="5" customWidth="1"/>
    <col min="13831" max="13831" width="5.140625" style="5" customWidth="1"/>
    <col min="13832" max="13832" width="16" style="5" customWidth="1"/>
    <col min="13833" max="13833" width="7.42578125" style="5" customWidth="1"/>
    <col min="13834" max="13834" width="14.85546875" style="5" customWidth="1"/>
    <col min="13835" max="13835" width="7.85546875" style="5" customWidth="1"/>
    <col min="13836" max="13836" width="7.5703125" style="5" customWidth="1"/>
    <col min="13837" max="13837" width="14" style="5" customWidth="1"/>
    <col min="13838" max="13838" width="17" style="5" customWidth="1"/>
    <col min="13839" max="13839" width="24.140625" style="5" bestFit="1" customWidth="1"/>
    <col min="13840" max="13840" width="45.42578125" style="5" customWidth="1"/>
    <col min="13841" max="13841" width="70.42578125" style="5" customWidth="1"/>
    <col min="13842" max="13843" width="49" style="5" customWidth="1"/>
    <col min="13844" max="13844" width="16.42578125" style="5" bestFit="1" customWidth="1"/>
    <col min="13845" max="13845" width="14.85546875" style="5" bestFit="1" customWidth="1"/>
    <col min="13846" max="13846" width="12.140625" style="5" bestFit="1" customWidth="1"/>
    <col min="13847" max="13847" width="9.140625" style="5"/>
    <col min="13848" max="13848" width="11.5703125" style="5" bestFit="1" customWidth="1"/>
    <col min="13849" max="13849" width="15.5703125" style="5" bestFit="1" customWidth="1"/>
    <col min="13850" max="13850" width="14.5703125" style="5" bestFit="1" customWidth="1"/>
    <col min="13851" max="13851" width="11.42578125" style="5" bestFit="1" customWidth="1"/>
    <col min="13852" max="13852" width="12.85546875" style="5" bestFit="1" customWidth="1"/>
    <col min="13853" max="13853" width="10.5703125" style="5" bestFit="1" customWidth="1"/>
    <col min="13854" max="13854" width="10.85546875" style="5" bestFit="1" customWidth="1"/>
    <col min="13855" max="13855" width="23.140625" style="5" bestFit="1" customWidth="1"/>
    <col min="13856" max="13856" width="21.5703125" style="5" bestFit="1" customWidth="1"/>
    <col min="13857" max="13857" width="13.5703125" style="5" bestFit="1" customWidth="1"/>
    <col min="13858" max="13858" width="15.42578125" style="5" bestFit="1" customWidth="1"/>
    <col min="13859" max="13859" width="11.5703125" style="5" bestFit="1" customWidth="1"/>
    <col min="13860" max="14079" width="9.140625" style="5"/>
    <col min="14080" max="14080" width="11.5703125" style="5" customWidth="1"/>
    <col min="14081" max="14081" width="6.5703125" style="5" customWidth="1"/>
    <col min="14082" max="14082" width="16.42578125" style="5" customWidth="1"/>
    <col min="14083" max="14084" width="6.42578125" style="5" customWidth="1"/>
    <col min="14085" max="14085" width="12.42578125" style="5" customWidth="1"/>
    <col min="14086" max="14086" width="5" style="5" customWidth="1"/>
    <col min="14087" max="14087" width="5.140625" style="5" customWidth="1"/>
    <col min="14088" max="14088" width="16" style="5" customWidth="1"/>
    <col min="14089" max="14089" width="7.42578125" style="5" customWidth="1"/>
    <col min="14090" max="14090" width="14.85546875" style="5" customWidth="1"/>
    <col min="14091" max="14091" width="7.85546875" style="5" customWidth="1"/>
    <col min="14092" max="14092" width="7.5703125" style="5" customWidth="1"/>
    <col min="14093" max="14093" width="14" style="5" customWidth="1"/>
    <col min="14094" max="14094" width="17" style="5" customWidth="1"/>
    <col min="14095" max="14095" width="24.140625" style="5" bestFit="1" customWidth="1"/>
    <col min="14096" max="14096" width="45.42578125" style="5" customWidth="1"/>
    <col min="14097" max="14097" width="70.42578125" style="5" customWidth="1"/>
    <col min="14098" max="14099" width="49" style="5" customWidth="1"/>
    <col min="14100" max="14100" width="16.42578125" style="5" bestFit="1" customWidth="1"/>
    <col min="14101" max="14101" width="14.85546875" style="5" bestFit="1" customWidth="1"/>
    <col min="14102" max="14102" width="12.140625" style="5" bestFit="1" customWidth="1"/>
    <col min="14103" max="14103" width="9.140625" style="5"/>
    <col min="14104" max="14104" width="11.5703125" style="5" bestFit="1" customWidth="1"/>
    <col min="14105" max="14105" width="15.5703125" style="5" bestFit="1" customWidth="1"/>
    <col min="14106" max="14106" width="14.5703125" style="5" bestFit="1" customWidth="1"/>
    <col min="14107" max="14107" width="11.42578125" style="5" bestFit="1" customWidth="1"/>
    <col min="14108" max="14108" width="12.85546875" style="5" bestFit="1" customWidth="1"/>
    <col min="14109" max="14109" width="10.5703125" style="5" bestFit="1" customWidth="1"/>
    <col min="14110" max="14110" width="10.85546875" style="5" bestFit="1" customWidth="1"/>
    <col min="14111" max="14111" width="23.140625" style="5" bestFit="1" customWidth="1"/>
    <col min="14112" max="14112" width="21.5703125" style="5" bestFit="1" customWidth="1"/>
    <col min="14113" max="14113" width="13.5703125" style="5" bestFit="1" customWidth="1"/>
    <col min="14114" max="14114" width="15.42578125" style="5" bestFit="1" customWidth="1"/>
    <col min="14115" max="14115" width="11.5703125" style="5" bestFit="1" customWidth="1"/>
    <col min="14116" max="14335" width="9.140625" style="5"/>
    <col min="14336" max="14336" width="11.5703125" style="5" customWidth="1"/>
    <col min="14337" max="14337" width="6.5703125" style="5" customWidth="1"/>
    <col min="14338" max="14338" width="16.42578125" style="5" customWidth="1"/>
    <col min="14339" max="14340" width="6.42578125" style="5" customWidth="1"/>
    <col min="14341" max="14341" width="12.42578125" style="5" customWidth="1"/>
    <col min="14342" max="14342" width="5" style="5" customWidth="1"/>
    <col min="14343" max="14343" width="5.140625" style="5" customWidth="1"/>
    <col min="14344" max="14344" width="16" style="5" customWidth="1"/>
    <col min="14345" max="14345" width="7.42578125" style="5" customWidth="1"/>
    <col min="14346" max="14346" width="14.85546875" style="5" customWidth="1"/>
    <col min="14347" max="14347" width="7.85546875" style="5" customWidth="1"/>
    <col min="14348" max="14348" width="7.5703125" style="5" customWidth="1"/>
    <col min="14349" max="14349" width="14" style="5" customWidth="1"/>
    <col min="14350" max="14350" width="17" style="5" customWidth="1"/>
    <col min="14351" max="14351" width="24.140625" style="5" bestFit="1" customWidth="1"/>
    <col min="14352" max="14352" width="45.42578125" style="5" customWidth="1"/>
    <col min="14353" max="14353" width="70.42578125" style="5" customWidth="1"/>
    <col min="14354" max="14355" width="49" style="5" customWidth="1"/>
    <col min="14356" max="14356" width="16.42578125" style="5" bestFit="1" customWidth="1"/>
    <col min="14357" max="14357" width="14.85546875" style="5" bestFit="1" customWidth="1"/>
    <col min="14358" max="14358" width="12.140625" style="5" bestFit="1" customWidth="1"/>
    <col min="14359" max="14359" width="9.140625" style="5"/>
    <col min="14360" max="14360" width="11.5703125" style="5" bestFit="1" customWidth="1"/>
    <col min="14361" max="14361" width="15.5703125" style="5" bestFit="1" customWidth="1"/>
    <col min="14362" max="14362" width="14.5703125" style="5" bestFit="1" customWidth="1"/>
    <col min="14363" max="14363" width="11.42578125" style="5" bestFit="1" customWidth="1"/>
    <col min="14364" max="14364" width="12.85546875" style="5" bestFit="1" customWidth="1"/>
    <col min="14365" max="14365" width="10.5703125" style="5" bestFit="1" customWidth="1"/>
    <col min="14366" max="14366" width="10.85546875" style="5" bestFit="1" customWidth="1"/>
    <col min="14367" max="14367" width="23.140625" style="5" bestFit="1" customWidth="1"/>
    <col min="14368" max="14368" width="21.5703125" style="5" bestFit="1" customWidth="1"/>
    <col min="14369" max="14369" width="13.5703125" style="5" bestFit="1" customWidth="1"/>
    <col min="14370" max="14370" width="15.42578125" style="5" bestFit="1" customWidth="1"/>
    <col min="14371" max="14371" width="11.5703125" style="5" bestFit="1" customWidth="1"/>
    <col min="14372" max="14591" width="9.140625" style="5"/>
    <col min="14592" max="14592" width="11.5703125" style="5" customWidth="1"/>
    <col min="14593" max="14593" width="6.5703125" style="5" customWidth="1"/>
    <col min="14594" max="14594" width="16.42578125" style="5" customWidth="1"/>
    <col min="14595" max="14596" width="6.42578125" style="5" customWidth="1"/>
    <col min="14597" max="14597" width="12.42578125" style="5" customWidth="1"/>
    <col min="14598" max="14598" width="5" style="5" customWidth="1"/>
    <col min="14599" max="14599" width="5.140625" style="5" customWidth="1"/>
    <col min="14600" max="14600" width="16" style="5" customWidth="1"/>
    <col min="14601" max="14601" width="7.42578125" style="5" customWidth="1"/>
    <col min="14602" max="14602" width="14.85546875" style="5" customWidth="1"/>
    <col min="14603" max="14603" width="7.85546875" style="5" customWidth="1"/>
    <col min="14604" max="14604" width="7.5703125" style="5" customWidth="1"/>
    <col min="14605" max="14605" width="14" style="5" customWidth="1"/>
    <col min="14606" max="14606" width="17" style="5" customWidth="1"/>
    <col min="14607" max="14607" width="24.140625" style="5" bestFit="1" customWidth="1"/>
    <col min="14608" max="14608" width="45.42578125" style="5" customWidth="1"/>
    <col min="14609" max="14609" width="70.42578125" style="5" customWidth="1"/>
    <col min="14610" max="14611" width="49" style="5" customWidth="1"/>
    <col min="14612" max="14612" width="16.42578125" style="5" bestFit="1" customWidth="1"/>
    <col min="14613" max="14613" width="14.85546875" style="5" bestFit="1" customWidth="1"/>
    <col min="14614" max="14614" width="12.140625" style="5" bestFit="1" customWidth="1"/>
    <col min="14615" max="14615" width="9.140625" style="5"/>
    <col min="14616" max="14616" width="11.5703125" style="5" bestFit="1" customWidth="1"/>
    <col min="14617" max="14617" width="15.5703125" style="5" bestFit="1" customWidth="1"/>
    <col min="14618" max="14618" width="14.5703125" style="5" bestFit="1" customWidth="1"/>
    <col min="14619" max="14619" width="11.42578125" style="5" bestFit="1" customWidth="1"/>
    <col min="14620" max="14620" width="12.85546875" style="5" bestFit="1" customWidth="1"/>
    <col min="14621" max="14621" width="10.5703125" style="5" bestFit="1" customWidth="1"/>
    <col min="14622" max="14622" width="10.85546875" style="5" bestFit="1" customWidth="1"/>
    <col min="14623" max="14623" width="23.140625" style="5" bestFit="1" customWidth="1"/>
    <col min="14624" max="14624" width="21.5703125" style="5" bestFit="1" customWidth="1"/>
    <col min="14625" max="14625" width="13.5703125" style="5" bestFit="1" customWidth="1"/>
    <col min="14626" max="14626" width="15.42578125" style="5" bestFit="1" customWidth="1"/>
    <col min="14627" max="14627" width="11.5703125" style="5" bestFit="1" customWidth="1"/>
    <col min="14628" max="14847" width="9.140625" style="5"/>
    <col min="14848" max="14848" width="11.5703125" style="5" customWidth="1"/>
    <col min="14849" max="14849" width="6.5703125" style="5" customWidth="1"/>
    <col min="14850" max="14850" width="16.42578125" style="5" customWidth="1"/>
    <col min="14851" max="14852" width="6.42578125" style="5" customWidth="1"/>
    <col min="14853" max="14853" width="12.42578125" style="5" customWidth="1"/>
    <col min="14854" max="14854" width="5" style="5" customWidth="1"/>
    <col min="14855" max="14855" width="5.140625" style="5" customWidth="1"/>
    <col min="14856" max="14856" width="16" style="5" customWidth="1"/>
    <col min="14857" max="14857" width="7.42578125" style="5" customWidth="1"/>
    <col min="14858" max="14858" width="14.85546875" style="5" customWidth="1"/>
    <col min="14859" max="14859" width="7.85546875" style="5" customWidth="1"/>
    <col min="14860" max="14860" width="7.5703125" style="5" customWidth="1"/>
    <col min="14861" max="14861" width="14" style="5" customWidth="1"/>
    <col min="14862" max="14862" width="17" style="5" customWidth="1"/>
    <col min="14863" max="14863" width="24.140625" style="5" bestFit="1" customWidth="1"/>
    <col min="14864" max="14864" width="45.42578125" style="5" customWidth="1"/>
    <col min="14865" max="14865" width="70.42578125" style="5" customWidth="1"/>
    <col min="14866" max="14867" width="49" style="5" customWidth="1"/>
    <col min="14868" max="14868" width="16.42578125" style="5" bestFit="1" customWidth="1"/>
    <col min="14869" max="14869" width="14.85546875" style="5" bestFit="1" customWidth="1"/>
    <col min="14870" max="14870" width="12.140625" style="5" bestFit="1" customWidth="1"/>
    <col min="14871" max="14871" width="9.140625" style="5"/>
    <col min="14872" max="14872" width="11.5703125" style="5" bestFit="1" customWidth="1"/>
    <col min="14873" max="14873" width="15.5703125" style="5" bestFit="1" customWidth="1"/>
    <col min="14874" max="14874" width="14.5703125" style="5" bestFit="1" customWidth="1"/>
    <col min="14875" max="14875" width="11.42578125" style="5" bestFit="1" customWidth="1"/>
    <col min="14876" max="14876" width="12.85546875" style="5" bestFit="1" customWidth="1"/>
    <col min="14877" max="14877" width="10.5703125" style="5" bestFit="1" customWidth="1"/>
    <col min="14878" max="14878" width="10.85546875" style="5" bestFit="1" customWidth="1"/>
    <col min="14879" max="14879" width="23.140625" style="5" bestFit="1" customWidth="1"/>
    <col min="14880" max="14880" width="21.5703125" style="5" bestFit="1" customWidth="1"/>
    <col min="14881" max="14881" width="13.5703125" style="5" bestFit="1" customWidth="1"/>
    <col min="14882" max="14882" width="15.42578125" style="5" bestFit="1" customWidth="1"/>
    <col min="14883" max="14883" width="11.5703125" style="5" bestFit="1" customWidth="1"/>
    <col min="14884" max="15103" width="9.140625" style="5"/>
    <col min="15104" max="15104" width="11.5703125" style="5" customWidth="1"/>
    <col min="15105" max="15105" width="6.5703125" style="5" customWidth="1"/>
    <col min="15106" max="15106" width="16.42578125" style="5" customWidth="1"/>
    <col min="15107" max="15108" width="6.42578125" style="5" customWidth="1"/>
    <col min="15109" max="15109" width="12.42578125" style="5" customWidth="1"/>
    <col min="15110" max="15110" width="5" style="5" customWidth="1"/>
    <col min="15111" max="15111" width="5.140625" style="5" customWidth="1"/>
    <col min="15112" max="15112" width="16" style="5" customWidth="1"/>
    <col min="15113" max="15113" width="7.42578125" style="5" customWidth="1"/>
    <col min="15114" max="15114" width="14.85546875" style="5" customWidth="1"/>
    <col min="15115" max="15115" width="7.85546875" style="5" customWidth="1"/>
    <col min="15116" max="15116" width="7.5703125" style="5" customWidth="1"/>
    <col min="15117" max="15117" width="14" style="5" customWidth="1"/>
    <col min="15118" max="15118" width="17" style="5" customWidth="1"/>
    <col min="15119" max="15119" width="24.140625" style="5" bestFit="1" customWidth="1"/>
    <col min="15120" max="15120" width="45.42578125" style="5" customWidth="1"/>
    <col min="15121" max="15121" width="70.42578125" style="5" customWidth="1"/>
    <col min="15122" max="15123" width="49" style="5" customWidth="1"/>
    <col min="15124" max="15124" width="16.42578125" style="5" bestFit="1" customWidth="1"/>
    <col min="15125" max="15125" width="14.85546875" style="5" bestFit="1" customWidth="1"/>
    <col min="15126" max="15126" width="12.140625" style="5" bestFit="1" customWidth="1"/>
    <col min="15127" max="15127" width="9.140625" style="5"/>
    <col min="15128" max="15128" width="11.5703125" style="5" bestFit="1" customWidth="1"/>
    <col min="15129" max="15129" width="15.5703125" style="5" bestFit="1" customWidth="1"/>
    <col min="15130" max="15130" width="14.5703125" style="5" bestFit="1" customWidth="1"/>
    <col min="15131" max="15131" width="11.42578125" style="5" bestFit="1" customWidth="1"/>
    <col min="15132" max="15132" width="12.85546875" style="5" bestFit="1" customWidth="1"/>
    <col min="15133" max="15133" width="10.5703125" style="5" bestFit="1" customWidth="1"/>
    <col min="15134" max="15134" width="10.85546875" style="5" bestFit="1" customWidth="1"/>
    <col min="15135" max="15135" width="23.140625" style="5" bestFit="1" customWidth="1"/>
    <col min="15136" max="15136" width="21.5703125" style="5" bestFit="1" customWidth="1"/>
    <col min="15137" max="15137" width="13.5703125" style="5" bestFit="1" customWidth="1"/>
    <col min="15138" max="15138" width="15.42578125" style="5" bestFit="1" customWidth="1"/>
    <col min="15139" max="15139" width="11.5703125" style="5" bestFit="1" customWidth="1"/>
    <col min="15140" max="15359" width="9.140625" style="5"/>
    <col min="15360" max="15360" width="11.5703125" style="5" customWidth="1"/>
    <col min="15361" max="15361" width="6.5703125" style="5" customWidth="1"/>
    <col min="15362" max="15362" width="16.42578125" style="5" customWidth="1"/>
    <col min="15363" max="15364" width="6.42578125" style="5" customWidth="1"/>
    <col min="15365" max="15365" width="12.42578125" style="5" customWidth="1"/>
    <col min="15366" max="15366" width="5" style="5" customWidth="1"/>
    <col min="15367" max="15367" width="5.140625" style="5" customWidth="1"/>
    <col min="15368" max="15368" width="16" style="5" customWidth="1"/>
    <col min="15369" max="15369" width="7.42578125" style="5" customWidth="1"/>
    <col min="15370" max="15370" width="14.85546875" style="5" customWidth="1"/>
    <col min="15371" max="15371" width="7.85546875" style="5" customWidth="1"/>
    <col min="15372" max="15372" width="7.5703125" style="5" customWidth="1"/>
    <col min="15373" max="15373" width="14" style="5" customWidth="1"/>
    <col min="15374" max="15374" width="17" style="5" customWidth="1"/>
    <col min="15375" max="15375" width="24.140625" style="5" bestFit="1" customWidth="1"/>
    <col min="15376" max="15376" width="45.42578125" style="5" customWidth="1"/>
    <col min="15377" max="15377" width="70.42578125" style="5" customWidth="1"/>
    <col min="15378" max="15379" width="49" style="5" customWidth="1"/>
    <col min="15380" max="15380" width="16.42578125" style="5" bestFit="1" customWidth="1"/>
    <col min="15381" max="15381" width="14.85546875" style="5" bestFit="1" customWidth="1"/>
    <col min="15382" max="15382" width="12.140625" style="5" bestFit="1" customWidth="1"/>
    <col min="15383" max="15383" width="9.140625" style="5"/>
    <col min="15384" max="15384" width="11.5703125" style="5" bestFit="1" customWidth="1"/>
    <col min="15385" max="15385" width="15.5703125" style="5" bestFit="1" customWidth="1"/>
    <col min="15386" max="15386" width="14.5703125" style="5" bestFit="1" customWidth="1"/>
    <col min="15387" max="15387" width="11.42578125" style="5" bestFit="1" customWidth="1"/>
    <col min="15388" max="15388" width="12.85546875" style="5" bestFit="1" customWidth="1"/>
    <col min="15389" max="15389" width="10.5703125" style="5" bestFit="1" customWidth="1"/>
    <col min="15390" max="15390" width="10.85546875" style="5" bestFit="1" customWidth="1"/>
    <col min="15391" max="15391" width="23.140625" style="5" bestFit="1" customWidth="1"/>
    <col min="15392" max="15392" width="21.5703125" style="5" bestFit="1" customWidth="1"/>
    <col min="15393" max="15393" width="13.5703125" style="5" bestFit="1" customWidth="1"/>
    <col min="15394" max="15394" width="15.42578125" style="5" bestFit="1" customWidth="1"/>
    <col min="15395" max="15395" width="11.5703125" style="5" bestFit="1" customWidth="1"/>
    <col min="15396" max="15615" width="9.140625" style="5"/>
    <col min="15616" max="15616" width="11.5703125" style="5" customWidth="1"/>
    <col min="15617" max="15617" width="6.5703125" style="5" customWidth="1"/>
    <col min="15618" max="15618" width="16.42578125" style="5" customWidth="1"/>
    <col min="15619" max="15620" width="6.42578125" style="5" customWidth="1"/>
    <col min="15621" max="15621" width="12.42578125" style="5" customWidth="1"/>
    <col min="15622" max="15622" width="5" style="5" customWidth="1"/>
    <col min="15623" max="15623" width="5.140625" style="5" customWidth="1"/>
    <col min="15624" max="15624" width="16" style="5" customWidth="1"/>
    <col min="15625" max="15625" width="7.42578125" style="5" customWidth="1"/>
    <col min="15626" max="15626" width="14.85546875" style="5" customWidth="1"/>
    <col min="15627" max="15627" width="7.85546875" style="5" customWidth="1"/>
    <col min="15628" max="15628" width="7.5703125" style="5" customWidth="1"/>
    <col min="15629" max="15629" width="14" style="5" customWidth="1"/>
    <col min="15630" max="15630" width="17" style="5" customWidth="1"/>
    <col min="15631" max="15631" width="24.140625" style="5" bestFit="1" customWidth="1"/>
    <col min="15632" max="15632" width="45.42578125" style="5" customWidth="1"/>
    <col min="15633" max="15633" width="70.42578125" style="5" customWidth="1"/>
    <col min="15634" max="15635" width="49" style="5" customWidth="1"/>
    <col min="15636" max="15636" width="16.42578125" style="5" bestFit="1" customWidth="1"/>
    <col min="15637" max="15637" width="14.85546875" style="5" bestFit="1" customWidth="1"/>
    <col min="15638" max="15638" width="12.140625" style="5" bestFit="1" customWidth="1"/>
    <col min="15639" max="15639" width="9.140625" style="5"/>
    <col min="15640" max="15640" width="11.5703125" style="5" bestFit="1" customWidth="1"/>
    <col min="15641" max="15641" width="15.5703125" style="5" bestFit="1" customWidth="1"/>
    <col min="15642" max="15642" width="14.5703125" style="5" bestFit="1" customWidth="1"/>
    <col min="15643" max="15643" width="11.42578125" style="5" bestFit="1" customWidth="1"/>
    <col min="15644" max="15644" width="12.85546875" style="5" bestFit="1" customWidth="1"/>
    <col min="15645" max="15645" width="10.5703125" style="5" bestFit="1" customWidth="1"/>
    <col min="15646" max="15646" width="10.85546875" style="5" bestFit="1" customWidth="1"/>
    <col min="15647" max="15647" width="23.140625" style="5" bestFit="1" customWidth="1"/>
    <col min="15648" max="15648" width="21.5703125" style="5" bestFit="1" customWidth="1"/>
    <col min="15649" max="15649" width="13.5703125" style="5" bestFit="1" customWidth="1"/>
    <col min="15650" max="15650" width="15.42578125" style="5" bestFit="1" customWidth="1"/>
    <col min="15651" max="15651" width="11.5703125" style="5" bestFit="1" customWidth="1"/>
    <col min="15652" max="15871" width="9.140625" style="5"/>
    <col min="15872" max="15872" width="11.5703125" style="5" customWidth="1"/>
    <col min="15873" max="15873" width="6.5703125" style="5" customWidth="1"/>
    <col min="15874" max="15874" width="16.42578125" style="5" customWidth="1"/>
    <col min="15875" max="15876" width="6.42578125" style="5" customWidth="1"/>
    <col min="15877" max="15877" width="12.42578125" style="5" customWidth="1"/>
    <col min="15878" max="15878" width="5" style="5" customWidth="1"/>
    <col min="15879" max="15879" width="5.140625" style="5" customWidth="1"/>
    <col min="15880" max="15880" width="16" style="5" customWidth="1"/>
    <col min="15881" max="15881" width="7.42578125" style="5" customWidth="1"/>
    <col min="15882" max="15882" width="14.85546875" style="5" customWidth="1"/>
    <col min="15883" max="15883" width="7.85546875" style="5" customWidth="1"/>
    <col min="15884" max="15884" width="7.5703125" style="5" customWidth="1"/>
    <col min="15885" max="15885" width="14" style="5" customWidth="1"/>
    <col min="15886" max="15886" width="17" style="5" customWidth="1"/>
    <col min="15887" max="15887" width="24.140625" style="5" bestFit="1" customWidth="1"/>
    <col min="15888" max="15888" width="45.42578125" style="5" customWidth="1"/>
    <col min="15889" max="15889" width="70.42578125" style="5" customWidth="1"/>
    <col min="15890" max="15891" width="49" style="5" customWidth="1"/>
    <col min="15892" max="15892" width="16.42578125" style="5" bestFit="1" customWidth="1"/>
    <col min="15893" max="15893" width="14.85546875" style="5" bestFit="1" customWidth="1"/>
    <col min="15894" max="15894" width="12.140625" style="5" bestFit="1" customWidth="1"/>
    <col min="15895" max="15895" width="9.140625" style="5"/>
    <col min="15896" max="15896" width="11.5703125" style="5" bestFit="1" customWidth="1"/>
    <col min="15897" max="15897" width="15.5703125" style="5" bestFit="1" customWidth="1"/>
    <col min="15898" max="15898" width="14.5703125" style="5" bestFit="1" customWidth="1"/>
    <col min="15899" max="15899" width="11.42578125" style="5" bestFit="1" customWidth="1"/>
    <col min="15900" max="15900" width="12.85546875" style="5" bestFit="1" customWidth="1"/>
    <col min="15901" max="15901" width="10.5703125" style="5" bestFit="1" customWidth="1"/>
    <col min="15902" max="15902" width="10.85546875" style="5" bestFit="1" customWidth="1"/>
    <col min="15903" max="15903" width="23.140625" style="5" bestFit="1" customWidth="1"/>
    <col min="15904" max="15904" width="21.5703125" style="5" bestFit="1" customWidth="1"/>
    <col min="15905" max="15905" width="13.5703125" style="5" bestFit="1" customWidth="1"/>
    <col min="15906" max="15906" width="15.42578125" style="5" bestFit="1" customWidth="1"/>
    <col min="15907" max="15907" width="11.5703125" style="5" bestFit="1" customWidth="1"/>
    <col min="15908" max="16127" width="9.140625" style="5"/>
    <col min="16128" max="16128" width="11.5703125" style="5" customWidth="1"/>
    <col min="16129" max="16129" width="6.5703125" style="5" customWidth="1"/>
    <col min="16130" max="16130" width="16.42578125" style="5" customWidth="1"/>
    <col min="16131" max="16132" width="6.42578125" style="5" customWidth="1"/>
    <col min="16133" max="16133" width="12.42578125" style="5" customWidth="1"/>
    <col min="16134" max="16134" width="5" style="5" customWidth="1"/>
    <col min="16135" max="16135" width="5.140625" style="5" customWidth="1"/>
    <col min="16136" max="16136" width="16" style="5" customWidth="1"/>
    <col min="16137" max="16137" width="7.42578125" style="5" customWidth="1"/>
    <col min="16138" max="16138" width="14.85546875" style="5" customWidth="1"/>
    <col min="16139" max="16139" width="7.85546875" style="5" customWidth="1"/>
    <col min="16140" max="16140" width="7.5703125" style="5" customWidth="1"/>
    <col min="16141" max="16141" width="14" style="5" customWidth="1"/>
    <col min="16142" max="16142" width="17" style="5" customWidth="1"/>
    <col min="16143" max="16143" width="24.140625" style="5" bestFit="1" customWidth="1"/>
    <col min="16144" max="16144" width="45.42578125" style="5" customWidth="1"/>
    <col min="16145" max="16145" width="70.42578125" style="5" customWidth="1"/>
    <col min="16146" max="16147" width="49" style="5" customWidth="1"/>
    <col min="16148" max="16148" width="16.42578125" style="5" bestFit="1" customWidth="1"/>
    <col min="16149" max="16149" width="14.85546875" style="5" bestFit="1" customWidth="1"/>
    <col min="16150" max="16150" width="12.140625" style="5" bestFit="1" customWidth="1"/>
    <col min="16151" max="16151" width="9.140625" style="5"/>
    <col min="16152" max="16152" width="11.5703125" style="5" bestFit="1" customWidth="1"/>
    <col min="16153" max="16153" width="15.5703125" style="5" bestFit="1" customWidth="1"/>
    <col min="16154" max="16154" width="14.5703125" style="5" bestFit="1" customWidth="1"/>
    <col min="16155" max="16155" width="11.42578125" style="5" bestFit="1" customWidth="1"/>
    <col min="16156" max="16156" width="12.85546875" style="5" bestFit="1" customWidth="1"/>
    <col min="16157" max="16157" width="10.5703125" style="5" bestFit="1" customWidth="1"/>
    <col min="16158" max="16158" width="10.85546875" style="5" bestFit="1" customWidth="1"/>
    <col min="16159" max="16159" width="23.140625" style="5" bestFit="1" customWidth="1"/>
    <col min="16160" max="16160" width="21.5703125" style="5" bestFit="1" customWidth="1"/>
    <col min="16161" max="16161" width="13.5703125" style="5" bestFit="1" customWidth="1"/>
    <col min="16162" max="16162" width="15.42578125" style="5" bestFit="1" customWidth="1"/>
    <col min="16163" max="16163" width="11.5703125" style="5" bestFit="1" customWidth="1"/>
    <col min="16164" max="16384" width="9.140625" style="5"/>
  </cols>
  <sheetData>
    <row r="1" spans="1:35" x14ac:dyDescent="0.25">
      <c r="A1" s="34" t="s">
        <v>470</v>
      </c>
    </row>
    <row r="2" spans="1:35" x14ac:dyDescent="0.25">
      <c r="A2" s="34" t="s">
        <v>97</v>
      </c>
    </row>
    <row r="3" spans="1:35" x14ac:dyDescent="0.25">
      <c r="A3" s="34" t="s">
        <v>0</v>
      </c>
    </row>
    <row r="4" spans="1:35" x14ac:dyDescent="0.25">
      <c r="A4" s="34" t="s">
        <v>471</v>
      </c>
    </row>
    <row r="5" spans="1:35" x14ac:dyDescent="0.25">
      <c r="A5" s="35"/>
    </row>
    <row r="8" spans="1:35" s="7" customFormat="1" x14ac:dyDescent="0.25">
      <c r="A8" s="6" t="s">
        <v>5</v>
      </c>
      <c r="B8" s="6" t="s">
        <v>6</v>
      </c>
      <c r="C8" s="6" t="s">
        <v>7</v>
      </c>
      <c r="D8" s="24" t="s">
        <v>8</v>
      </c>
      <c r="E8" s="6" t="s">
        <v>9</v>
      </c>
      <c r="F8" s="6" t="s">
        <v>10</v>
      </c>
      <c r="G8" s="6" t="s">
        <v>11</v>
      </c>
      <c r="H8" s="6" t="s">
        <v>12</v>
      </c>
      <c r="I8" s="6" t="s">
        <v>13</v>
      </c>
      <c r="J8" s="6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462</v>
      </c>
      <c r="Q8" s="6" t="s">
        <v>20</v>
      </c>
      <c r="R8" s="6" t="s">
        <v>21</v>
      </c>
      <c r="S8" s="6" t="s">
        <v>22</v>
      </c>
      <c r="T8" s="7" t="s">
        <v>23</v>
      </c>
      <c r="U8" s="6" t="s">
        <v>24</v>
      </c>
      <c r="V8" s="17" t="s">
        <v>25</v>
      </c>
      <c r="W8" s="21" t="s">
        <v>26</v>
      </c>
      <c r="X8" s="21" t="s">
        <v>465</v>
      </c>
      <c r="Y8" s="18" t="s">
        <v>27</v>
      </c>
      <c r="Z8" s="6" t="s">
        <v>28</v>
      </c>
      <c r="AA8" s="6" t="s">
        <v>29</v>
      </c>
      <c r="AB8" s="6" t="s">
        <v>30</v>
      </c>
      <c r="AC8" s="6" t="s">
        <v>31</v>
      </c>
      <c r="AD8" s="6" t="s">
        <v>32</v>
      </c>
      <c r="AE8" s="6" t="s">
        <v>33</v>
      </c>
      <c r="AF8" s="6" t="s">
        <v>34</v>
      </c>
      <c r="AG8" s="6" t="s">
        <v>35</v>
      </c>
      <c r="AH8" s="6" t="s">
        <v>36</v>
      </c>
      <c r="AI8" s="6" t="s">
        <v>37</v>
      </c>
    </row>
    <row r="9" spans="1:35" hidden="1" x14ac:dyDescent="0.25">
      <c r="A9" s="8" t="s">
        <v>38</v>
      </c>
      <c r="B9" s="8" t="s">
        <v>39</v>
      </c>
      <c r="C9" s="8" t="s">
        <v>40</v>
      </c>
      <c r="D9" s="8" t="s">
        <v>102</v>
      </c>
      <c r="E9" s="8" t="s">
        <v>235</v>
      </c>
      <c r="F9" s="8" t="s">
        <v>43</v>
      </c>
      <c r="G9" s="8" t="s">
        <v>43</v>
      </c>
      <c r="H9" s="8" t="s">
        <v>45</v>
      </c>
      <c r="I9" s="8" t="s">
        <v>46</v>
      </c>
      <c r="J9" s="8" t="s">
        <v>1</v>
      </c>
      <c r="K9" s="8" t="s">
        <v>64</v>
      </c>
      <c r="L9" s="8" t="s">
        <v>44</v>
      </c>
      <c r="M9" s="8" t="s">
        <v>206</v>
      </c>
      <c r="N9" s="8" t="s">
        <v>251</v>
      </c>
      <c r="O9" s="8" t="s">
        <v>252</v>
      </c>
      <c r="P9" s="8" t="s">
        <v>463</v>
      </c>
      <c r="Q9" s="8" t="s">
        <v>73</v>
      </c>
      <c r="R9" s="8" t="s">
        <v>253</v>
      </c>
      <c r="S9" s="8" t="s">
        <v>254</v>
      </c>
      <c r="T9" s="5">
        <v>201711</v>
      </c>
      <c r="U9" s="8" t="s">
        <v>54</v>
      </c>
      <c r="V9" s="5">
        <v>0</v>
      </c>
      <c r="W9" s="9">
        <v>0.14000000000000001</v>
      </c>
      <c r="X9" s="9">
        <v>0</v>
      </c>
      <c r="Y9" s="8" t="s">
        <v>57</v>
      </c>
      <c r="Z9" s="8" t="s">
        <v>212</v>
      </c>
      <c r="AA9" s="8" t="s">
        <v>57</v>
      </c>
      <c r="AB9" s="8" t="s">
        <v>58</v>
      </c>
      <c r="AC9" s="8" t="s">
        <v>59</v>
      </c>
      <c r="AD9" s="8" t="s">
        <v>44</v>
      </c>
      <c r="AE9" s="8" t="s">
        <v>240</v>
      </c>
      <c r="AF9" s="8" t="s">
        <v>61</v>
      </c>
      <c r="AG9" s="8" t="s">
        <v>57</v>
      </c>
      <c r="AH9" s="8" t="s">
        <v>214</v>
      </c>
      <c r="AI9" s="8" t="s">
        <v>241</v>
      </c>
    </row>
    <row r="10" spans="1:35" hidden="1" x14ac:dyDescent="0.25">
      <c r="A10" s="8" t="s">
        <v>38</v>
      </c>
      <c r="B10" s="8" t="s">
        <v>39</v>
      </c>
      <c r="C10" s="8" t="s">
        <v>40</v>
      </c>
      <c r="D10" s="8" t="s">
        <v>102</v>
      </c>
      <c r="E10" s="8" t="s">
        <v>235</v>
      </c>
      <c r="F10" s="8" t="s">
        <v>43</v>
      </c>
      <c r="G10" s="8" t="s">
        <v>43</v>
      </c>
      <c r="H10" s="8" t="s">
        <v>45</v>
      </c>
      <c r="I10" s="8" t="s">
        <v>46</v>
      </c>
      <c r="J10" s="8" t="s">
        <v>1</v>
      </c>
      <c r="K10" s="8" t="s">
        <v>64</v>
      </c>
      <c r="L10" s="8" t="s">
        <v>44</v>
      </c>
      <c r="M10" s="8" t="s">
        <v>206</v>
      </c>
      <c r="N10" s="8" t="s">
        <v>251</v>
      </c>
      <c r="O10" s="8" t="s">
        <v>252</v>
      </c>
      <c r="P10" s="8" t="s">
        <v>463</v>
      </c>
      <c r="Q10" s="8" t="s">
        <v>73</v>
      </c>
      <c r="R10" s="8" t="s">
        <v>253</v>
      </c>
      <c r="S10" s="8" t="s">
        <v>254</v>
      </c>
      <c r="T10" s="5">
        <v>201711</v>
      </c>
      <c r="U10" s="8" t="s">
        <v>54</v>
      </c>
      <c r="V10" s="5">
        <v>0</v>
      </c>
      <c r="W10" s="9">
        <v>2.2999999999999998</v>
      </c>
      <c r="X10" s="9">
        <v>0</v>
      </c>
      <c r="Y10" s="8" t="s">
        <v>57</v>
      </c>
      <c r="Z10" s="8" t="s">
        <v>212</v>
      </c>
      <c r="AA10" s="8" t="s">
        <v>57</v>
      </c>
      <c r="AB10" s="8" t="s">
        <v>58</v>
      </c>
      <c r="AC10" s="8" t="s">
        <v>59</v>
      </c>
      <c r="AD10" s="8" t="s">
        <v>44</v>
      </c>
      <c r="AE10" s="8" t="s">
        <v>240</v>
      </c>
      <c r="AF10" s="8" t="s">
        <v>61</v>
      </c>
      <c r="AG10" s="8" t="s">
        <v>57</v>
      </c>
      <c r="AH10" s="8" t="s">
        <v>214</v>
      </c>
      <c r="AI10" s="8" t="s">
        <v>241</v>
      </c>
    </row>
    <row r="11" spans="1:35" hidden="1" x14ac:dyDescent="0.25">
      <c r="A11" s="8" t="s">
        <v>38</v>
      </c>
      <c r="B11" s="8" t="s">
        <v>39</v>
      </c>
      <c r="C11" s="8" t="s">
        <v>40</v>
      </c>
      <c r="D11" s="8" t="s">
        <v>102</v>
      </c>
      <c r="E11" s="8" t="s">
        <v>235</v>
      </c>
      <c r="F11" s="8" t="s">
        <v>43</v>
      </c>
      <c r="G11" s="8" t="s">
        <v>43</v>
      </c>
      <c r="H11" s="8" t="s">
        <v>45</v>
      </c>
      <c r="I11" s="8" t="s">
        <v>46</v>
      </c>
      <c r="J11" s="8" t="s">
        <v>1</v>
      </c>
      <c r="K11" s="8" t="s">
        <v>47</v>
      </c>
      <c r="L11" s="8" t="s">
        <v>44</v>
      </c>
      <c r="M11" s="8" t="s">
        <v>206</v>
      </c>
      <c r="N11" s="8" t="s">
        <v>251</v>
      </c>
      <c r="O11" s="8" t="s">
        <v>252</v>
      </c>
      <c r="P11" s="8" t="s">
        <v>463</v>
      </c>
      <c r="Q11" s="8" t="s">
        <v>73</v>
      </c>
      <c r="R11" s="8" t="s">
        <v>253</v>
      </c>
      <c r="S11" s="8" t="s">
        <v>254</v>
      </c>
      <c r="T11" s="5">
        <v>201711</v>
      </c>
      <c r="U11" s="8" t="s">
        <v>54</v>
      </c>
      <c r="V11" s="5">
        <v>0</v>
      </c>
      <c r="W11" s="9">
        <v>4.5199999999999996</v>
      </c>
      <c r="X11" s="9">
        <v>0</v>
      </c>
      <c r="Y11" s="8" t="s">
        <v>55</v>
      </c>
      <c r="Z11" s="8" t="s">
        <v>212</v>
      </c>
      <c r="AA11" s="8" t="s">
        <v>57</v>
      </c>
      <c r="AB11" s="8" t="s">
        <v>58</v>
      </c>
      <c r="AC11" s="8" t="s">
        <v>59</v>
      </c>
      <c r="AD11" s="8" t="s">
        <v>44</v>
      </c>
      <c r="AE11" s="8" t="s">
        <v>240</v>
      </c>
      <c r="AF11" s="8" t="s">
        <v>61</v>
      </c>
      <c r="AG11" s="8" t="s">
        <v>57</v>
      </c>
      <c r="AH11" s="8" t="s">
        <v>214</v>
      </c>
      <c r="AI11" s="8" t="s">
        <v>241</v>
      </c>
    </row>
    <row r="12" spans="1:35" hidden="1" x14ac:dyDescent="0.25">
      <c r="A12" s="8" t="s">
        <v>38</v>
      </c>
      <c r="B12" s="8" t="s">
        <v>39</v>
      </c>
      <c r="C12" s="8" t="s">
        <v>40</v>
      </c>
      <c r="D12" s="8" t="s">
        <v>102</v>
      </c>
      <c r="E12" s="8" t="s">
        <v>235</v>
      </c>
      <c r="F12" s="8" t="s">
        <v>43</v>
      </c>
      <c r="G12" s="8" t="s">
        <v>43</v>
      </c>
      <c r="H12" s="8" t="s">
        <v>45</v>
      </c>
      <c r="I12" s="8" t="s">
        <v>46</v>
      </c>
      <c r="J12" s="8" t="s">
        <v>1</v>
      </c>
      <c r="K12" s="8" t="s">
        <v>47</v>
      </c>
      <c r="L12" s="8" t="s">
        <v>44</v>
      </c>
      <c r="M12" s="8" t="s">
        <v>206</v>
      </c>
      <c r="N12" s="8" t="s">
        <v>251</v>
      </c>
      <c r="O12" s="8" t="s">
        <v>252</v>
      </c>
      <c r="P12" s="8" t="s">
        <v>463</v>
      </c>
      <c r="Q12" s="8" t="s">
        <v>73</v>
      </c>
      <c r="R12" s="8" t="s">
        <v>253</v>
      </c>
      <c r="S12" s="8" t="s">
        <v>254</v>
      </c>
      <c r="T12" s="5">
        <v>201711</v>
      </c>
      <c r="U12" s="8" t="s">
        <v>54</v>
      </c>
      <c r="V12" s="5">
        <v>76.760000000000005</v>
      </c>
      <c r="W12" s="9">
        <v>76.760000000000005</v>
      </c>
      <c r="X12" s="9">
        <v>76.760000000000005</v>
      </c>
      <c r="Y12" s="8" t="s">
        <v>55</v>
      </c>
      <c r="Z12" s="8" t="s">
        <v>212</v>
      </c>
      <c r="AA12" s="8" t="s">
        <v>57</v>
      </c>
      <c r="AB12" s="8" t="s">
        <v>58</v>
      </c>
      <c r="AC12" s="8" t="s">
        <v>59</v>
      </c>
      <c r="AD12" s="8" t="s">
        <v>44</v>
      </c>
      <c r="AE12" s="8" t="s">
        <v>240</v>
      </c>
      <c r="AF12" s="8" t="s">
        <v>61</v>
      </c>
      <c r="AG12" s="8" t="s">
        <v>57</v>
      </c>
      <c r="AH12" s="8" t="s">
        <v>214</v>
      </c>
      <c r="AI12" s="8" t="s">
        <v>241</v>
      </c>
    </row>
    <row r="13" spans="1:35" x14ac:dyDescent="0.25">
      <c r="A13" s="8" t="s">
        <v>65</v>
      </c>
      <c r="B13" s="8" t="s">
        <v>39</v>
      </c>
      <c r="C13" s="8" t="s">
        <v>66</v>
      </c>
      <c r="D13" s="25" t="s">
        <v>102</v>
      </c>
      <c r="E13" s="8" t="s">
        <v>235</v>
      </c>
      <c r="F13" s="8" t="s">
        <v>43</v>
      </c>
      <c r="G13" s="8" t="s">
        <v>43</v>
      </c>
      <c r="H13" s="8" t="s">
        <v>45</v>
      </c>
      <c r="I13" s="8" t="s">
        <v>46</v>
      </c>
      <c r="J13" s="8" t="s">
        <v>1</v>
      </c>
      <c r="K13" s="8" t="s">
        <v>47</v>
      </c>
      <c r="L13" s="8" t="s">
        <v>44</v>
      </c>
      <c r="M13" s="8" t="s">
        <v>206</v>
      </c>
      <c r="N13" s="8" t="s">
        <v>251</v>
      </c>
      <c r="O13" s="8" t="s">
        <v>252</v>
      </c>
      <c r="P13" s="8" t="s">
        <v>467</v>
      </c>
      <c r="Q13" s="8" t="s">
        <v>463</v>
      </c>
      <c r="R13" s="8" t="s">
        <v>253</v>
      </c>
      <c r="S13" s="8" t="s">
        <v>254</v>
      </c>
      <c r="T13" s="5">
        <v>201711</v>
      </c>
      <c r="U13" s="8" t="s">
        <v>54</v>
      </c>
      <c r="V13" s="20">
        <v>0</v>
      </c>
      <c r="W13" s="22">
        <v>11</v>
      </c>
      <c r="X13" s="22">
        <f>IF(OR(P13="General",P13="Safety"),W13,0)</f>
        <v>0</v>
      </c>
      <c r="Y13" s="19" t="s">
        <v>55</v>
      </c>
      <c r="Z13" s="8" t="s">
        <v>212</v>
      </c>
      <c r="AA13" s="8" t="s">
        <v>67</v>
      </c>
      <c r="AB13" s="8" t="s">
        <v>58</v>
      </c>
      <c r="AC13" s="8" t="s">
        <v>59</v>
      </c>
      <c r="AD13" s="8" t="s">
        <v>44</v>
      </c>
      <c r="AE13" s="8" t="s">
        <v>242</v>
      </c>
      <c r="AF13" s="8" t="s">
        <v>61</v>
      </c>
      <c r="AG13" s="8" t="s">
        <v>57</v>
      </c>
      <c r="AH13" s="8" t="s">
        <v>214</v>
      </c>
      <c r="AI13" s="8" t="s">
        <v>241</v>
      </c>
    </row>
    <row r="14" spans="1:35" x14ac:dyDescent="0.25">
      <c r="A14" s="8" t="s">
        <v>65</v>
      </c>
      <c r="B14" s="8" t="s">
        <v>39</v>
      </c>
      <c r="C14" s="8" t="s">
        <v>66</v>
      </c>
      <c r="D14" s="25" t="s">
        <v>102</v>
      </c>
      <c r="E14" s="8" t="s">
        <v>235</v>
      </c>
      <c r="F14" s="8" t="s">
        <v>43</v>
      </c>
      <c r="G14" s="8" t="s">
        <v>43</v>
      </c>
      <c r="H14" s="8" t="s">
        <v>45</v>
      </c>
      <c r="I14" s="8" t="s">
        <v>46</v>
      </c>
      <c r="J14" s="8" t="s">
        <v>1</v>
      </c>
      <c r="K14" s="8" t="s">
        <v>47</v>
      </c>
      <c r="L14" s="8" t="s">
        <v>44</v>
      </c>
      <c r="M14" s="8" t="s">
        <v>206</v>
      </c>
      <c r="N14" s="8" t="s">
        <v>251</v>
      </c>
      <c r="O14" s="8" t="s">
        <v>252</v>
      </c>
      <c r="P14" s="8" t="s">
        <v>467</v>
      </c>
      <c r="Q14" s="8" t="s">
        <v>73</v>
      </c>
      <c r="R14" s="8" t="s">
        <v>253</v>
      </c>
      <c r="S14" s="8" t="s">
        <v>254</v>
      </c>
      <c r="T14" s="5">
        <v>201711</v>
      </c>
      <c r="U14" s="8" t="s">
        <v>54</v>
      </c>
      <c r="V14" s="20">
        <v>0</v>
      </c>
      <c r="W14" s="22">
        <v>1</v>
      </c>
      <c r="X14" s="22">
        <f>IF(OR(P14="General",P14="Safety"),W14,0)</f>
        <v>0</v>
      </c>
      <c r="Y14" s="19" t="s">
        <v>55</v>
      </c>
      <c r="Z14" s="8" t="s">
        <v>212</v>
      </c>
      <c r="AA14" s="8" t="s">
        <v>67</v>
      </c>
      <c r="AB14" s="8" t="s">
        <v>58</v>
      </c>
      <c r="AC14" s="8" t="s">
        <v>59</v>
      </c>
      <c r="AD14" s="8" t="s">
        <v>44</v>
      </c>
      <c r="AE14" s="8" t="s">
        <v>242</v>
      </c>
      <c r="AF14" s="8" t="s">
        <v>61</v>
      </c>
      <c r="AG14" s="8" t="s">
        <v>57</v>
      </c>
      <c r="AH14" s="8" t="s">
        <v>214</v>
      </c>
      <c r="AI14" s="8" t="s">
        <v>241</v>
      </c>
    </row>
    <row r="15" spans="1:35" hidden="1" x14ac:dyDescent="0.25">
      <c r="A15" s="8" t="s">
        <v>38</v>
      </c>
      <c r="B15" s="8" t="s">
        <v>39</v>
      </c>
      <c r="C15" s="8" t="s">
        <v>40</v>
      </c>
      <c r="D15" s="8" t="s">
        <v>102</v>
      </c>
      <c r="E15" s="8" t="s">
        <v>44</v>
      </c>
      <c r="F15" s="8" t="s">
        <v>43</v>
      </c>
      <c r="G15" s="8" t="s">
        <v>43</v>
      </c>
      <c r="H15" s="8" t="s">
        <v>45</v>
      </c>
      <c r="I15" s="8" t="s">
        <v>46</v>
      </c>
      <c r="J15" s="8" t="s">
        <v>2</v>
      </c>
      <c r="K15" s="8" t="s">
        <v>64</v>
      </c>
      <c r="L15" s="8" t="s">
        <v>44</v>
      </c>
      <c r="M15" s="8" t="s">
        <v>120</v>
      </c>
      <c r="N15" s="8" t="s">
        <v>157</v>
      </c>
      <c r="O15" s="8" t="s">
        <v>157</v>
      </c>
      <c r="P15" s="8" t="s">
        <v>463</v>
      </c>
      <c r="Q15" s="8" t="s">
        <v>73</v>
      </c>
      <c r="R15" s="8" t="s">
        <v>123</v>
      </c>
      <c r="S15" s="8" t="s">
        <v>158</v>
      </c>
      <c r="T15" s="5">
        <v>201709</v>
      </c>
      <c r="U15" s="8" t="s">
        <v>54</v>
      </c>
      <c r="V15" s="5">
        <v>0</v>
      </c>
      <c r="W15" s="9">
        <v>59.25</v>
      </c>
      <c r="X15" s="9">
        <v>0</v>
      </c>
      <c r="Y15" s="8" t="s">
        <v>57</v>
      </c>
      <c r="Z15" s="8" t="s">
        <v>125</v>
      </c>
      <c r="AA15" s="8" t="s">
        <v>57</v>
      </c>
      <c r="AB15" s="8" t="s">
        <v>58</v>
      </c>
      <c r="AC15" s="8" t="s">
        <v>59</v>
      </c>
      <c r="AD15" s="8" t="s">
        <v>44</v>
      </c>
      <c r="AE15" s="8" t="s">
        <v>159</v>
      </c>
      <c r="AF15" s="8" t="s">
        <v>61</v>
      </c>
      <c r="AG15" s="8" t="s">
        <v>57</v>
      </c>
      <c r="AH15" s="8" t="s">
        <v>127</v>
      </c>
      <c r="AI15" s="8" t="s">
        <v>160</v>
      </c>
    </row>
    <row r="16" spans="1:35" hidden="1" x14ac:dyDescent="0.25">
      <c r="A16" s="8" t="s">
        <v>38</v>
      </c>
      <c r="B16" s="8" t="s">
        <v>39</v>
      </c>
      <c r="C16" s="8" t="s">
        <v>40</v>
      </c>
      <c r="D16" s="8" t="s">
        <v>102</v>
      </c>
      <c r="E16" s="8" t="s">
        <v>44</v>
      </c>
      <c r="F16" s="8" t="s">
        <v>43</v>
      </c>
      <c r="G16" s="8" t="s">
        <v>43</v>
      </c>
      <c r="H16" s="8" t="s">
        <v>45</v>
      </c>
      <c r="I16" s="8" t="s">
        <v>46</v>
      </c>
      <c r="J16" s="8" t="s">
        <v>2</v>
      </c>
      <c r="K16" s="8" t="s">
        <v>47</v>
      </c>
      <c r="L16" s="8" t="s">
        <v>44</v>
      </c>
      <c r="M16" s="8" t="s">
        <v>120</v>
      </c>
      <c r="N16" s="8" t="s">
        <v>157</v>
      </c>
      <c r="O16" s="8" t="s">
        <v>157</v>
      </c>
      <c r="P16" s="8" t="s">
        <v>463</v>
      </c>
      <c r="Q16" s="8" t="s">
        <v>73</v>
      </c>
      <c r="R16" s="8" t="s">
        <v>123</v>
      </c>
      <c r="S16" s="8" t="s">
        <v>158</v>
      </c>
      <c r="T16" s="5">
        <v>201709</v>
      </c>
      <c r="U16" s="8" t="s">
        <v>54</v>
      </c>
      <c r="V16" s="10">
        <v>1975.05</v>
      </c>
      <c r="W16" s="9">
        <v>1975.05</v>
      </c>
      <c r="X16" s="9">
        <v>1975.05</v>
      </c>
      <c r="Y16" s="8" t="s">
        <v>55</v>
      </c>
      <c r="Z16" s="8" t="s">
        <v>125</v>
      </c>
      <c r="AA16" s="8" t="s">
        <v>57</v>
      </c>
      <c r="AB16" s="8" t="s">
        <v>58</v>
      </c>
      <c r="AC16" s="8" t="s">
        <v>59</v>
      </c>
      <c r="AD16" s="8" t="s">
        <v>44</v>
      </c>
      <c r="AE16" s="8" t="s">
        <v>159</v>
      </c>
      <c r="AF16" s="8" t="s">
        <v>61</v>
      </c>
      <c r="AG16" s="8" t="s">
        <v>57</v>
      </c>
      <c r="AH16" s="8" t="s">
        <v>127</v>
      </c>
      <c r="AI16" s="8" t="s">
        <v>160</v>
      </c>
    </row>
    <row r="17" spans="1:35" x14ac:dyDescent="0.25">
      <c r="A17" s="8" t="s">
        <v>65</v>
      </c>
      <c r="B17" s="8" t="s">
        <v>39</v>
      </c>
      <c r="C17" s="8" t="s">
        <v>66</v>
      </c>
      <c r="D17" s="25" t="s">
        <v>102</v>
      </c>
      <c r="E17" s="8" t="s">
        <v>44</v>
      </c>
      <c r="F17" s="8" t="s">
        <v>43</v>
      </c>
      <c r="G17" s="8" t="s">
        <v>43</v>
      </c>
      <c r="H17" s="8" t="s">
        <v>45</v>
      </c>
      <c r="I17" s="8" t="s">
        <v>46</v>
      </c>
      <c r="J17" s="8" t="s">
        <v>2</v>
      </c>
      <c r="K17" s="8" t="s">
        <v>47</v>
      </c>
      <c r="L17" s="8" t="s">
        <v>44</v>
      </c>
      <c r="M17" s="8" t="s">
        <v>120</v>
      </c>
      <c r="N17" s="8" t="s">
        <v>157</v>
      </c>
      <c r="O17" s="8" t="s">
        <v>157</v>
      </c>
      <c r="P17" s="8" t="s">
        <v>73</v>
      </c>
      <c r="Q17" s="8" t="s">
        <v>73</v>
      </c>
      <c r="R17" s="8" t="s">
        <v>123</v>
      </c>
      <c r="S17" s="8" t="s">
        <v>158</v>
      </c>
      <c r="T17" s="5">
        <v>201709</v>
      </c>
      <c r="U17" s="8" t="s">
        <v>54</v>
      </c>
      <c r="V17" s="20">
        <v>0</v>
      </c>
      <c r="W17" s="22">
        <v>274</v>
      </c>
      <c r="X17" s="22">
        <f t="shared" ref="X17:X18" si="0">IF(OR(P17="General",P17="Safety"),W17,0)</f>
        <v>274</v>
      </c>
      <c r="Y17" s="19" t="s">
        <v>55</v>
      </c>
      <c r="Z17" s="8" t="s">
        <v>125</v>
      </c>
      <c r="AA17" s="8" t="s">
        <v>67</v>
      </c>
      <c r="AB17" s="8" t="s">
        <v>58</v>
      </c>
      <c r="AC17" s="8" t="s">
        <v>59</v>
      </c>
      <c r="AD17" s="8" t="s">
        <v>44</v>
      </c>
      <c r="AE17" s="8" t="s">
        <v>161</v>
      </c>
      <c r="AF17" s="8" t="s">
        <v>61</v>
      </c>
      <c r="AG17" s="8" t="s">
        <v>57</v>
      </c>
      <c r="AH17" s="8" t="s">
        <v>127</v>
      </c>
      <c r="AI17" s="8" t="s">
        <v>160</v>
      </c>
    </row>
    <row r="18" spans="1:35" x14ac:dyDescent="0.25">
      <c r="A18" s="8" t="s">
        <v>65</v>
      </c>
      <c r="B18" s="8" t="s">
        <v>39</v>
      </c>
      <c r="C18" s="8" t="s">
        <v>66</v>
      </c>
      <c r="D18" s="25" t="s">
        <v>102</v>
      </c>
      <c r="E18" s="8" t="s">
        <v>44</v>
      </c>
      <c r="F18" s="8" t="s">
        <v>43</v>
      </c>
      <c r="G18" s="8" t="s">
        <v>43</v>
      </c>
      <c r="H18" s="8" t="s">
        <v>45</v>
      </c>
      <c r="I18" s="8" t="s">
        <v>46</v>
      </c>
      <c r="J18" s="8" t="s">
        <v>2</v>
      </c>
      <c r="K18" s="8" t="s">
        <v>64</v>
      </c>
      <c r="L18" s="8" t="s">
        <v>44</v>
      </c>
      <c r="M18" s="8" t="s">
        <v>120</v>
      </c>
      <c r="N18" s="8" t="s">
        <v>157</v>
      </c>
      <c r="O18" s="8" t="s">
        <v>157</v>
      </c>
      <c r="P18" s="8" t="s">
        <v>73</v>
      </c>
      <c r="Q18" s="8" t="s">
        <v>73</v>
      </c>
      <c r="R18" s="8" t="s">
        <v>123</v>
      </c>
      <c r="S18" s="8" t="s">
        <v>158</v>
      </c>
      <c r="T18" s="5">
        <v>201709</v>
      </c>
      <c r="U18" s="8" t="s">
        <v>54</v>
      </c>
      <c r="V18" s="20">
        <v>0</v>
      </c>
      <c r="W18" s="22">
        <v>8</v>
      </c>
      <c r="X18" s="22">
        <f t="shared" si="0"/>
        <v>8</v>
      </c>
      <c r="Y18" s="19" t="s">
        <v>57</v>
      </c>
      <c r="Z18" s="8" t="s">
        <v>125</v>
      </c>
      <c r="AA18" s="8" t="s">
        <v>67</v>
      </c>
      <c r="AB18" s="8" t="s">
        <v>58</v>
      </c>
      <c r="AC18" s="8" t="s">
        <v>59</v>
      </c>
      <c r="AD18" s="8" t="s">
        <v>44</v>
      </c>
      <c r="AE18" s="8" t="s">
        <v>161</v>
      </c>
      <c r="AF18" s="8" t="s">
        <v>61</v>
      </c>
      <c r="AG18" s="8" t="s">
        <v>57</v>
      </c>
      <c r="AH18" s="8" t="s">
        <v>127</v>
      </c>
      <c r="AI18" s="8" t="s">
        <v>160</v>
      </c>
    </row>
    <row r="19" spans="1:35" hidden="1" x14ac:dyDescent="0.25">
      <c r="A19" s="8" t="s">
        <v>38</v>
      </c>
      <c r="B19" s="8" t="s">
        <v>39</v>
      </c>
      <c r="C19" s="8" t="s">
        <v>40</v>
      </c>
      <c r="D19" s="8" t="s">
        <v>102</v>
      </c>
      <c r="E19" s="8" t="s">
        <v>44</v>
      </c>
      <c r="F19" s="8" t="s">
        <v>43</v>
      </c>
      <c r="G19" s="8" t="s">
        <v>43</v>
      </c>
      <c r="H19" s="8" t="s">
        <v>45</v>
      </c>
      <c r="I19" s="8" t="s">
        <v>46</v>
      </c>
      <c r="J19" s="8" t="s">
        <v>2</v>
      </c>
      <c r="K19" s="8" t="s">
        <v>64</v>
      </c>
      <c r="L19" s="8" t="s">
        <v>44</v>
      </c>
      <c r="M19" s="8" t="s">
        <v>120</v>
      </c>
      <c r="N19" s="8" t="s">
        <v>157</v>
      </c>
      <c r="O19" s="8" t="s">
        <v>157</v>
      </c>
      <c r="P19" s="8" t="s">
        <v>463</v>
      </c>
      <c r="Q19" s="8" t="s">
        <v>73</v>
      </c>
      <c r="R19" s="8" t="s">
        <v>123</v>
      </c>
      <c r="S19" s="8" t="s">
        <v>267</v>
      </c>
      <c r="T19" s="5">
        <v>201711</v>
      </c>
      <c r="U19" s="8" t="s">
        <v>54</v>
      </c>
      <c r="V19" s="5">
        <v>0</v>
      </c>
      <c r="W19" s="9">
        <v>24.95</v>
      </c>
      <c r="X19" s="9">
        <v>0</v>
      </c>
      <c r="Y19" s="8" t="s">
        <v>57</v>
      </c>
      <c r="Z19" s="8" t="s">
        <v>125</v>
      </c>
      <c r="AA19" s="8" t="s">
        <v>57</v>
      </c>
      <c r="AB19" s="8" t="s">
        <v>58</v>
      </c>
      <c r="AC19" s="8" t="s">
        <v>59</v>
      </c>
      <c r="AD19" s="8" t="s">
        <v>44</v>
      </c>
      <c r="AE19" s="8" t="s">
        <v>264</v>
      </c>
      <c r="AF19" s="8" t="s">
        <v>61</v>
      </c>
      <c r="AG19" s="8" t="s">
        <v>57</v>
      </c>
      <c r="AH19" s="8" t="s">
        <v>127</v>
      </c>
      <c r="AI19" s="8" t="s">
        <v>265</v>
      </c>
    </row>
    <row r="20" spans="1:35" hidden="1" x14ac:dyDescent="0.25">
      <c r="A20" s="8" t="s">
        <v>38</v>
      </c>
      <c r="B20" s="8" t="s">
        <v>39</v>
      </c>
      <c r="C20" s="8" t="s">
        <v>40</v>
      </c>
      <c r="D20" s="8" t="s">
        <v>102</v>
      </c>
      <c r="E20" s="8" t="s">
        <v>44</v>
      </c>
      <c r="F20" s="8" t="s">
        <v>43</v>
      </c>
      <c r="G20" s="8" t="s">
        <v>43</v>
      </c>
      <c r="H20" s="8" t="s">
        <v>45</v>
      </c>
      <c r="I20" s="8" t="s">
        <v>46</v>
      </c>
      <c r="J20" s="8" t="s">
        <v>2</v>
      </c>
      <c r="K20" s="8" t="s">
        <v>47</v>
      </c>
      <c r="L20" s="8" t="s">
        <v>44</v>
      </c>
      <c r="M20" s="8" t="s">
        <v>120</v>
      </c>
      <c r="N20" s="8" t="s">
        <v>157</v>
      </c>
      <c r="O20" s="8" t="s">
        <v>157</v>
      </c>
      <c r="P20" s="8" t="s">
        <v>463</v>
      </c>
      <c r="Q20" s="8" t="s">
        <v>73</v>
      </c>
      <c r="R20" s="8" t="s">
        <v>123</v>
      </c>
      <c r="S20" s="8" t="s">
        <v>267</v>
      </c>
      <c r="T20" s="5">
        <v>201711</v>
      </c>
      <c r="U20" s="8" t="s">
        <v>54</v>
      </c>
      <c r="V20" s="5">
        <v>831.6</v>
      </c>
      <c r="W20" s="9">
        <v>831.6</v>
      </c>
      <c r="X20" s="9">
        <v>831.6</v>
      </c>
      <c r="Y20" s="8" t="s">
        <v>55</v>
      </c>
      <c r="Z20" s="8" t="s">
        <v>125</v>
      </c>
      <c r="AA20" s="8" t="s">
        <v>57</v>
      </c>
      <c r="AB20" s="8" t="s">
        <v>58</v>
      </c>
      <c r="AC20" s="8" t="s">
        <v>59</v>
      </c>
      <c r="AD20" s="8" t="s">
        <v>44</v>
      </c>
      <c r="AE20" s="8" t="s">
        <v>264</v>
      </c>
      <c r="AF20" s="8" t="s">
        <v>61</v>
      </c>
      <c r="AG20" s="8" t="s">
        <v>57</v>
      </c>
      <c r="AH20" s="8" t="s">
        <v>127</v>
      </c>
      <c r="AI20" s="8" t="s">
        <v>265</v>
      </c>
    </row>
    <row r="21" spans="1:35" x14ac:dyDescent="0.25">
      <c r="A21" s="8" t="s">
        <v>65</v>
      </c>
      <c r="B21" s="8" t="s">
        <v>39</v>
      </c>
      <c r="C21" s="8" t="s">
        <v>66</v>
      </c>
      <c r="D21" s="25" t="s">
        <v>102</v>
      </c>
      <c r="E21" s="8" t="s">
        <v>44</v>
      </c>
      <c r="F21" s="8" t="s">
        <v>43</v>
      </c>
      <c r="G21" s="8" t="s">
        <v>43</v>
      </c>
      <c r="H21" s="8" t="s">
        <v>45</v>
      </c>
      <c r="I21" s="8" t="s">
        <v>46</v>
      </c>
      <c r="J21" s="8" t="s">
        <v>2</v>
      </c>
      <c r="K21" s="8" t="s">
        <v>47</v>
      </c>
      <c r="L21" s="8" t="s">
        <v>44</v>
      </c>
      <c r="M21" s="8" t="s">
        <v>120</v>
      </c>
      <c r="N21" s="8" t="s">
        <v>157</v>
      </c>
      <c r="O21" s="8" t="s">
        <v>157</v>
      </c>
      <c r="P21" s="8" t="s">
        <v>73</v>
      </c>
      <c r="Q21" s="8" t="s">
        <v>73</v>
      </c>
      <c r="R21" s="8" t="s">
        <v>123</v>
      </c>
      <c r="S21" s="8" t="s">
        <v>267</v>
      </c>
      <c r="T21" s="5">
        <v>201711</v>
      </c>
      <c r="U21" s="8" t="s">
        <v>54</v>
      </c>
      <c r="V21" s="20">
        <v>0</v>
      </c>
      <c r="W21" s="22">
        <v>115</v>
      </c>
      <c r="X21" s="22">
        <f t="shared" ref="X21:X22" si="1">IF(OR(P21="General",P21="Safety"),W21,0)</f>
        <v>115</v>
      </c>
      <c r="Y21" s="19" t="s">
        <v>55</v>
      </c>
      <c r="Z21" s="8" t="s">
        <v>125</v>
      </c>
      <c r="AA21" s="8" t="s">
        <v>67</v>
      </c>
      <c r="AB21" s="8" t="s">
        <v>58</v>
      </c>
      <c r="AC21" s="8" t="s">
        <v>59</v>
      </c>
      <c r="AD21" s="8" t="s">
        <v>44</v>
      </c>
      <c r="AE21" s="8" t="s">
        <v>266</v>
      </c>
      <c r="AF21" s="8" t="s">
        <v>61</v>
      </c>
      <c r="AG21" s="8" t="s">
        <v>57</v>
      </c>
      <c r="AH21" s="8" t="s">
        <v>127</v>
      </c>
      <c r="AI21" s="8" t="s">
        <v>265</v>
      </c>
    </row>
    <row r="22" spans="1:35" x14ac:dyDescent="0.25">
      <c r="A22" s="8" t="s">
        <v>65</v>
      </c>
      <c r="B22" s="8" t="s">
        <v>39</v>
      </c>
      <c r="C22" s="8" t="s">
        <v>66</v>
      </c>
      <c r="D22" s="25" t="s">
        <v>102</v>
      </c>
      <c r="E22" s="8" t="s">
        <v>44</v>
      </c>
      <c r="F22" s="8" t="s">
        <v>43</v>
      </c>
      <c r="G22" s="8" t="s">
        <v>43</v>
      </c>
      <c r="H22" s="8" t="s">
        <v>45</v>
      </c>
      <c r="I22" s="8" t="s">
        <v>46</v>
      </c>
      <c r="J22" s="8" t="s">
        <v>2</v>
      </c>
      <c r="K22" s="8" t="s">
        <v>64</v>
      </c>
      <c r="L22" s="8" t="s">
        <v>44</v>
      </c>
      <c r="M22" s="8" t="s">
        <v>120</v>
      </c>
      <c r="N22" s="8" t="s">
        <v>157</v>
      </c>
      <c r="O22" s="8" t="s">
        <v>157</v>
      </c>
      <c r="P22" s="8" t="s">
        <v>73</v>
      </c>
      <c r="Q22" s="8" t="s">
        <v>73</v>
      </c>
      <c r="R22" s="8" t="s">
        <v>123</v>
      </c>
      <c r="S22" s="8" t="s">
        <v>267</v>
      </c>
      <c r="T22" s="5">
        <v>201711</v>
      </c>
      <c r="U22" s="8" t="s">
        <v>54</v>
      </c>
      <c r="V22" s="20">
        <v>0</v>
      </c>
      <c r="W22" s="22">
        <v>3</v>
      </c>
      <c r="X22" s="22">
        <f t="shared" si="1"/>
        <v>3</v>
      </c>
      <c r="Y22" s="19" t="s">
        <v>57</v>
      </c>
      <c r="Z22" s="8" t="s">
        <v>125</v>
      </c>
      <c r="AA22" s="8" t="s">
        <v>67</v>
      </c>
      <c r="AB22" s="8" t="s">
        <v>58</v>
      </c>
      <c r="AC22" s="8" t="s">
        <v>59</v>
      </c>
      <c r="AD22" s="8" t="s">
        <v>44</v>
      </c>
      <c r="AE22" s="8" t="s">
        <v>266</v>
      </c>
      <c r="AF22" s="8" t="s">
        <v>61</v>
      </c>
      <c r="AG22" s="8" t="s">
        <v>57</v>
      </c>
      <c r="AH22" s="8" t="s">
        <v>127</v>
      </c>
      <c r="AI22" s="8" t="s">
        <v>265</v>
      </c>
    </row>
    <row r="23" spans="1:35" hidden="1" x14ac:dyDescent="0.25">
      <c r="A23" s="8" t="s">
        <v>38</v>
      </c>
      <c r="B23" s="8" t="s">
        <v>39</v>
      </c>
      <c r="C23" s="8" t="s">
        <v>40</v>
      </c>
      <c r="D23" s="8" t="s">
        <v>41</v>
      </c>
      <c r="E23" s="8" t="s">
        <v>42</v>
      </c>
      <c r="F23" s="8" t="s">
        <v>43</v>
      </c>
      <c r="G23" s="8" t="s">
        <v>43</v>
      </c>
      <c r="H23" s="8" t="s">
        <v>45</v>
      </c>
      <c r="I23" s="8" t="s">
        <v>46</v>
      </c>
      <c r="J23" s="8" t="s">
        <v>1</v>
      </c>
      <c r="K23" s="8" t="s">
        <v>69</v>
      </c>
      <c r="L23" s="8" t="s">
        <v>44</v>
      </c>
      <c r="M23" s="8" t="s">
        <v>70</v>
      </c>
      <c r="N23" s="8" t="s">
        <v>71</v>
      </c>
      <c r="O23" s="8" t="s">
        <v>72</v>
      </c>
      <c r="P23" s="8" t="s">
        <v>463</v>
      </c>
      <c r="Q23" s="8" t="s">
        <v>73</v>
      </c>
      <c r="R23" s="8" t="s">
        <v>74</v>
      </c>
      <c r="S23" s="8" t="s">
        <v>75</v>
      </c>
      <c r="T23" s="5">
        <v>201707</v>
      </c>
      <c r="U23" s="8" t="s">
        <v>54</v>
      </c>
      <c r="V23" s="5">
        <v>0</v>
      </c>
      <c r="W23" s="9">
        <v>16.28</v>
      </c>
      <c r="X23" s="9">
        <v>0</v>
      </c>
      <c r="Y23" s="8" t="s">
        <v>55</v>
      </c>
      <c r="Z23" s="8" t="s">
        <v>76</v>
      </c>
      <c r="AA23" s="8" t="s">
        <v>57</v>
      </c>
      <c r="AB23" s="8" t="s">
        <v>58</v>
      </c>
      <c r="AC23" s="8" t="s">
        <v>59</v>
      </c>
      <c r="AD23" s="8" t="s">
        <v>44</v>
      </c>
      <c r="AE23" s="8" t="s">
        <v>77</v>
      </c>
      <c r="AF23" s="8" t="s">
        <v>61</v>
      </c>
      <c r="AG23" s="8" t="s">
        <v>57</v>
      </c>
      <c r="AH23" s="8" t="s">
        <v>78</v>
      </c>
      <c r="AI23" s="8" t="s">
        <v>79</v>
      </c>
    </row>
    <row r="24" spans="1:35" hidden="1" x14ac:dyDescent="0.25">
      <c r="A24" s="8" t="s">
        <v>38</v>
      </c>
      <c r="B24" s="8" t="s">
        <v>39</v>
      </c>
      <c r="C24" s="8" t="s">
        <v>40</v>
      </c>
      <c r="D24" s="8" t="s">
        <v>41</v>
      </c>
      <c r="E24" s="8" t="s">
        <v>42</v>
      </c>
      <c r="F24" s="8" t="s">
        <v>43</v>
      </c>
      <c r="G24" s="8" t="s">
        <v>43</v>
      </c>
      <c r="H24" s="8" t="s">
        <v>45</v>
      </c>
      <c r="I24" s="8" t="s">
        <v>46</v>
      </c>
      <c r="J24" s="8" t="s">
        <v>1</v>
      </c>
      <c r="K24" s="8" t="s">
        <v>64</v>
      </c>
      <c r="L24" s="8" t="s">
        <v>44</v>
      </c>
      <c r="M24" s="8" t="s">
        <v>70</v>
      </c>
      <c r="N24" s="8" t="s">
        <v>71</v>
      </c>
      <c r="O24" s="8" t="s">
        <v>72</v>
      </c>
      <c r="P24" s="8" t="s">
        <v>463</v>
      </c>
      <c r="Q24" s="8" t="s">
        <v>73</v>
      </c>
      <c r="R24" s="8" t="s">
        <v>74</v>
      </c>
      <c r="S24" s="8" t="s">
        <v>75</v>
      </c>
      <c r="T24" s="5">
        <v>201707</v>
      </c>
      <c r="U24" s="8" t="s">
        <v>54</v>
      </c>
      <c r="V24" s="5">
        <v>0</v>
      </c>
      <c r="W24" s="9">
        <v>5.67</v>
      </c>
      <c r="X24" s="9">
        <v>0</v>
      </c>
      <c r="Y24" s="8" t="s">
        <v>57</v>
      </c>
      <c r="Z24" s="8" t="s">
        <v>76</v>
      </c>
      <c r="AA24" s="8" t="s">
        <v>57</v>
      </c>
      <c r="AB24" s="8" t="s">
        <v>58</v>
      </c>
      <c r="AC24" s="8" t="s">
        <v>59</v>
      </c>
      <c r="AD24" s="8" t="s">
        <v>44</v>
      </c>
      <c r="AE24" s="8" t="s">
        <v>77</v>
      </c>
      <c r="AF24" s="8" t="s">
        <v>61</v>
      </c>
      <c r="AG24" s="8" t="s">
        <v>57</v>
      </c>
      <c r="AH24" s="8" t="s">
        <v>78</v>
      </c>
      <c r="AI24" s="8" t="s">
        <v>79</v>
      </c>
    </row>
    <row r="25" spans="1:35" hidden="1" x14ac:dyDescent="0.25">
      <c r="A25" s="8" t="s">
        <v>38</v>
      </c>
      <c r="B25" s="8" t="s">
        <v>39</v>
      </c>
      <c r="C25" s="8" t="s">
        <v>40</v>
      </c>
      <c r="D25" s="8" t="s">
        <v>41</v>
      </c>
      <c r="E25" s="8" t="s">
        <v>42</v>
      </c>
      <c r="F25" s="8" t="s">
        <v>43</v>
      </c>
      <c r="G25" s="8" t="s">
        <v>43</v>
      </c>
      <c r="H25" s="8" t="s">
        <v>45</v>
      </c>
      <c r="I25" s="8" t="s">
        <v>46</v>
      </c>
      <c r="J25" s="8" t="s">
        <v>1</v>
      </c>
      <c r="K25" s="8" t="s">
        <v>64</v>
      </c>
      <c r="L25" s="8" t="s">
        <v>44</v>
      </c>
      <c r="M25" s="8" t="s">
        <v>70</v>
      </c>
      <c r="N25" s="8" t="s">
        <v>71</v>
      </c>
      <c r="O25" s="8" t="s">
        <v>72</v>
      </c>
      <c r="P25" s="8" t="s">
        <v>463</v>
      </c>
      <c r="Q25" s="8" t="s">
        <v>73</v>
      </c>
      <c r="R25" s="8" t="s">
        <v>74</v>
      </c>
      <c r="S25" s="8" t="s">
        <v>75</v>
      </c>
      <c r="T25" s="5">
        <v>201707</v>
      </c>
      <c r="U25" s="8" t="s">
        <v>54</v>
      </c>
      <c r="V25" s="5">
        <v>0</v>
      </c>
      <c r="W25" s="9">
        <v>0.49</v>
      </c>
      <c r="X25" s="9">
        <v>0</v>
      </c>
      <c r="Y25" s="8" t="s">
        <v>57</v>
      </c>
      <c r="Z25" s="8" t="s">
        <v>76</v>
      </c>
      <c r="AA25" s="8" t="s">
        <v>57</v>
      </c>
      <c r="AB25" s="8" t="s">
        <v>58</v>
      </c>
      <c r="AC25" s="8" t="s">
        <v>59</v>
      </c>
      <c r="AD25" s="8" t="s">
        <v>44</v>
      </c>
      <c r="AE25" s="8" t="s">
        <v>77</v>
      </c>
      <c r="AF25" s="8" t="s">
        <v>61</v>
      </c>
      <c r="AG25" s="8" t="s">
        <v>57</v>
      </c>
      <c r="AH25" s="8" t="s">
        <v>78</v>
      </c>
      <c r="AI25" s="8" t="s">
        <v>79</v>
      </c>
    </row>
    <row r="26" spans="1:35" hidden="1" x14ac:dyDescent="0.25">
      <c r="A26" s="8" t="s">
        <v>38</v>
      </c>
      <c r="B26" s="8" t="s">
        <v>39</v>
      </c>
      <c r="C26" s="8" t="s">
        <v>40</v>
      </c>
      <c r="D26" s="8" t="s">
        <v>41</v>
      </c>
      <c r="E26" s="8" t="s">
        <v>42</v>
      </c>
      <c r="F26" s="8" t="s">
        <v>43</v>
      </c>
      <c r="G26" s="8" t="s">
        <v>43</v>
      </c>
      <c r="H26" s="8" t="s">
        <v>45</v>
      </c>
      <c r="I26" s="8" t="s">
        <v>46</v>
      </c>
      <c r="J26" s="8" t="s">
        <v>1</v>
      </c>
      <c r="K26" s="8" t="s">
        <v>69</v>
      </c>
      <c r="L26" s="8" t="s">
        <v>44</v>
      </c>
      <c r="M26" s="8" t="s">
        <v>70</v>
      </c>
      <c r="N26" s="8" t="s">
        <v>71</v>
      </c>
      <c r="O26" s="8" t="s">
        <v>72</v>
      </c>
      <c r="P26" s="8" t="s">
        <v>463</v>
      </c>
      <c r="Q26" s="8" t="s">
        <v>73</v>
      </c>
      <c r="R26" s="8" t="s">
        <v>74</v>
      </c>
      <c r="S26" s="8" t="s">
        <v>75</v>
      </c>
      <c r="T26" s="5">
        <v>201707</v>
      </c>
      <c r="U26" s="8" t="s">
        <v>54</v>
      </c>
      <c r="V26" s="5">
        <v>189</v>
      </c>
      <c r="W26" s="9">
        <v>189</v>
      </c>
      <c r="X26" s="9">
        <v>189</v>
      </c>
      <c r="Y26" s="8" t="s">
        <v>55</v>
      </c>
      <c r="Z26" s="8" t="s">
        <v>76</v>
      </c>
      <c r="AA26" s="8" t="s">
        <v>57</v>
      </c>
      <c r="AB26" s="8" t="s">
        <v>58</v>
      </c>
      <c r="AC26" s="8" t="s">
        <v>59</v>
      </c>
      <c r="AD26" s="8" t="s">
        <v>44</v>
      </c>
      <c r="AE26" s="8" t="s">
        <v>77</v>
      </c>
      <c r="AF26" s="8" t="s">
        <v>61</v>
      </c>
      <c r="AG26" s="8" t="s">
        <v>57</v>
      </c>
      <c r="AH26" s="8" t="s">
        <v>78</v>
      </c>
      <c r="AI26" s="8" t="s">
        <v>79</v>
      </c>
    </row>
    <row r="27" spans="1:35" x14ac:dyDescent="0.25">
      <c r="A27" s="8" t="s">
        <v>65</v>
      </c>
      <c r="B27" s="8" t="s">
        <v>39</v>
      </c>
      <c r="C27" s="8" t="s">
        <v>66</v>
      </c>
      <c r="D27" s="25" t="s">
        <v>41</v>
      </c>
      <c r="E27" s="8" t="s">
        <v>42</v>
      </c>
      <c r="F27" s="8" t="s">
        <v>43</v>
      </c>
      <c r="G27" s="8" t="s">
        <v>43</v>
      </c>
      <c r="H27" s="8" t="s">
        <v>45</v>
      </c>
      <c r="I27" s="8" t="s">
        <v>46</v>
      </c>
      <c r="J27" s="8" t="s">
        <v>1</v>
      </c>
      <c r="K27" s="8" t="s">
        <v>69</v>
      </c>
      <c r="L27" s="8" t="s">
        <v>44</v>
      </c>
      <c r="M27" s="8" t="s">
        <v>70</v>
      </c>
      <c r="N27" s="8" t="s">
        <v>71</v>
      </c>
      <c r="O27" s="8" t="s">
        <v>72</v>
      </c>
      <c r="P27" s="8" t="s">
        <v>51</v>
      </c>
      <c r="Q27" s="8" t="s">
        <v>73</v>
      </c>
      <c r="R27" s="8" t="s">
        <v>74</v>
      </c>
      <c r="S27" s="8" t="s">
        <v>75</v>
      </c>
      <c r="T27" s="5">
        <v>201707</v>
      </c>
      <c r="U27" s="8" t="s">
        <v>54</v>
      </c>
      <c r="V27" s="20">
        <v>0</v>
      </c>
      <c r="W27" s="22">
        <v>26</v>
      </c>
      <c r="X27" s="22">
        <f t="shared" ref="X27:X29" si="2">IF(OR(P27="General",P27="Safety"),W27,0)</f>
        <v>0</v>
      </c>
      <c r="Y27" s="19" t="s">
        <v>55</v>
      </c>
      <c r="Z27" s="8" t="s">
        <v>76</v>
      </c>
      <c r="AA27" s="8" t="s">
        <v>67</v>
      </c>
      <c r="AB27" s="8" t="s">
        <v>58</v>
      </c>
      <c r="AC27" s="8" t="s">
        <v>59</v>
      </c>
      <c r="AD27" s="8" t="s">
        <v>44</v>
      </c>
      <c r="AE27" s="8" t="s">
        <v>80</v>
      </c>
      <c r="AF27" s="8" t="s">
        <v>61</v>
      </c>
      <c r="AG27" s="8" t="s">
        <v>57</v>
      </c>
      <c r="AH27" s="8" t="s">
        <v>78</v>
      </c>
      <c r="AI27" s="8" t="s">
        <v>79</v>
      </c>
    </row>
    <row r="28" spans="1:35" x14ac:dyDescent="0.25">
      <c r="A28" s="8" t="s">
        <v>65</v>
      </c>
      <c r="B28" s="8" t="s">
        <v>39</v>
      </c>
      <c r="C28" s="8" t="s">
        <v>66</v>
      </c>
      <c r="D28" s="25" t="s">
        <v>41</v>
      </c>
      <c r="E28" s="8" t="s">
        <v>42</v>
      </c>
      <c r="F28" s="8" t="s">
        <v>43</v>
      </c>
      <c r="G28" s="8" t="s">
        <v>43</v>
      </c>
      <c r="H28" s="8" t="s">
        <v>45</v>
      </c>
      <c r="I28" s="8" t="s">
        <v>46</v>
      </c>
      <c r="J28" s="8" t="s">
        <v>1</v>
      </c>
      <c r="K28" s="8" t="s">
        <v>64</v>
      </c>
      <c r="L28" s="8" t="s">
        <v>44</v>
      </c>
      <c r="M28" s="8" t="s">
        <v>70</v>
      </c>
      <c r="N28" s="8" t="s">
        <v>71</v>
      </c>
      <c r="O28" s="8" t="s">
        <v>72</v>
      </c>
      <c r="P28" s="8" t="s">
        <v>51</v>
      </c>
      <c r="Q28" s="8" t="s">
        <v>73</v>
      </c>
      <c r="R28" s="8" t="s">
        <v>74</v>
      </c>
      <c r="S28" s="8" t="s">
        <v>75</v>
      </c>
      <c r="T28" s="5">
        <v>201707</v>
      </c>
      <c r="U28" s="8" t="s">
        <v>54</v>
      </c>
      <c r="V28" s="20">
        <v>0</v>
      </c>
      <c r="W28" s="22">
        <v>1</v>
      </c>
      <c r="X28" s="22">
        <f t="shared" si="2"/>
        <v>0</v>
      </c>
      <c r="Y28" s="19" t="s">
        <v>57</v>
      </c>
      <c r="Z28" s="8" t="s">
        <v>76</v>
      </c>
      <c r="AA28" s="8" t="s">
        <v>67</v>
      </c>
      <c r="AB28" s="8" t="s">
        <v>58</v>
      </c>
      <c r="AC28" s="8" t="s">
        <v>59</v>
      </c>
      <c r="AD28" s="8" t="s">
        <v>44</v>
      </c>
      <c r="AE28" s="8" t="s">
        <v>80</v>
      </c>
      <c r="AF28" s="8" t="s">
        <v>61</v>
      </c>
      <c r="AG28" s="8" t="s">
        <v>57</v>
      </c>
      <c r="AH28" s="8" t="s">
        <v>78</v>
      </c>
      <c r="AI28" s="8" t="s">
        <v>79</v>
      </c>
    </row>
    <row r="29" spans="1:35" x14ac:dyDescent="0.25">
      <c r="A29" s="8" t="s">
        <v>65</v>
      </c>
      <c r="B29" s="8" t="s">
        <v>39</v>
      </c>
      <c r="C29" s="8" t="s">
        <v>66</v>
      </c>
      <c r="D29" s="25" t="s">
        <v>41</v>
      </c>
      <c r="E29" s="8" t="s">
        <v>42</v>
      </c>
      <c r="F29" s="8" t="s">
        <v>43</v>
      </c>
      <c r="G29" s="8" t="s">
        <v>43</v>
      </c>
      <c r="H29" s="8" t="s">
        <v>45</v>
      </c>
      <c r="I29" s="8" t="s">
        <v>46</v>
      </c>
      <c r="J29" s="8" t="s">
        <v>1</v>
      </c>
      <c r="K29" s="8" t="s">
        <v>69</v>
      </c>
      <c r="L29" s="8" t="s">
        <v>44</v>
      </c>
      <c r="M29" s="8" t="s">
        <v>70</v>
      </c>
      <c r="N29" s="8" t="s">
        <v>71</v>
      </c>
      <c r="O29" s="8" t="s">
        <v>72</v>
      </c>
      <c r="P29" s="8" t="s">
        <v>51</v>
      </c>
      <c r="Q29" s="8" t="s">
        <v>73</v>
      </c>
      <c r="R29" s="8" t="s">
        <v>74</v>
      </c>
      <c r="S29" s="8" t="s">
        <v>75</v>
      </c>
      <c r="T29" s="5">
        <v>201707</v>
      </c>
      <c r="U29" s="8" t="s">
        <v>54</v>
      </c>
      <c r="V29" s="20">
        <v>0</v>
      </c>
      <c r="W29" s="22">
        <v>2</v>
      </c>
      <c r="X29" s="22">
        <f t="shared" si="2"/>
        <v>0</v>
      </c>
      <c r="Y29" s="19" t="s">
        <v>55</v>
      </c>
      <c r="Z29" s="8" t="s">
        <v>76</v>
      </c>
      <c r="AA29" s="8" t="s">
        <v>67</v>
      </c>
      <c r="AB29" s="8" t="s">
        <v>58</v>
      </c>
      <c r="AC29" s="8" t="s">
        <v>59</v>
      </c>
      <c r="AD29" s="8" t="s">
        <v>44</v>
      </c>
      <c r="AE29" s="8" t="s">
        <v>80</v>
      </c>
      <c r="AF29" s="8" t="s">
        <v>61</v>
      </c>
      <c r="AG29" s="8" t="s">
        <v>57</v>
      </c>
      <c r="AH29" s="8" t="s">
        <v>78</v>
      </c>
      <c r="AI29" s="8" t="s">
        <v>79</v>
      </c>
    </row>
    <row r="30" spans="1:35" hidden="1" x14ac:dyDescent="0.25">
      <c r="A30" s="8" t="s">
        <v>38</v>
      </c>
      <c r="B30" s="8" t="s">
        <v>39</v>
      </c>
      <c r="C30" s="8" t="s">
        <v>40</v>
      </c>
      <c r="D30" s="8" t="s">
        <v>41</v>
      </c>
      <c r="E30" s="8" t="s">
        <v>42</v>
      </c>
      <c r="F30" s="8" t="s">
        <v>43</v>
      </c>
      <c r="G30" s="8" t="s">
        <v>43</v>
      </c>
      <c r="H30" s="8" t="s">
        <v>45</v>
      </c>
      <c r="I30" s="8" t="s">
        <v>46</v>
      </c>
      <c r="J30" s="8" t="s">
        <v>1</v>
      </c>
      <c r="K30" s="8" t="s">
        <v>64</v>
      </c>
      <c r="L30" s="8" t="s">
        <v>44</v>
      </c>
      <c r="M30" s="8" t="s">
        <v>152</v>
      </c>
      <c r="N30" s="8" t="s">
        <v>71</v>
      </c>
      <c r="O30" s="8" t="s">
        <v>72</v>
      </c>
      <c r="P30" s="8" t="s">
        <v>463</v>
      </c>
      <c r="Q30" s="8" t="s">
        <v>73</v>
      </c>
      <c r="R30" s="8" t="s">
        <v>74</v>
      </c>
      <c r="S30" s="8" t="s">
        <v>153</v>
      </c>
      <c r="T30" s="5">
        <v>201709</v>
      </c>
      <c r="U30" s="8" t="s">
        <v>54</v>
      </c>
      <c r="V30" s="5">
        <v>0</v>
      </c>
      <c r="W30" s="9">
        <v>0.47</v>
      </c>
      <c r="X30" s="9">
        <v>0</v>
      </c>
      <c r="Y30" s="8" t="s">
        <v>57</v>
      </c>
      <c r="Z30" s="8" t="s">
        <v>76</v>
      </c>
      <c r="AA30" s="8" t="s">
        <v>57</v>
      </c>
      <c r="AB30" s="8" t="s">
        <v>58</v>
      </c>
      <c r="AC30" s="8" t="s">
        <v>59</v>
      </c>
      <c r="AD30" s="8" t="s">
        <v>44</v>
      </c>
      <c r="AE30" s="8" t="s">
        <v>154</v>
      </c>
      <c r="AF30" s="8" t="s">
        <v>61</v>
      </c>
      <c r="AG30" s="8" t="s">
        <v>57</v>
      </c>
      <c r="AH30" s="8" t="s">
        <v>78</v>
      </c>
      <c r="AI30" s="8" t="s">
        <v>155</v>
      </c>
    </row>
    <row r="31" spans="1:35" hidden="1" x14ac:dyDescent="0.25">
      <c r="A31" s="8" t="s">
        <v>38</v>
      </c>
      <c r="B31" s="8" t="s">
        <v>39</v>
      </c>
      <c r="C31" s="8" t="s">
        <v>40</v>
      </c>
      <c r="D31" s="8" t="s">
        <v>41</v>
      </c>
      <c r="E31" s="8" t="s">
        <v>42</v>
      </c>
      <c r="F31" s="8" t="s">
        <v>43</v>
      </c>
      <c r="G31" s="8" t="s">
        <v>43</v>
      </c>
      <c r="H31" s="8" t="s">
        <v>45</v>
      </c>
      <c r="I31" s="8" t="s">
        <v>46</v>
      </c>
      <c r="J31" s="8" t="s">
        <v>1</v>
      </c>
      <c r="K31" s="8" t="s">
        <v>69</v>
      </c>
      <c r="L31" s="8" t="s">
        <v>44</v>
      </c>
      <c r="M31" s="8" t="s">
        <v>152</v>
      </c>
      <c r="N31" s="8" t="s">
        <v>71</v>
      </c>
      <c r="O31" s="8" t="s">
        <v>72</v>
      </c>
      <c r="P31" s="8" t="s">
        <v>463</v>
      </c>
      <c r="Q31" s="8" t="s">
        <v>73</v>
      </c>
      <c r="R31" s="8" t="s">
        <v>74</v>
      </c>
      <c r="S31" s="8" t="s">
        <v>153</v>
      </c>
      <c r="T31" s="5">
        <v>201709</v>
      </c>
      <c r="U31" s="8" t="s">
        <v>54</v>
      </c>
      <c r="V31" s="5">
        <v>0</v>
      </c>
      <c r="W31" s="9">
        <v>15.55</v>
      </c>
      <c r="X31" s="9">
        <v>0</v>
      </c>
      <c r="Y31" s="8" t="s">
        <v>55</v>
      </c>
      <c r="Z31" s="8" t="s">
        <v>76</v>
      </c>
      <c r="AA31" s="8" t="s">
        <v>57</v>
      </c>
      <c r="AB31" s="8" t="s">
        <v>58</v>
      </c>
      <c r="AC31" s="8" t="s">
        <v>59</v>
      </c>
      <c r="AD31" s="8" t="s">
        <v>44</v>
      </c>
      <c r="AE31" s="8" t="s">
        <v>154</v>
      </c>
      <c r="AF31" s="8" t="s">
        <v>61</v>
      </c>
      <c r="AG31" s="8" t="s">
        <v>57</v>
      </c>
      <c r="AH31" s="8" t="s">
        <v>78</v>
      </c>
      <c r="AI31" s="8" t="s">
        <v>155</v>
      </c>
    </row>
    <row r="32" spans="1:35" hidden="1" x14ac:dyDescent="0.25">
      <c r="A32" s="8" t="s">
        <v>38</v>
      </c>
      <c r="B32" s="8" t="s">
        <v>39</v>
      </c>
      <c r="C32" s="8" t="s">
        <v>40</v>
      </c>
      <c r="D32" s="8" t="s">
        <v>41</v>
      </c>
      <c r="E32" s="8" t="s">
        <v>42</v>
      </c>
      <c r="F32" s="8" t="s">
        <v>43</v>
      </c>
      <c r="G32" s="8" t="s">
        <v>43</v>
      </c>
      <c r="H32" s="8" t="s">
        <v>45</v>
      </c>
      <c r="I32" s="8" t="s">
        <v>46</v>
      </c>
      <c r="J32" s="8" t="s">
        <v>1</v>
      </c>
      <c r="K32" s="8" t="s">
        <v>64</v>
      </c>
      <c r="L32" s="8" t="s">
        <v>44</v>
      </c>
      <c r="M32" s="8" t="s">
        <v>152</v>
      </c>
      <c r="N32" s="8" t="s">
        <v>71</v>
      </c>
      <c r="O32" s="8" t="s">
        <v>72</v>
      </c>
      <c r="P32" s="8" t="s">
        <v>463</v>
      </c>
      <c r="Q32" s="8" t="s">
        <v>73</v>
      </c>
      <c r="R32" s="8" t="s">
        <v>74</v>
      </c>
      <c r="S32" s="8" t="s">
        <v>153</v>
      </c>
      <c r="T32" s="5">
        <v>201709</v>
      </c>
      <c r="U32" s="8" t="s">
        <v>54</v>
      </c>
      <c r="V32" s="5">
        <v>0</v>
      </c>
      <c r="W32" s="9">
        <v>5.42</v>
      </c>
      <c r="X32" s="9">
        <v>0</v>
      </c>
      <c r="Y32" s="8" t="s">
        <v>57</v>
      </c>
      <c r="Z32" s="8" t="s">
        <v>76</v>
      </c>
      <c r="AA32" s="8" t="s">
        <v>57</v>
      </c>
      <c r="AB32" s="8" t="s">
        <v>58</v>
      </c>
      <c r="AC32" s="8" t="s">
        <v>59</v>
      </c>
      <c r="AD32" s="8" t="s">
        <v>44</v>
      </c>
      <c r="AE32" s="8" t="s">
        <v>154</v>
      </c>
      <c r="AF32" s="8" t="s">
        <v>61</v>
      </c>
      <c r="AG32" s="8" t="s">
        <v>57</v>
      </c>
      <c r="AH32" s="8" t="s">
        <v>78</v>
      </c>
      <c r="AI32" s="8" t="s">
        <v>155</v>
      </c>
    </row>
    <row r="33" spans="1:35" hidden="1" x14ac:dyDescent="0.25">
      <c r="A33" s="8" t="s">
        <v>38</v>
      </c>
      <c r="B33" s="8" t="s">
        <v>39</v>
      </c>
      <c r="C33" s="8" t="s">
        <v>40</v>
      </c>
      <c r="D33" s="8" t="s">
        <v>41</v>
      </c>
      <c r="E33" s="8" t="s">
        <v>42</v>
      </c>
      <c r="F33" s="8" t="s">
        <v>43</v>
      </c>
      <c r="G33" s="8" t="s">
        <v>43</v>
      </c>
      <c r="H33" s="8" t="s">
        <v>45</v>
      </c>
      <c r="I33" s="8" t="s">
        <v>46</v>
      </c>
      <c r="J33" s="8" t="s">
        <v>1</v>
      </c>
      <c r="K33" s="8" t="s">
        <v>69</v>
      </c>
      <c r="L33" s="8" t="s">
        <v>44</v>
      </c>
      <c r="M33" s="8" t="s">
        <v>152</v>
      </c>
      <c r="N33" s="8" t="s">
        <v>71</v>
      </c>
      <c r="O33" s="8" t="s">
        <v>72</v>
      </c>
      <c r="P33" s="8" t="s">
        <v>463</v>
      </c>
      <c r="Q33" s="8" t="s">
        <v>73</v>
      </c>
      <c r="R33" s="8" t="s">
        <v>74</v>
      </c>
      <c r="S33" s="8" t="s">
        <v>153</v>
      </c>
      <c r="T33" s="5">
        <v>201709</v>
      </c>
      <c r="U33" s="8" t="s">
        <v>54</v>
      </c>
      <c r="V33" s="5">
        <v>180.6</v>
      </c>
      <c r="W33" s="9">
        <v>180.6</v>
      </c>
      <c r="X33" s="9">
        <v>180.6</v>
      </c>
      <c r="Y33" s="8" t="s">
        <v>55</v>
      </c>
      <c r="Z33" s="8" t="s">
        <v>76</v>
      </c>
      <c r="AA33" s="8" t="s">
        <v>57</v>
      </c>
      <c r="AB33" s="8" t="s">
        <v>58</v>
      </c>
      <c r="AC33" s="8" t="s">
        <v>59</v>
      </c>
      <c r="AD33" s="8" t="s">
        <v>44</v>
      </c>
      <c r="AE33" s="8" t="s">
        <v>154</v>
      </c>
      <c r="AF33" s="8" t="s">
        <v>61</v>
      </c>
      <c r="AG33" s="8" t="s">
        <v>57</v>
      </c>
      <c r="AH33" s="8" t="s">
        <v>78</v>
      </c>
      <c r="AI33" s="8" t="s">
        <v>155</v>
      </c>
    </row>
    <row r="34" spans="1:35" x14ac:dyDescent="0.25">
      <c r="A34" s="8" t="s">
        <v>65</v>
      </c>
      <c r="B34" s="8" t="s">
        <v>39</v>
      </c>
      <c r="C34" s="8" t="s">
        <v>66</v>
      </c>
      <c r="D34" s="25" t="s">
        <v>41</v>
      </c>
      <c r="E34" s="8" t="s">
        <v>42</v>
      </c>
      <c r="F34" s="8" t="s">
        <v>43</v>
      </c>
      <c r="G34" s="8" t="s">
        <v>43</v>
      </c>
      <c r="H34" s="8" t="s">
        <v>45</v>
      </c>
      <c r="I34" s="8" t="s">
        <v>46</v>
      </c>
      <c r="J34" s="8" t="s">
        <v>1</v>
      </c>
      <c r="K34" s="8" t="s">
        <v>69</v>
      </c>
      <c r="L34" s="8" t="s">
        <v>44</v>
      </c>
      <c r="M34" s="8" t="s">
        <v>152</v>
      </c>
      <c r="N34" s="8" t="s">
        <v>71</v>
      </c>
      <c r="O34" s="8" t="s">
        <v>72</v>
      </c>
      <c r="P34" s="8" t="s">
        <v>51</v>
      </c>
      <c r="Q34" s="8" t="s">
        <v>73</v>
      </c>
      <c r="R34" s="8" t="s">
        <v>74</v>
      </c>
      <c r="S34" s="8" t="s">
        <v>153</v>
      </c>
      <c r="T34" s="5">
        <v>201709</v>
      </c>
      <c r="U34" s="8" t="s">
        <v>54</v>
      </c>
      <c r="V34" s="20">
        <v>0</v>
      </c>
      <c r="W34" s="22">
        <v>25</v>
      </c>
      <c r="X34" s="22">
        <f t="shared" ref="X34:X36" si="3">IF(OR(P34="General",P34="Safety"),W34,0)</f>
        <v>0</v>
      </c>
      <c r="Y34" s="19" t="s">
        <v>55</v>
      </c>
      <c r="Z34" s="8" t="s">
        <v>76</v>
      </c>
      <c r="AA34" s="8" t="s">
        <v>67</v>
      </c>
      <c r="AB34" s="8" t="s">
        <v>58</v>
      </c>
      <c r="AC34" s="8" t="s">
        <v>59</v>
      </c>
      <c r="AD34" s="8" t="s">
        <v>44</v>
      </c>
      <c r="AE34" s="8" t="s">
        <v>156</v>
      </c>
      <c r="AF34" s="8" t="s">
        <v>61</v>
      </c>
      <c r="AG34" s="8" t="s">
        <v>57</v>
      </c>
      <c r="AH34" s="8" t="s">
        <v>78</v>
      </c>
      <c r="AI34" s="8" t="s">
        <v>155</v>
      </c>
    </row>
    <row r="35" spans="1:35" x14ac:dyDescent="0.25">
      <c r="A35" s="8" t="s">
        <v>65</v>
      </c>
      <c r="B35" s="8" t="s">
        <v>39</v>
      </c>
      <c r="C35" s="8" t="s">
        <v>66</v>
      </c>
      <c r="D35" s="25" t="s">
        <v>41</v>
      </c>
      <c r="E35" s="8" t="s">
        <v>42</v>
      </c>
      <c r="F35" s="8" t="s">
        <v>43</v>
      </c>
      <c r="G35" s="8" t="s">
        <v>43</v>
      </c>
      <c r="H35" s="8" t="s">
        <v>45</v>
      </c>
      <c r="I35" s="8" t="s">
        <v>46</v>
      </c>
      <c r="J35" s="8" t="s">
        <v>1</v>
      </c>
      <c r="K35" s="8" t="s">
        <v>69</v>
      </c>
      <c r="L35" s="8" t="s">
        <v>44</v>
      </c>
      <c r="M35" s="8" t="s">
        <v>152</v>
      </c>
      <c r="N35" s="8" t="s">
        <v>71</v>
      </c>
      <c r="O35" s="8" t="s">
        <v>72</v>
      </c>
      <c r="P35" s="8" t="s">
        <v>51</v>
      </c>
      <c r="Q35" s="8" t="s">
        <v>73</v>
      </c>
      <c r="R35" s="8" t="s">
        <v>74</v>
      </c>
      <c r="S35" s="8" t="s">
        <v>153</v>
      </c>
      <c r="T35" s="5">
        <v>201709</v>
      </c>
      <c r="U35" s="8" t="s">
        <v>54</v>
      </c>
      <c r="V35" s="20">
        <v>0</v>
      </c>
      <c r="W35" s="22">
        <v>2</v>
      </c>
      <c r="X35" s="22">
        <f t="shared" si="3"/>
        <v>0</v>
      </c>
      <c r="Y35" s="19" t="s">
        <v>55</v>
      </c>
      <c r="Z35" s="8" t="s">
        <v>76</v>
      </c>
      <c r="AA35" s="8" t="s">
        <v>67</v>
      </c>
      <c r="AB35" s="8" t="s">
        <v>58</v>
      </c>
      <c r="AC35" s="8" t="s">
        <v>59</v>
      </c>
      <c r="AD35" s="8" t="s">
        <v>44</v>
      </c>
      <c r="AE35" s="8" t="s">
        <v>156</v>
      </c>
      <c r="AF35" s="8" t="s">
        <v>61</v>
      </c>
      <c r="AG35" s="8" t="s">
        <v>57</v>
      </c>
      <c r="AH35" s="8" t="s">
        <v>78</v>
      </c>
      <c r="AI35" s="8" t="s">
        <v>155</v>
      </c>
    </row>
    <row r="36" spans="1:35" x14ac:dyDescent="0.25">
      <c r="A36" s="8" t="s">
        <v>65</v>
      </c>
      <c r="B36" s="8" t="s">
        <v>39</v>
      </c>
      <c r="C36" s="8" t="s">
        <v>66</v>
      </c>
      <c r="D36" s="25" t="s">
        <v>41</v>
      </c>
      <c r="E36" s="8" t="s">
        <v>42</v>
      </c>
      <c r="F36" s="8" t="s">
        <v>43</v>
      </c>
      <c r="G36" s="8" t="s">
        <v>43</v>
      </c>
      <c r="H36" s="8" t="s">
        <v>45</v>
      </c>
      <c r="I36" s="8" t="s">
        <v>46</v>
      </c>
      <c r="J36" s="8" t="s">
        <v>1</v>
      </c>
      <c r="K36" s="8" t="s">
        <v>64</v>
      </c>
      <c r="L36" s="8" t="s">
        <v>44</v>
      </c>
      <c r="M36" s="8" t="s">
        <v>152</v>
      </c>
      <c r="N36" s="8" t="s">
        <v>71</v>
      </c>
      <c r="O36" s="8" t="s">
        <v>72</v>
      </c>
      <c r="P36" s="8" t="s">
        <v>51</v>
      </c>
      <c r="Q36" s="8" t="s">
        <v>73</v>
      </c>
      <c r="R36" s="8" t="s">
        <v>74</v>
      </c>
      <c r="S36" s="8" t="s">
        <v>153</v>
      </c>
      <c r="T36" s="5">
        <v>201709</v>
      </c>
      <c r="U36" s="8" t="s">
        <v>54</v>
      </c>
      <c r="V36" s="20">
        <v>0</v>
      </c>
      <c r="W36" s="22">
        <v>1</v>
      </c>
      <c r="X36" s="22">
        <f t="shared" si="3"/>
        <v>0</v>
      </c>
      <c r="Y36" s="19" t="s">
        <v>57</v>
      </c>
      <c r="Z36" s="8" t="s">
        <v>76</v>
      </c>
      <c r="AA36" s="8" t="s">
        <v>67</v>
      </c>
      <c r="AB36" s="8" t="s">
        <v>58</v>
      </c>
      <c r="AC36" s="8" t="s">
        <v>59</v>
      </c>
      <c r="AD36" s="8" t="s">
        <v>44</v>
      </c>
      <c r="AE36" s="8" t="s">
        <v>156</v>
      </c>
      <c r="AF36" s="8" t="s">
        <v>61</v>
      </c>
      <c r="AG36" s="8" t="s">
        <v>57</v>
      </c>
      <c r="AH36" s="8" t="s">
        <v>78</v>
      </c>
      <c r="AI36" s="8" t="s">
        <v>155</v>
      </c>
    </row>
    <row r="37" spans="1:35" hidden="1" x14ac:dyDescent="0.25">
      <c r="A37" s="8" t="s">
        <v>38</v>
      </c>
      <c r="B37" s="8" t="s">
        <v>39</v>
      </c>
      <c r="C37" s="8" t="s">
        <v>40</v>
      </c>
      <c r="D37" s="8" t="s">
        <v>41</v>
      </c>
      <c r="E37" s="8" t="s">
        <v>42</v>
      </c>
      <c r="F37" s="8" t="s">
        <v>43</v>
      </c>
      <c r="G37" s="8" t="s">
        <v>43</v>
      </c>
      <c r="H37" s="8" t="s">
        <v>45</v>
      </c>
      <c r="I37" s="8" t="s">
        <v>46</v>
      </c>
      <c r="J37" s="8" t="s">
        <v>1</v>
      </c>
      <c r="K37" s="8" t="s">
        <v>69</v>
      </c>
      <c r="L37" s="8" t="s">
        <v>44</v>
      </c>
      <c r="M37" s="8" t="s">
        <v>152</v>
      </c>
      <c r="N37" s="8" t="s">
        <v>71</v>
      </c>
      <c r="O37" s="8" t="s">
        <v>72</v>
      </c>
      <c r="P37" s="8" t="s">
        <v>463</v>
      </c>
      <c r="Q37" s="8" t="s">
        <v>73</v>
      </c>
      <c r="R37" s="8" t="s">
        <v>74</v>
      </c>
      <c r="S37" s="8" t="s">
        <v>172</v>
      </c>
      <c r="T37" s="5">
        <v>201710</v>
      </c>
      <c r="U37" s="8" t="s">
        <v>54</v>
      </c>
      <c r="V37" s="5">
        <v>0</v>
      </c>
      <c r="W37" s="9">
        <v>12.59</v>
      </c>
      <c r="X37" s="9">
        <v>0</v>
      </c>
      <c r="Y37" s="8" t="s">
        <v>55</v>
      </c>
      <c r="Z37" s="8" t="s">
        <v>76</v>
      </c>
      <c r="AA37" s="8" t="s">
        <v>57</v>
      </c>
      <c r="AB37" s="8" t="s">
        <v>58</v>
      </c>
      <c r="AC37" s="8" t="s">
        <v>59</v>
      </c>
      <c r="AD37" s="8" t="s">
        <v>44</v>
      </c>
      <c r="AE37" s="8" t="s">
        <v>173</v>
      </c>
      <c r="AF37" s="8" t="s">
        <v>61</v>
      </c>
      <c r="AG37" s="8" t="s">
        <v>57</v>
      </c>
      <c r="AH37" s="8" t="s">
        <v>78</v>
      </c>
      <c r="AI37" s="8" t="s">
        <v>174</v>
      </c>
    </row>
    <row r="38" spans="1:35" hidden="1" x14ac:dyDescent="0.25">
      <c r="A38" s="8" t="s">
        <v>38</v>
      </c>
      <c r="B38" s="8" t="s">
        <v>39</v>
      </c>
      <c r="C38" s="8" t="s">
        <v>40</v>
      </c>
      <c r="D38" s="8" t="s">
        <v>41</v>
      </c>
      <c r="E38" s="8" t="s">
        <v>42</v>
      </c>
      <c r="F38" s="8" t="s">
        <v>43</v>
      </c>
      <c r="G38" s="8" t="s">
        <v>43</v>
      </c>
      <c r="H38" s="8" t="s">
        <v>45</v>
      </c>
      <c r="I38" s="8" t="s">
        <v>46</v>
      </c>
      <c r="J38" s="8" t="s">
        <v>1</v>
      </c>
      <c r="K38" s="8" t="s">
        <v>69</v>
      </c>
      <c r="L38" s="8" t="s">
        <v>44</v>
      </c>
      <c r="M38" s="8" t="s">
        <v>152</v>
      </c>
      <c r="N38" s="8" t="s">
        <v>71</v>
      </c>
      <c r="O38" s="8" t="s">
        <v>72</v>
      </c>
      <c r="P38" s="8" t="s">
        <v>463</v>
      </c>
      <c r="Q38" s="8" t="s">
        <v>73</v>
      </c>
      <c r="R38" s="8" t="s">
        <v>74</v>
      </c>
      <c r="S38" s="8" t="s">
        <v>172</v>
      </c>
      <c r="T38" s="5">
        <v>201710</v>
      </c>
      <c r="U38" s="8" t="s">
        <v>54</v>
      </c>
      <c r="V38" s="5">
        <v>146.16</v>
      </c>
      <c r="W38" s="9">
        <v>146.16</v>
      </c>
      <c r="X38" s="9">
        <v>146.16</v>
      </c>
      <c r="Y38" s="8" t="s">
        <v>55</v>
      </c>
      <c r="Z38" s="8" t="s">
        <v>76</v>
      </c>
      <c r="AA38" s="8" t="s">
        <v>57</v>
      </c>
      <c r="AB38" s="8" t="s">
        <v>58</v>
      </c>
      <c r="AC38" s="8" t="s">
        <v>59</v>
      </c>
      <c r="AD38" s="8" t="s">
        <v>44</v>
      </c>
      <c r="AE38" s="8" t="s">
        <v>173</v>
      </c>
      <c r="AF38" s="8" t="s">
        <v>61</v>
      </c>
      <c r="AG38" s="8" t="s">
        <v>57</v>
      </c>
      <c r="AH38" s="8" t="s">
        <v>78</v>
      </c>
      <c r="AI38" s="8" t="s">
        <v>174</v>
      </c>
    </row>
    <row r="39" spans="1:35" hidden="1" x14ac:dyDescent="0.25">
      <c r="A39" s="8" t="s">
        <v>38</v>
      </c>
      <c r="B39" s="8" t="s">
        <v>39</v>
      </c>
      <c r="C39" s="8" t="s">
        <v>40</v>
      </c>
      <c r="D39" s="8" t="s">
        <v>41</v>
      </c>
      <c r="E39" s="8" t="s">
        <v>42</v>
      </c>
      <c r="F39" s="8" t="s">
        <v>43</v>
      </c>
      <c r="G39" s="8" t="s">
        <v>43</v>
      </c>
      <c r="H39" s="8" t="s">
        <v>45</v>
      </c>
      <c r="I39" s="8" t="s">
        <v>46</v>
      </c>
      <c r="J39" s="8" t="s">
        <v>1</v>
      </c>
      <c r="K39" s="8" t="s">
        <v>64</v>
      </c>
      <c r="L39" s="8" t="s">
        <v>44</v>
      </c>
      <c r="M39" s="8" t="s">
        <v>152</v>
      </c>
      <c r="N39" s="8" t="s">
        <v>71</v>
      </c>
      <c r="O39" s="8" t="s">
        <v>72</v>
      </c>
      <c r="P39" s="8" t="s">
        <v>463</v>
      </c>
      <c r="Q39" s="8" t="s">
        <v>73</v>
      </c>
      <c r="R39" s="8" t="s">
        <v>74</v>
      </c>
      <c r="S39" s="8" t="s">
        <v>172</v>
      </c>
      <c r="T39" s="5">
        <v>201710</v>
      </c>
      <c r="U39" s="8" t="s">
        <v>54</v>
      </c>
      <c r="V39" s="5">
        <v>0</v>
      </c>
      <c r="W39" s="9">
        <v>0.38</v>
      </c>
      <c r="X39" s="9">
        <v>0</v>
      </c>
      <c r="Y39" s="8" t="s">
        <v>57</v>
      </c>
      <c r="Z39" s="8" t="s">
        <v>76</v>
      </c>
      <c r="AA39" s="8" t="s">
        <v>57</v>
      </c>
      <c r="AB39" s="8" t="s">
        <v>58</v>
      </c>
      <c r="AC39" s="8" t="s">
        <v>59</v>
      </c>
      <c r="AD39" s="8" t="s">
        <v>44</v>
      </c>
      <c r="AE39" s="8" t="s">
        <v>173</v>
      </c>
      <c r="AF39" s="8" t="s">
        <v>61</v>
      </c>
      <c r="AG39" s="8" t="s">
        <v>57</v>
      </c>
      <c r="AH39" s="8" t="s">
        <v>78</v>
      </c>
      <c r="AI39" s="8" t="s">
        <v>174</v>
      </c>
    </row>
    <row r="40" spans="1:35" hidden="1" x14ac:dyDescent="0.25">
      <c r="A40" s="8" t="s">
        <v>38</v>
      </c>
      <c r="B40" s="8" t="s">
        <v>39</v>
      </c>
      <c r="C40" s="8" t="s">
        <v>40</v>
      </c>
      <c r="D40" s="8" t="s">
        <v>41</v>
      </c>
      <c r="E40" s="8" t="s">
        <v>42</v>
      </c>
      <c r="F40" s="8" t="s">
        <v>43</v>
      </c>
      <c r="G40" s="8" t="s">
        <v>43</v>
      </c>
      <c r="H40" s="8" t="s">
        <v>45</v>
      </c>
      <c r="I40" s="8" t="s">
        <v>46</v>
      </c>
      <c r="J40" s="8" t="s">
        <v>1</v>
      </c>
      <c r="K40" s="8" t="s">
        <v>64</v>
      </c>
      <c r="L40" s="8" t="s">
        <v>44</v>
      </c>
      <c r="M40" s="8" t="s">
        <v>152</v>
      </c>
      <c r="N40" s="8" t="s">
        <v>71</v>
      </c>
      <c r="O40" s="8" t="s">
        <v>72</v>
      </c>
      <c r="P40" s="8" t="s">
        <v>463</v>
      </c>
      <c r="Q40" s="8" t="s">
        <v>73</v>
      </c>
      <c r="R40" s="8" t="s">
        <v>74</v>
      </c>
      <c r="S40" s="8" t="s">
        <v>172</v>
      </c>
      <c r="T40" s="5">
        <v>201710</v>
      </c>
      <c r="U40" s="8" t="s">
        <v>54</v>
      </c>
      <c r="V40" s="5">
        <v>0</v>
      </c>
      <c r="W40" s="9">
        <v>4.38</v>
      </c>
      <c r="X40" s="9">
        <v>0</v>
      </c>
      <c r="Y40" s="8" t="s">
        <v>57</v>
      </c>
      <c r="Z40" s="8" t="s">
        <v>76</v>
      </c>
      <c r="AA40" s="8" t="s">
        <v>57</v>
      </c>
      <c r="AB40" s="8" t="s">
        <v>58</v>
      </c>
      <c r="AC40" s="8" t="s">
        <v>59</v>
      </c>
      <c r="AD40" s="8" t="s">
        <v>44</v>
      </c>
      <c r="AE40" s="8" t="s">
        <v>173</v>
      </c>
      <c r="AF40" s="8" t="s">
        <v>61</v>
      </c>
      <c r="AG40" s="8" t="s">
        <v>57</v>
      </c>
      <c r="AH40" s="8" t="s">
        <v>78</v>
      </c>
      <c r="AI40" s="8" t="s">
        <v>174</v>
      </c>
    </row>
    <row r="41" spans="1:35" x14ac:dyDescent="0.25">
      <c r="A41" s="8" t="s">
        <v>65</v>
      </c>
      <c r="B41" s="8" t="s">
        <v>39</v>
      </c>
      <c r="C41" s="8" t="s">
        <v>66</v>
      </c>
      <c r="D41" s="25" t="s">
        <v>41</v>
      </c>
      <c r="E41" s="8" t="s">
        <v>42</v>
      </c>
      <c r="F41" s="8" t="s">
        <v>43</v>
      </c>
      <c r="G41" s="8" t="s">
        <v>43</v>
      </c>
      <c r="H41" s="8" t="s">
        <v>45</v>
      </c>
      <c r="I41" s="8" t="s">
        <v>46</v>
      </c>
      <c r="J41" s="8" t="s">
        <v>1</v>
      </c>
      <c r="K41" s="8" t="s">
        <v>69</v>
      </c>
      <c r="L41" s="8" t="s">
        <v>44</v>
      </c>
      <c r="M41" s="8" t="s">
        <v>152</v>
      </c>
      <c r="N41" s="8" t="s">
        <v>71</v>
      </c>
      <c r="O41" s="8" t="s">
        <v>72</v>
      </c>
      <c r="P41" s="8" t="s">
        <v>51</v>
      </c>
      <c r="Q41" s="8" t="s">
        <v>73</v>
      </c>
      <c r="R41" s="8" t="s">
        <v>74</v>
      </c>
      <c r="S41" s="8" t="s">
        <v>172</v>
      </c>
      <c r="T41" s="5">
        <v>201710</v>
      </c>
      <c r="U41" s="8" t="s">
        <v>54</v>
      </c>
      <c r="V41" s="20">
        <v>0</v>
      </c>
      <c r="W41" s="22">
        <v>20</v>
      </c>
      <c r="X41" s="22">
        <f t="shared" ref="X41:X43" si="4">IF(OR(P41="General",P41="Safety"),W41,0)</f>
        <v>0</v>
      </c>
      <c r="Y41" s="19" t="s">
        <v>55</v>
      </c>
      <c r="Z41" s="8" t="s">
        <v>76</v>
      </c>
      <c r="AA41" s="8" t="s">
        <v>67</v>
      </c>
      <c r="AB41" s="8" t="s">
        <v>58</v>
      </c>
      <c r="AC41" s="8" t="s">
        <v>59</v>
      </c>
      <c r="AD41" s="8" t="s">
        <v>44</v>
      </c>
      <c r="AE41" s="8" t="s">
        <v>175</v>
      </c>
      <c r="AF41" s="8" t="s">
        <v>61</v>
      </c>
      <c r="AG41" s="8" t="s">
        <v>57</v>
      </c>
      <c r="AH41" s="8" t="s">
        <v>78</v>
      </c>
      <c r="AI41" s="8" t="s">
        <v>174</v>
      </c>
    </row>
    <row r="42" spans="1:35" x14ac:dyDescent="0.25">
      <c r="A42" s="8" t="s">
        <v>65</v>
      </c>
      <c r="B42" s="8" t="s">
        <v>39</v>
      </c>
      <c r="C42" s="8" t="s">
        <v>66</v>
      </c>
      <c r="D42" s="25" t="s">
        <v>41</v>
      </c>
      <c r="E42" s="8" t="s">
        <v>42</v>
      </c>
      <c r="F42" s="8" t="s">
        <v>43</v>
      </c>
      <c r="G42" s="8" t="s">
        <v>43</v>
      </c>
      <c r="H42" s="8" t="s">
        <v>45</v>
      </c>
      <c r="I42" s="8" t="s">
        <v>46</v>
      </c>
      <c r="J42" s="8" t="s">
        <v>1</v>
      </c>
      <c r="K42" s="8" t="s">
        <v>69</v>
      </c>
      <c r="L42" s="8" t="s">
        <v>44</v>
      </c>
      <c r="M42" s="8" t="s">
        <v>152</v>
      </c>
      <c r="N42" s="8" t="s">
        <v>71</v>
      </c>
      <c r="O42" s="8" t="s">
        <v>72</v>
      </c>
      <c r="P42" s="8" t="s">
        <v>51</v>
      </c>
      <c r="Q42" s="8" t="s">
        <v>73</v>
      </c>
      <c r="R42" s="8" t="s">
        <v>74</v>
      </c>
      <c r="S42" s="8" t="s">
        <v>172</v>
      </c>
      <c r="T42" s="5">
        <v>201710</v>
      </c>
      <c r="U42" s="8" t="s">
        <v>54</v>
      </c>
      <c r="V42" s="20">
        <v>0</v>
      </c>
      <c r="W42" s="22">
        <v>2</v>
      </c>
      <c r="X42" s="22">
        <f t="shared" si="4"/>
        <v>0</v>
      </c>
      <c r="Y42" s="19" t="s">
        <v>55</v>
      </c>
      <c r="Z42" s="8" t="s">
        <v>76</v>
      </c>
      <c r="AA42" s="8" t="s">
        <v>67</v>
      </c>
      <c r="AB42" s="8" t="s">
        <v>58</v>
      </c>
      <c r="AC42" s="8" t="s">
        <v>59</v>
      </c>
      <c r="AD42" s="8" t="s">
        <v>44</v>
      </c>
      <c r="AE42" s="8" t="s">
        <v>175</v>
      </c>
      <c r="AF42" s="8" t="s">
        <v>61</v>
      </c>
      <c r="AG42" s="8" t="s">
        <v>57</v>
      </c>
      <c r="AH42" s="8" t="s">
        <v>78</v>
      </c>
      <c r="AI42" s="8" t="s">
        <v>174</v>
      </c>
    </row>
    <row r="43" spans="1:35" x14ac:dyDescent="0.25">
      <c r="A43" s="8" t="s">
        <v>65</v>
      </c>
      <c r="B43" s="8" t="s">
        <v>39</v>
      </c>
      <c r="C43" s="8" t="s">
        <v>66</v>
      </c>
      <c r="D43" s="25" t="s">
        <v>41</v>
      </c>
      <c r="E43" s="8" t="s">
        <v>42</v>
      </c>
      <c r="F43" s="8" t="s">
        <v>43</v>
      </c>
      <c r="G43" s="8" t="s">
        <v>43</v>
      </c>
      <c r="H43" s="8" t="s">
        <v>45</v>
      </c>
      <c r="I43" s="8" t="s">
        <v>46</v>
      </c>
      <c r="J43" s="8" t="s">
        <v>1</v>
      </c>
      <c r="K43" s="8" t="s">
        <v>64</v>
      </c>
      <c r="L43" s="8" t="s">
        <v>44</v>
      </c>
      <c r="M43" s="8" t="s">
        <v>152</v>
      </c>
      <c r="N43" s="8" t="s">
        <v>71</v>
      </c>
      <c r="O43" s="8" t="s">
        <v>72</v>
      </c>
      <c r="P43" s="8" t="s">
        <v>51</v>
      </c>
      <c r="Q43" s="8" t="s">
        <v>73</v>
      </c>
      <c r="R43" s="8" t="s">
        <v>74</v>
      </c>
      <c r="S43" s="8" t="s">
        <v>172</v>
      </c>
      <c r="T43" s="5">
        <v>201710</v>
      </c>
      <c r="U43" s="8" t="s">
        <v>54</v>
      </c>
      <c r="V43" s="20">
        <v>0</v>
      </c>
      <c r="W43" s="22">
        <v>1</v>
      </c>
      <c r="X43" s="22">
        <f t="shared" si="4"/>
        <v>0</v>
      </c>
      <c r="Y43" s="19" t="s">
        <v>57</v>
      </c>
      <c r="Z43" s="8" t="s">
        <v>76</v>
      </c>
      <c r="AA43" s="8" t="s">
        <v>67</v>
      </c>
      <c r="AB43" s="8" t="s">
        <v>58</v>
      </c>
      <c r="AC43" s="8" t="s">
        <v>59</v>
      </c>
      <c r="AD43" s="8" t="s">
        <v>44</v>
      </c>
      <c r="AE43" s="8" t="s">
        <v>175</v>
      </c>
      <c r="AF43" s="8" t="s">
        <v>61</v>
      </c>
      <c r="AG43" s="8" t="s">
        <v>57</v>
      </c>
      <c r="AH43" s="8" t="s">
        <v>78</v>
      </c>
      <c r="AI43" s="8" t="s">
        <v>174</v>
      </c>
    </row>
    <row r="44" spans="1:35" hidden="1" x14ac:dyDescent="0.25">
      <c r="A44" s="8" t="s">
        <v>38</v>
      </c>
      <c r="B44" s="8" t="s">
        <v>39</v>
      </c>
      <c r="C44" s="8" t="s">
        <v>40</v>
      </c>
      <c r="D44" s="8" t="s">
        <v>41</v>
      </c>
      <c r="E44" s="8" t="s">
        <v>42</v>
      </c>
      <c r="F44" s="8" t="s">
        <v>43</v>
      </c>
      <c r="G44" s="8" t="s">
        <v>43</v>
      </c>
      <c r="H44" s="8" t="s">
        <v>45</v>
      </c>
      <c r="I44" s="8" t="s">
        <v>46</v>
      </c>
      <c r="J44" s="8" t="s">
        <v>1</v>
      </c>
      <c r="K44" s="8" t="s">
        <v>69</v>
      </c>
      <c r="L44" s="8" t="s">
        <v>44</v>
      </c>
      <c r="M44" s="8" t="s">
        <v>152</v>
      </c>
      <c r="N44" s="8" t="s">
        <v>71</v>
      </c>
      <c r="O44" s="8" t="s">
        <v>72</v>
      </c>
      <c r="P44" s="8" t="s">
        <v>463</v>
      </c>
      <c r="Q44" s="8" t="s">
        <v>73</v>
      </c>
      <c r="R44" s="8" t="s">
        <v>74</v>
      </c>
      <c r="S44" s="8" t="s">
        <v>283</v>
      </c>
      <c r="T44" s="5">
        <v>201711</v>
      </c>
      <c r="U44" s="8" t="s">
        <v>54</v>
      </c>
      <c r="V44" s="5">
        <v>0</v>
      </c>
      <c r="W44" s="9">
        <v>121.09</v>
      </c>
      <c r="X44" s="9">
        <v>0</v>
      </c>
      <c r="Y44" s="8" t="s">
        <v>55</v>
      </c>
      <c r="Z44" s="8" t="s">
        <v>76</v>
      </c>
      <c r="AA44" s="8" t="s">
        <v>57</v>
      </c>
      <c r="AB44" s="8" t="s">
        <v>58</v>
      </c>
      <c r="AC44" s="8" t="s">
        <v>59</v>
      </c>
      <c r="AD44" s="8" t="s">
        <v>44</v>
      </c>
      <c r="AE44" s="8" t="s">
        <v>284</v>
      </c>
      <c r="AF44" s="8" t="s">
        <v>61</v>
      </c>
      <c r="AG44" s="8" t="s">
        <v>57</v>
      </c>
      <c r="AH44" s="8" t="s">
        <v>78</v>
      </c>
      <c r="AI44" s="8" t="s">
        <v>285</v>
      </c>
    </row>
    <row r="45" spans="1:35" hidden="1" x14ac:dyDescent="0.25">
      <c r="A45" s="8" t="s">
        <v>38</v>
      </c>
      <c r="B45" s="8" t="s">
        <v>39</v>
      </c>
      <c r="C45" s="8" t="s">
        <v>40</v>
      </c>
      <c r="D45" s="8" t="s">
        <v>41</v>
      </c>
      <c r="E45" s="8" t="s">
        <v>42</v>
      </c>
      <c r="F45" s="8" t="s">
        <v>43</v>
      </c>
      <c r="G45" s="8" t="s">
        <v>43</v>
      </c>
      <c r="H45" s="8" t="s">
        <v>45</v>
      </c>
      <c r="I45" s="8" t="s">
        <v>46</v>
      </c>
      <c r="J45" s="8" t="s">
        <v>1</v>
      </c>
      <c r="K45" s="8" t="s">
        <v>64</v>
      </c>
      <c r="L45" s="8" t="s">
        <v>44</v>
      </c>
      <c r="M45" s="8" t="s">
        <v>152</v>
      </c>
      <c r="N45" s="8" t="s">
        <v>71</v>
      </c>
      <c r="O45" s="8" t="s">
        <v>72</v>
      </c>
      <c r="P45" s="8" t="s">
        <v>463</v>
      </c>
      <c r="Q45" s="8" t="s">
        <v>73</v>
      </c>
      <c r="R45" s="8" t="s">
        <v>74</v>
      </c>
      <c r="S45" s="8" t="s">
        <v>283</v>
      </c>
      <c r="T45" s="5">
        <v>201711</v>
      </c>
      <c r="U45" s="8" t="s">
        <v>54</v>
      </c>
      <c r="V45" s="5">
        <v>0</v>
      </c>
      <c r="W45" s="9">
        <v>3.63</v>
      </c>
      <c r="X45" s="9">
        <v>0</v>
      </c>
      <c r="Y45" s="8" t="s">
        <v>57</v>
      </c>
      <c r="Z45" s="8" t="s">
        <v>76</v>
      </c>
      <c r="AA45" s="8" t="s">
        <v>57</v>
      </c>
      <c r="AB45" s="8" t="s">
        <v>58</v>
      </c>
      <c r="AC45" s="8" t="s">
        <v>59</v>
      </c>
      <c r="AD45" s="8" t="s">
        <v>44</v>
      </c>
      <c r="AE45" s="8" t="s">
        <v>284</v>
      </c>
      <c r="AF45" s="8" t="s">
        <v>61</v>
      </c>
      <c r="AG45" s="8" t="s">
        <v>57</v>
      </c>
      <c r="AH45" s="8" t="s">
        <v>78</v>
      </c>
      <c r="AI45" s="8" t="s">
        <v>285</v>
      </c>
    </row>
    <row r="46" spans="1:35" hidden="1" x14ac:dyDescent="0.25">
      <c r="A46" s="8" t="s">
        <v>38</v>
      </c>
      <c r="B46" s="8" t="s">
        <v>39</v>
      </c>
      <c r="C46" s="8" t="s">
        <v>40</v>
      </c>
      <c r="D46" s="8" t="s">
        <v>41</v>
      </c>
      <c r="E46" s="8" t="s">
        <v>42</v>
      </c>
      <c r="F46" s="8" t="s">
        <v>43</v>
      </c>
      <c r="G46" s="8" t="s">
        <v>43</v>
      </c>
      <c r="H46" s="8" t="s">
        <v>45</v>
      </c>
      <c r="I46" s="8" t="s">
        <v>46</v>
      </c>
      <c r="J46" s="8" t="s">
        <v>1</v>
      </c>
      <c r="K46" s="8" t="s">
        <v>64</v>
      </c>
      <c r="L46" s="8" t="s">
        <v>44</v>
      </c>
      <c r="M46" s="8" t="s">
        <v>152</v>
      </c>
      <c r="N46" s="8" t="s">
        <v>71</v>
      </c>
      <c r="O46" s="8" t="s">
        <v>72</v>
      </c>
      <c r="P46" s="8" t="s">
        <v>463</v>
      </c>
      <c r="Q46" s="8" t="s">
        <v>73</v>
      </c>
      <c r="R46" s="8" t="s">
        <v>74</v>
      </c>
      <c r="S46" s="8" t="s">
        <v>283</v>
      </c>
      <c r="T46" s="5">
        <v>201711</v>
      </c>
      <c r="U46" s="8" t="s">
        <v>54</v>
      </c>
      <c r="V46" s="5">
        <v>0</v>
      </c>
      <c r="W46" s="9">
        <v>42.18</v>
      </c>
      <c r="X46" s="9">
        <v>0</v>
      </c>
      <c r="Y46" s="8" t="s">
        <v>57</v>
      </c>
      <c r="Z46" s="8" t="s">
        <v>76</v>
      </c>
      <c r="AA46" s="8" t="s">
        <v>57</v>
      </c>
      <c r="AB46" s="8" t="s">
        <v>58</v>
      </c>
      <c r="AC46" s="8" t="s">
        <v>59</v>
      </c>
      <c r="AD46" s="8" t="s">
        <v>44</v>
      </c>
      <c r="AE46" s="8" t="s">
        <v>284</v>
      </c>
      <c r="AF46" s="8" t="s">
        <v>61</v>
      </c>
      <c r="AG46" s="8" t="s">
        <v>57</v>
      </c>
      <c r="AH46" s="8" t="s">
        <v>78</v>
      </c>
      <c r="AI46" s="8" t="s">
        <v>285</v>
      </c>
    </row>
    <row r="47" spans="1:35" hidden="1" x14ac:dyDescent="0.25">
      <c r="A47" s="8" t="s">
        <v>38</v>
      </c>
      <c r="B47" s="8" t="s">
        <v>39</v>
      </c>
      <c r="C47" s="8" t="s">
        <v>40</v>
      </c>
      <c r="D47" s="8" t="s">
        <v>41</v>
      </c>
      <c r="E47" s="8" t="s">
        <v>42</v>
      </c>
      <c r="F47" s="8" t="s">
        <v>43</v>
      </c>
      <c r="G47" s="8" t="s">
        <v>43</v>
      </c>
      <c r="H47" s="8" t="s">
        <v>45</v>
      </c>
      <c r="I47" s="8" t="s">
        <v>46</v>
      </c>
      <c r="J47" s="8" t="s">
        <v>1</v>
      </c>
      <c r="K47" s="8" t="s">
        <v>69</v>
      </c>
      <c r="L47" s="8" t="s">
        <v>44</v>
      </c>
      <c r="M47" s="8" t="s">
        <v>152</v>
      </c>
      <c r="N47" s="8" t="s">
        <v>71</v>
      </c>
      <c r="O47" s="8" t="s">
        <v>72</v>
      </c>
      <c r="P47" s="8" t="s">
        <v>463</v>
      </c>
      <c r="Q47" s="8" t="s">
        <v>73</v>
      </c>
      <c r="R47" s="8" t="s">
        <v>74</v>
      </c>
      <c r="S47" s="8" t="s">
        <v>283</v>
      </c>
      <c r="T47" s="5">
        <v>201711</v>
      </c>
      <c r="U47" s="8" t="s">
        <v>54</v>
      </c>
      <c r="V47" s="10">
        <v>1405.96</v>
      </c>
      <c r="W47" s="9">
        <v>1405.96</v>
      </c>
      <c r="X47" s="9">
        <v>1405.96</v>
      </c>
      <c r="Y47" s="8" t="s">
        <v>55</v>
      </c>
      <c r="Z47" s="8" t="s">
        <v>76</v>
      </c>
      <c r="AA47" s="8" t="s">
        <v>57</v>
      </c>
      <c r="AB47" s="8" t="s">
        <v>58</v>
      </c>
      <c r="AC47" s="8" t="s">
        <v>59</v>
      </c>
      <c r="AD47" s="8" t="s">
        <v>44</v>
      </c>
      <c r="AE47" s="8" t="s">
        <v>284</v>
      </c>
      <c r="AF47" s="8" t="s">
        <v>61</v>
      </c>
      <c r="AG47" s="8" t="s">
        <v>57</v>
      </c>
      <c r="AH47" s="8" t="s">
        <v>78</v>
      </c>
      <c r="AI47" s="8" t="s">
        <v>285</v>
      </c>
    </row>
    <row r="48" spans="1:35" x14ac:dyDescent="0.25">
      <c r="A48" s="8" t="s">
        <v>65</v>
      </c>
      <c r="B48" s="8" t="s">
        <v>39</v>
      </c>
      <c r="C48" s="8" t="s">
        <v>66</v>
      </c>
      <c r="D48" s="25" t="s">
        <v>41</v>
      </c>
      <c r="E48" s="8" t="s">
        <v>42</v>
      </c>
      <c r="F48" s="8" t="s">
        <v>43</v>
      </c>
      <c r="G48" s="8" t="s">
        <v>43</v>
      </c>
      <c r="H48" s="8" t="s">
        <v>45</v>
      </c>
      <c r="I48" s="8" t="s">
        <v>46</v>
      </c>
      <c r="J48" s="8" t="s">
        <v>1</v>
      </c>
      <c r="K48" s="8" t="s">
        <v>64</v>
      </c>
      <c r="L48" s="8" t="s">
        <v>44</v>
      </c>
      <c r="M48" s="8" t="s">
        <v>152</v>
      </c>
      <c r="N48" s="8" t="s">
        <v>71</v>
      </c>
      <c r="O48" s="8" t="s">
        <v>72</v>
      </c>
      <c r="P48" s="8" t="s">
        <v>51</v>
      </c>
      <c r="Q48" s="8" t="s">
        <v>73</v>
      </c>
      <c r="R48" s="8" t="s">
        <v>74</v>
      </c>
      <c r="S48" s="8" t="s">
        <v>283</v>
      </c>
      <c r="T48" s="5">
        <v>201711</v>
      </c>
      <c r="U48" s="8" t="s">
        <v>54</v>
      </c>
      <c r="V48" s="20">
        <v>0</v>
      </c>
      <c r="W48" s="22">
        <v>6</v>
      </c>
      <c r="X48" s="22">
        <f t="shared" ref="X48:X51" si="5">IF(OR(P48="General",P48="Safety"),W48,0)</f>
        <v>0</v>
      </c>
      <c r="Y48" s="19" t="s">
        <v>57</v>
      </c>
      <c r="Z48" s="8" t="s">
        <v>76</v>
      </c>
      <c r="AA48" s="8" t="s">
        <v>67</v>
      </c>
      <c r="AB48" s="8" t="s">
        <v>58</v>
      </c>
      <c r="AC48" s="8" t="s">
        <v>59</v>
      </c>
      <c r="AD48" s="8" t="s">
        <v>44</v>
      </c>
      <c r="AE48" s="8" t="s">
        <v>286</v>
      </c>
      <c r="AF48" s="8" t="s">
        <v>61</v>
      </c>
      <c r="AG48" s="8" t="s">
        <v>57</v>
      </c>
      <c r="AH48" s="8" t="s">
        <v>78</v>
      </c>
      <c r="AI48" s="8" t="s">
        <v>285</v>
      </c>
    </row>
    <row r="49" spans="1:35" x14ac:dyDescent="0.25">
      <c r="A49" s="8" t="s">
        <v>65</v>
      </c>
      <c r="B49" s="8" t="s">
        <v>39</v>
      </c>
      <c r="C49" s="8" t="s">
        <v>66</v>
      </c>
      <c r="D49" s="25" t="s">
        <v>41</v>
      </c>
      <c r="E49" s="8" t="s">
        <v>42</v>
      </c>
      <c r="F49" s="8" t="s">
        <v>43</v>
      </c>
      <c r="G49" s="8" t="s">
        <v>43</v>
      </c>
      <c r="H49" s="8" t="s">
        <v>45</v>
      </c>
      <c r="I49" s="8" t="s">
        <v>46</v>
      </c>
      <c r="J49" s="8" t="s">
        <v>1</v>
      </c>
      <c r="K49" s="8" t="s">
        <v>69</v>
      </c>
      <c r="L49" s="8" t="s">
        <v>44</v>
      </c>
      <c r="M49" s="8" t="s">
        <v>152</v>
      </c>
      <c r="N49" s="8" t="s">
        <v>71</v>
      </c>
      <c r="O49" s="8" t="s">
        <v>72</v>
      </c>
      <c r="P49" s="8" t="s">
        <v>51</v>
      </c>
      <c r="Q49" s="8" t="s">
        <v>73</v>
      </c>
      <c r="R49" s="8" t="s">
        <v>74</v>
      </c>
      <c r="S49" s="8" t="s">
        <v>283</v>
      </c>
      <c r="T49" s="5">
        <v>201711</v>
      </c>
      <c r="U49" s="8" t="s">
        <v>54</v>
      </c>
      <c r="V49" s="20">
        <v>0</v>
      </c>
      <c r="W49" s="22">
        <v>17</v>
      </c>
      <c r="X49" s="22">
        <f t="shared" si="5"/>
        <v>0</v>
      </c>
      <c r="Y49" s="19" t="s">
        <v>55</v>
      </c>
      <c r="Z49" s="8" t="s">
        <v>76</v>
      </c>
      <c r="AA49" s="8" t="s">
        <v>67</v>
      </c>
      <c r="AB49" s="8" t="s">
        <v>58</v>
      </c>
      <c r="AC49" s="8" t="s">
        <v>59</v>
      </c>
      <c r="AD49" s="8" t="s">
        <v>44</v>
      </c>
      <c r="AE49" s="8" t="s">
        <v>286</v>
      </c>
      <c r="AF49" s="8" t="s">
        <v>61</v>
      </c>
      <c r="AG49" s="8" t="s">
        <v>57</v>
      </c>
      <c r="AH49" s="8" t="s">
        <v>78</v>
      </c>
      <c r="AI49" s="8" t="s">
        <v>285</v>
      </c>
    </row>
    <row r="50" spans="1:35" x14ac:dyDescent="0.25">
      <c r="A50" s="8" t="s">
        <v>65</v>
      </c>
      <c r="B50" s="8" t="s">
        <v>39</v>
      </c>
      <c r="C50" s="8" t="s">
        <v>66</v>
      </c>
      <c r="D50" s="25" t="s">
        <v>41</v>
      </c>
      <c r="E50" s="8" t="s">
        <v>42</v>
      </c>
      <c r="F50" s="8" t="s">
        <v>43</v>
      </c>
      <c r="G50" s="8" t="s">
        <v>43</v>
      </c>
      <c r="H50" s="8" t="s">
        <v>45</v>
      </c>
      <c r="I50" s="8" t="s">
        <v>46</v>
      </c>
      <c r="J50" s="8" t="s">
        <v>1</v>
      </c>
      <c r="K50" s="8" t="s">
        <v>69</v>
      </c>
      <c r="L50" s="8" t="s">
        <v>44</v>
      </c>
      <c r="M50" s="8" t="s">
        <v>152</v>
      </c>
      <c r="N50" s="8" t="s">
        <v>71</v>
      </c>
      <c r="O50" s="8" t="s">
        <v>72</v>
      </c>
      <c r="P50" s="8" t="s">
        <v>51</v>
      </c>
      <c r="Q50" s="8" t="s">
        <v>73</v>
      </c>
      <c r="R50" s="8" t="s">
        <v>74</v>
      </c>
      <c r="S50" s="8" t="s">
        <v>283</v>
      </c>
      <c r="T50" s="5">
        <v>201711</v>
      </c>
      <c r="U50" s="8" t="s">
        <v>54</v>
      </c>
      <c r="V50" s="20">
        <v>0</v>
      </c>
      <c r="W50" s="22">
        <v>195</v>
      </c>
      <c r="X50" s="22">
        <f t="shared" si="5"/>
        <v>0</v>
      </c>
      <c r="Y50" s="19" t="s">
        <v>55</v>
      </c>
      <c r="Z50" s="8" t="s">
        <v>76</v>
      </c>
      <c r="AA50" s="8" t="s">
        <v>67</v>
      </c>
      <c r="AB50" s="8" t="s">
        <v>58</v>
      </c>
      <c r="AC50" s="8" t="s">
        <v>59</v>
      </c>
      <c r="AD50" s="8" t="s">
        <v>44</v>
      </c>
      <c r="AE50" s="8" t="s">
        <v>286</v>
      </c>
      <c r="AF50" s="8" t="s">
        <v>61</v>
      </c>
      <c r="AG50" s="8" t="s">
        <v>57</v>
      </c>
      <c r="AH50" s="8" t="s">
        <v>78</v>
      </c>
      <c r="AI50" s="8" t="s">
        <v>285</v>
      </c>
    </row>
    <row r="51" spans="1:35" x14ac:dyDescent="0.25">
      <c r="A51" s="8" t="s">
        <v>65</v>
      </c>
      <c r="B51" s="8" t="s">
        <v>39</v>
      </c>
      <c r="C51" s="8" t="s">
        <v>66</v>
      </c>
      <c r="D51" s="25" t="s">
        <v>41</v>
      </c>
      <c r="E51" s="8" t="s">
        <v>42</v>
      </c>
      <c r="F51" s="8" t="s">
        <v>43</v>
      </c>
      <c r="G51" s="8" t="s">
        <v>43</v>
      </c>
      <c r="H51" s="8" t="s">
        <v>45</v>
      </c>
      <c r="I51" s="8" t="s">
        <v>46</v>
      </c>
      <c r="J51" s="8" t="s">
        <v>1</v>
      </c>
      <c r="K51" s="8" t="s">
        <v>64</v>
      </c>
      <c r="L51" s="8" t="s">
        <v>44</v>
      </c>
      <c r="M51" s="8" t="s">
        <v>152</v>
      </c>
      <c r="N51" s="8" t="s">
        <v>71</v>
      </c>
      <c r="O51" s="8" t="s">
        <v>72</v>
      </c>
      <c r="P51" s="8" t="s">
        <v>51</v>
      </c>
      <c r="Q51" s="8" t="s">
        <v>73</v>
      </c>
      <c r="R51" s="8" t="s">
        <v>74</v>
      </c>
      <c r="S51" s="8" t="s">
        <v>283</v>
      </c>
      <c r="T51" s="5">
        <v>201711</v>
      </c>
      <c r="U51" s="8" t="s">
        <v>54</v>
      </c>
      <c r="V51" s="20">
        <v>0</v>
      </c>
      <c r="W51" s="22">
        <v>1</v>
      </c>
      <c r="X51" s="22">
        <f t="shared" si="5"/>
        <v>0</v>
      </c>
      <c r="Y51" s="19" t="s">
        <v>57</v>
      </c>
      <c r="Z51" s="8" t="s">
        <v>76</v>
      </c>
      <c r="AA51" s="8" t="s">
        <v>67</v>
      </c>
      <c r="AB51" s="8" t="s">
        <v>58</v>
      </c>
      <c r="AC51" s="8" t="s">
        <v>59</v>
      </c>
      <c r="AD51" s="8" t="s">
        <v>44</v>
      </c>
      <c r="AE51" s="8" t="s">
        <v>286</v>
      </c>
      <c r="AF51" s="8" t="s">
        <v>61</v>
      </c>
      <c r="AG51" s="8" t="s">
        <v>57</v>
      </c>
      <c r="AH51" s="8" t="s">
        <v>78</v>
      </c>
      <c r="AI51" s="8" t="s">
        <v>285</v>
      </c>
    </row>
    <row r="52" spans="1:35" hidden="1" x14ac:dyDescent="0.25">
      <c r="A52" s="8" t="s">
        <v>38</v>
      </c>
      <c r="B52" s="8" t="s">
        <v>39</v>
      </c>
      <c r="C52" s="8" t="s">
        <v>40</v>
      </c>
      <c r="D52" s="8" t="s">
        <v>41</v>
      </c>
      <c r="E52" s="8" t="s">
        <v>42</v>
      </c>
      <c r="F52" s="8" t="s">
        <v>43</v>
      </c>
      <c r="G52" s="8" t="s">
        <v>43</v>
      </c>
      <c r="H52" s="8" t="s">
        <v>45</v>
      </c>
      <c r="I52" s="8" t="s">
        <v>46</v>
      </c>
      <c r="J52" s="8" t="s">
        <v>1</v>
      </c>
      <c r="K52" s="8" t="s">
        <v>69</v>
      </c>
      <c r="L52" s="8" t="s">
        <v>44</v>
      </c>
      <c r="M52" s="8" t="s">
        <v>152</v>
      </c>
      <c r="N52" s="8" t="s">
        <v>71</v>
      </c>
      <c r="O52" s="8" t="s">
        <v>72</v>
      </c>
      <c r="P52" s="8" t="s">
        <v>463</v>
      </c>
      <c r="Q52" s="8" t="s">
        <v>73</v>
      </c>
      <c r="R52" s="8" t="s">
        <v>74</v>
      </c>
      <c r="S52" s="8" t="s">
        <v>333</v>
      </c>
      <c r="T52" s="5">
        <v>201712</v>
      </c>
      <c r="U52" s="8" t="s">
        <v>54</v>
      </c>
      <c r="V52" s="5">
        <v>286.64999999999998</v>
      </c>
      <c r="W52" s="9">
        <v>286.64999999999998</v>
      </c>
      <c r="X52" s="9">
        <v>286.64999999999998</v>
      </c>
      <c r="Y52" s="8" t="s">
        <v>55</v>
      </c>
      <c r="Z52" s="8" t="s">
        <v>76</v>
      </c>
      <c r="AA52" s="8" t="s">
        <v>57</v>
      </c>
      <c r="AB52" s="8" t="s">
        <v>58</v>
      </c>
      <c r="AC52" s="8" t="s">
        <v>59</v>
      </c>
      <c r="AD52" s="8" t="s">
        <v>44</v>
      </c>
      <c r="AE52" s="8" t="s">
        <v>330</v>
      </c>
      <c r="AF52" s="8" t="s">
        <v>61</v>
      </c>
      <c r="AG52" s="8" t="s">
        <v>57</v>
      </c>
      <c r="AH52" s="8" t="s">
        <v>78</v>
      </c>
      <c r="AI52" s="8" t="s">
        <v>331</v>
      </c>
    </row>
    <row r="53" spans="1:35" hidden="1" x14ac:dyDescent="0.25">
      <c r="A53" s="8" t="s">
        <v>38</v>
      </c>
      <c r="B53" s="8" t="s">
        <v>39</v>
      </c>
      <c r="C53" s="8" t="s">
        <v>40</v>
      </c>
      <c r="D53" s="8" t="s">
        <v>41</v>
      </c>
      <c r="E53" s="8" t="s">
        <v>42</v>
      </c>
      <c r="F53" s="8" t="s">
        <v>43</v>
      </c>
      <c r="G53" s="8" t="s">
        <v>43</v>
      </c>
      <c r="H53" s="8" t="s">
        <v>45</v>
      </c>
      <c r="I53" s="8" t="s">
        <v>46</v>
      </c>
      <c r="J53" s="8" t="s">
        <v>1</v>
      </c>
      <c r="K53" s="8" t="s">
        <v>64</v>
      </c>
      <c r="L53" s="8" t="s">
        <v>44</v>
      </c>
      <c r="M53" s="8" t="s">
        <v>152</v>
      </c>
      <c r="N53" s="8" t="s">
        <v>71</v>
      </c>
      <c r="O53" s="8" t="s">
        <v>72</v>
      </c>
      <c r="P53" s="8" t="s">
        <v>463</v>
      </c>
      <c r="Q53" s="8" t="s">
        <v>73</v>
      </c>
      <c r="R53" s="8" t="s">
        <v>74</v>
      </c>
      <c r="S53" s="8" t="s">
        <v>333</v>
      </c>
      <c r="T53" s="5">
        <v>201712</v>
      </c>
      <c r="U53" s="8" t="s">
        <v>54</v>
      </c>
      <c r="V53" s="5">
        <v>0</v>
      </c>
      <c r="W53" s="9">
        <v>8.6</v>
      </c>
      <c r="X53" s="9">
        <v>0</v>
      </c>
      <c r="Y53" s="8" t="s">
        <v>57</v>
      </c>
      <c r="Z53" s="8" t="s">
        <v>76</v>
      </c>
      <c r="AA53" s="8" t="s">
        <v>57</v>
      </c>
      <c r="AB53" s="8" t="s">
        <v>58</v>
      </c>
      <c r="AC53" s="8" t="s">
        <v>59</v>
      </c>
      <c r="AD53" s="8" t="s">
        <v>44</v>
      </c>
      <c r="AE53" s="8" t="s">
        <v>330</v>
      </c>
      <c r="AF53" s="8" t="s">
        <v>61</v>
      </c>
      <c r="AG53" s="8" t="s">
        <v>57</v>
      </c>
      <c r="AH53" s="8" t="s">
        <v>78</v>
      </c>
      <c r="AI53" s="8" t="s">
        <v>331</v>
      </c>
    </row>
    <row r="54" spans="1:35" hidden="1" x14ac:dyDescent="0.25">
      <c r="A54" s="8" t="s">
        <v>38</v>
      </c>
      <c r="B54" s="8" t="s">
        <v>39</v>
      </c>
      <c r="C54" s="8" t="s">
        <v>40</v>
      </c>
      <c r="D54" s="8" t="s">
        <v>41</v>
      </c>
      <c r="E54" s="8" t="s">
        <v>42</v>
      </c>
      <c r="F54" s="8" t="s">
        <v>43</v>
      </c>
      <c r="G54" s="8" t="s">
        <v>43</v>
      </c>
      <c r="H54" s="8" t="s">
        <v>45</v>
      </c>
      <c r="I54" s="8" t="s">
        <v>46</v>
      </c>
      <c r="J54" s="8" t="s">
        <v>1</v>
      </c>
      <c r="K54" s="8" t="s">
        <v>64</v>
      </c>
      <c r="L54" s="8" t="s">
        <v>44</v>
      </c>
      <c r="M54" s="8" t="s">
        <v>152</v>
      </c>
      <c r="N54" s="8" t="s">
        <v>71</v>
      </c>
      <c r="O54" s="8" t="s">
        <v>72</v>
      </c>
      <c r="P54" s="8" t="s">
        <v>463</v>
      </c>
      <c r="Q54" s="8" t="s">
        <v>73</v>
      </c>
      <c r="R54" s="8" t="s">
        <v>74</v>
      </c>
      <c r="S54" s="8" t="s">
        <v>333</v>
      </c>
      <c r="T54" s="5">
        <v>201712</v>
      </c>
      <c r="U54" s="8" t="s">
        <v>54</v>
      </c>
      <c r="V54" s="5">
        <v>0</v>
      </c>
      <c r="W54" s="9">
        <v>0.78</v>
      </c>
      <c r="X54" s="9">
        <v>0</v>
      </c>
      <c r="Y54" s="8" t="s">
        <v>57</v>
      </c>
      <c r="Z54" s="8" t="s">
        <v>76</v>
      </c>
      <c r="AA54" s="8" t="s">
        <v>57</v>
      </c>
      <c r="AB54" s="8" t="s">
        <v>58</v>
      </c>
      <c r="AC54" s="8" t="s">
        <v>59</v>
      </c>
      <c r="AD54" s="8" t="s">
        <v>44</v>
      </c>
      <c r="AE54" s="8" t="s">
        <v>330</v>
      </c>
      <c r="AF54" s="8" t="s">
        <v>61</v>
      </c>
      <c r="AG54" s="8" t="s">
        <v>57</v>
      </c>
      <c r="AH54" s="8" t="s">
        <v>78</v>
      </c>
      <c r="AI54" s="8" t="s">
        <v>331</v>
      </c>
    </row>
    <row r="55" spans="1:35" hidden="1" x14ac:dyDescent="0.25">
      <c r="A55" s="8" t="s">
        <v>38</v>
      </c>
      <c r="B55" s="8" t="s">
        <v>39</v>
      </c>
      <c r="C55" s="8" t="s">
        <v>40</v>
      </c>
      <c r="D55" s="8" t="s">
        <v>41</v>
      </c>
      <c r="E55" s="8" t="s">
        <v>42</v>
      </c>
      <c r="F55" s="8" t="s">
        <v>43</v>
      </c>
      <c r="G55" s="8" t="s">
        <v>43</v>
      </c>
      <c r="H55" s="8" t="s">
        <v>45</v>
      </c>
      <c r="I55" s="8" t="s">
        <v>46</v>
      </c>
      <c r="J55" s="8" t="s">
        <v>1</v>
      </c>
      <c r="K55" s="8" t="s">
        <v>69</v>
      </c>
      <c r="L55" s="8" t="s">
        <v>44</v>
      </c>
      <c r="M55" s="8" t="s">
        <v>152</v>
      </c>
      <c r="N55" s="8" t="s">
        <v>71</v>
      </c>
      <c r="O55" s="8" t="s">
        <v>72</v>
      </c>
      <c r="P55" s="8" t="s">
        <v>463</v>
      </c>
      <c r="Q55" s="8" t="s">
        <v>73</v>
      </c>
      <c r="R55" s="8" t="s">
        <v>74</v>
      </c>
      <c r="S55" s="8" t="s">
        <v>333</v>
      </c>
      <c r="T55" s="5">
        <v>201712</v>
      </c>
      <c r="U55" s="8" t="s">
        <v>54</v>
      </c>
      <c r="V55" s="5">
        <v>0</v>
      </c>
      <c r="W55" s="9">
        <v>26.12</v>
      </c>
      <c r="X55" s="9">
        <v>0</v>
      </c>
      <c r="Y55" s="8" t="s">
        <v>55</v>
      </c>
      <c r="Z55" s="8" t="s">
        <v>76</v>
      </c>
      <c r="AA55" s="8" t="s">
        <v>57</v>
      </c>
      <c r="AB55" s="8" t="s">
        <v>58</v>
      </c>
      <c r="AC55" s="8" t="s">
        <v>59</v>
      </c>
      <c r="AD55" s="8" t="s">
        <v>44</v>
      </c>
      <c r="AE55" s="8" t="s">
        <v>330</v>
      </c>
      <c r="AF55" s="8" t="s">
        <v>61</v>
      </c>
      <c r="AG55" s="8" t="s">
        <v>57</v>
      </c>
      <c r="AH55" s="8" t="s">
        <v>78</v>
      </c>
      <c r="AI55" s="8" t="s">
        <v>331</v>
      </c>
    </row>
    <row r="56" spans="1:35" x14ac:dyDescent="0.25">
      <c r="A56" s="8" t="s">
        <v>65</v>
      </c>
      <c r="B56" s="8" t="s">
        <v>39</v>
      </c>
      <c r="C56" s="8" t="s">
        <v>66</v>
      </c>
      <c r="D56" s="25" t="s">
        <v>41</v>
      </c>
      <c r="E56" s="8" t="s">
        <v>42</v>
      </c>
      <c r="F56" s="8" t="s">
        <v>43</v>
      </c>
      <c r="G56" s="8" t="s">
        <v>43</v>
      </c>
      <c r="H56" s="8" t="s">
        <v>45</v>
      </c>
      <c r="I56" s="8" t="s">
        <v>46</v>
      </c>
      <c r="J56" s="8" t="s">
        <v>1</v>
      </c>
      <c r="K56" s="8" t="s">
        <v>64</v>
      </c>
      <c r="L56" s="8" t="s">
        <v>44</v>
      </c>
      <c r="M56" s="8" t="s">
        <v>152</v>
      </c>
      <c r="N56" s="8" t="s">
        <v>71</v>
      </c>
      <c r="O56" s="8" t="s">
        <v>72</v>
      </c>
      <c r="P56" s="8" t="s">
        <v>51</v>
      </c>
      <c r="Q56" s="8" t="s">
        <v>73</v>
      </c>
      <c r="R56" s="8" t="s">
        <v>74</v>
      </c>
      <c r="S56" s="8" t="s">
        <v>333</v>
      </c>
      <c r="T56" s="5">
        <v>201712</v>
      </c>
      <c r="U56" s="8" t="s">
        <v>54</v>
      </c>
      <c r="V56" s="20">
        <v>0</v>
      </c>
      <c r="W56" s="22">
        <v>1</v>
      </c>
      <c r="X56" s="22">
        <f t="shared" ref="X56:X58" si="6">IF(OR(P56="General",P56="Safety"),W56,0)</f>
        <v>0</v>
      </c>
      <c r="Y56" s="19" t="s">
        <v>57</v>
      </c>
      <c r="Z56" s="8" t="s">
        <v>76</v>
      </c>
      <c r="AA56" s="8" t="s">
        <v>67</v>
      </c>
      <c r="AB56" s="8" t="s">
        <v>58</v>
      </c>
      <c r="AC56" s="8" t="s">
        <v>59</v>
      </c>
      <c r="AD56" s="8" t="s">
        <v>44</v>
      </c>
      <c r="AE56" s="8" t="s">
        <v>332</v>
      </c>
      <c r="AF56" s="8" t="s">
        <v>61</v>
      </c>
      <c r="AG56" s="8" t="s">
        <v>57</v>
      </c>
      <c r="AH56" s="8" t="s">
        <v>78</v>
      </c>
      <c r="AI56" s="8" t="s">
        <v>331</v>
      </c>
    </row>
    <row r="57" spans="1:35" x14ac:dyDescent="0.25">
      <c r="A57" s="8" t="s">
        <v>65</v>
      </c>
      <c r="B57" s="8" t="s">
        <v>39</v>
      </c>
      <c r="C57" s="8" t="s">
        <v>66</v>
      </c>
      <c r="D57" s="25" t="s">
        <v>41</v>
      </c>
      <c r="E57" s="8" t="s">
        <v>42</v>
      </c>
      <c r="F57" s="8" t="s">
        <v>43</v>
      </c>
      <c r="G57" s="8" t="s">
        <v>43</v>
      </c>
      <c r="H57" s="8" t="s">
        <v>45</v>
      </c>
      <c r="I57" s="8" t="s">
        <v>46</v>
      </c>
      <c r="J57" s="8" t="s">
        <v>1</v>
      </c>
      <c r="K57" s="8" t="s">
        <v>69</v>
      </c>
      <c r="L57" s="8" t="s">
        <v>44</v>
      </c>
      <c r="M57" s="8" t="s">
        <v>152</v>
      </c>
      <c r="N57" s="8" t="s">
        <v>71</v>
      </c>
      <c r="O57" s="8" t="s">
        <v>72</v>
      </c>
      <c r="P57" s="8" t="s">
        <v>51</v>
      </c>
      <c r="Q57" s="8" t="s">
        <v>73</v>
      </c>
      <c r="R57" s="8" t="s">
        <v>74</v>
      </c>
      <c r="S57" s="8" t="s">
        <v>333</v>
      </c>
      <c r="T57" s="5">
        <v>201712</v>
      </c>
      <c r="U57" s="8" t="s">
        <v>54</v>
      </c>
      <c r="V57" s="20">
        <v>0</v>
      </c>
      <c r="W57" s="22">
        <v>40</v>
      </c>
      <c r="X57" s="22">
        <f t="shared" si="6"/>
        <v>0</v>
      </c>
      <c r="Y57" s="19" t="s">
        <v>55</v>
      </c>
      <c r="Z57" s="8" t="s">
        <v>76</v>
      </c>
      <c r="AA57" s="8" t="s">
        <v>67</v>
      </c>
      <c r="AB57" s="8" t="s">
        <v>58</v>
      </c>
      <c r="AC57" s="8" t="s">
        <v>59</v>
      </c>
      <c r="AD57" s="8" t="s">
        <v>44</v>
      </c>
      <c r="AE57" s="8" t="s">
        <v>332</v>
      </c>
      <c r="AF57" s="8" t="s">
        <v>61</v>
      </c>
      <c r="AG57" s="8" t="s">
        <v>57</v>
      </c>
      <c r="AH57" s="8" t="s">
        <v>78</v>
      </c>
      <c r="AI57" s="8" t="s">
        <v>331</v>
      </c>
    </row>
    <row r="58" spans="1:35" x14ac:dyDescent="0.25">
      <c r="A58" s="8" t="s">
        <v>65</v>
      </c>
      <c r="B58" s="8" t="s">
        <v>39</v>
      </c>
      <c r="C58" s="8" t="s">
        <v>66</v>
      </c>
      <c r="D58" s="25" t="s">
        <v>41</v>
      </c>
      <c r="E58" s="8" t="s">
        <v>42</v>
      </c>
      <c r="F58" s="8" t="s">
        <v>43</v>
      </c>
      <c r="G58" s="8" t="s">
        <v>43</v>
      </c>
      <c r="H58" s="8" t="s">
        <v>45</v>
      </c>
      <c r="I58" s="8" t="s">
        <v>46</v>
      </c>
      <c r="J58" s="8" t="s">
        <v>1</v>
      </c>
      <c r="K58" s="8" t="s">
        <v>69</v>
      </c>
      <c r="L58" s="8" t="s">
        <v>44</v>
      </c>
      <c r="M58" s="8" t="s">
        <v>152</v>
      </c>
      <c r="N58" s="8" t="s">
        <v>71</v>
      </c>
      <c r="O58" s="8" t="s">
        <v>72</v>
      </c>
      <c r="P58" s="8" t="s">
        <v>51</v>
      </c>
      <c r="Q58" s="8" t="s">
        <v>73</v>
      </c>
      <c r="R58" s="8" t="s">
        <v>74</v>
      </c>
      <c r="S58" s="8" t="s">
        <v>333</v>
      </c>
      <c r="T58" s="5">
        <v>201712</v>
      </c>
      <c r="U58" s="8" t="s">
        <v>54</v>
      </c>
      <c r="V58" s="20">
        <v>0</v>
      </c>
      <c r="W58" s="22">
        <v>4</v>
      </c>
      <c r="X58" s="22">
        <f t="shared" si="6"/>
        <v>0</v>
      </c>
      <c r="Y58" s="19" t="s">
        <v>55</v>
      </c>
      <c r="Z58" s="8" t="s">
        <v>76</v>
      </c>
      <c r="AA58" s="8" t="s">
        <v>67</v>
      </c>
      <c r="AB58" s="8" t="s">
        <v>58</v>
      </c>
      <c r="AC58" s="8" t="s">
        <v>59</v>
      </c>
      <c r="AD58" s="8" t="s">
        <v>44</v>
      </c>
      <c r="AE58" s="8" t="s">
        <v>332</v>
      </c>
      <c r="AF58" s="8" t="s">
        <v>61</v>
      </c>
      <c r="AG58" s="8" t="s">
        <v>57</v>
      </c>
      <c r="AH58" s="8" t="s">
        <v>78</v>
      </c>
      <c r="AI58" s="8" t="s">
        <v>331</v>
      </c>
    </row>
    <row r="59" spans="1:35" hidden="1" x14ac:dyDescent="0.25">
      <c r="A59" s="8" t="s">
        <v>38</v>
      </c>
      <c r="B59" s="8" t="s">
        <v>39</v>
      </c>
      <c r="C59" s="8" t="s">
        <v>40</v>
      </c>
      <c r="D59" s="8" t="s">
        <v>41</v>
      </c>
      <c r="E59" s="8" t="s">
        <v>42</v>
      </c>
      <c r="F59" s="8" t="s">
        <v>43</v>
      </c>
      <c r="G59" s="8" t="s">
        <v>43</v>
      </c>
      <c r="H59" s="8" t="s">
        <v>45</v>
      </c>
      <c r="I59" s="8" t="s">
        <v>46</v>
      </c>
      <c r="J59" s="8" t="s">
        <v>1</v>
      </c>
      <c r="K59" s="8" t="s">
        <v>69</v>
      </c>
      <c r="L59" s="8" t="s">
        <v>44</v>
      </c>
      <c r="M59" s="8" t="s">
        <v>152</v>
      </c>
      <c r="N59" s="8" t="s">
        <v>71</v>
      </c>
      <c r="O59" s="8" t="s">
        <v>72</v>
      </c>
      <c r="P59" s="8" t="s">
        <v>463</v>
      </c>
      <c r="Q59" s="8" t="s">
        <v>73</v>
      </c>
      <c r="R59" s="8" t="s">
        <v>74</v>
      </c>
      <c r="S59" s="8" t="s">
        <v>382</v>
      </c>
      <c r="T59" s="5">
        <v>201802</v>
      </c>
      <c r="U59" s="8" t="s">
        <v>54</v>
      </c>
      <c r="V59" s="5">
        <v>0</v>
      </c>
      <c r="W59" s="9">
        <v>35.86</v>
      </c>
      <c r="X59" s="9">
        <v>0</v>
      </c>
      <c r="Y59" s="8" t="s">
        <v>55</v>
      </c>
      <c r="Z59" s="8" t="s">
        <v>76</v>
      </c>
      <c r="AA59" s="8" t="s">
        <v>57</v>
      </c>
      <c r="AB59" s="8" t="s">
        <v>58</v>
      </c>
      <c r="AC59" s="8" t="s">
        <v>59</v>
      </c>
      <c r="AD59" s="8" t="s">
        <v>44</v>
      </c>
      <c r="AE59" s="8" t="s">
        <v>383</v>
      </c>
      <c r="AF59" s="8" t="s">
        <v>61</v>
      </c>
      <c r="AG59" s="8" t="s">
        <v>57</v>
      </c>
      <c r="AH59" s="8" t="s">
        <v>78</v>
      </c>
      <c r="AI59" s="8" t="s">
        <v>384</v>
      </c>
    </row>
    <row r="60" spans="1:35" hidden="1" x14ac:dyDescent="0.25">
      <c r="A60" s="8" t="s">
        <v>38</v>
      </c>
      <c r="B60" s="8" t="s">
        <v>39</v>
      </c>
      <c r="C60" s="8" t="s">
        <v>40</v>
      </c>
      <c r="D60" s="8" t="s">
        <v>41</v>
      </c>
      <c r="E60" s="8" t="s">
        <v>42</v>
      </c>
      <c r="F60" s="8" t="s">
        <v>43</v>
      </c>
      <c r="G60" s="8" t="s">
        <v>43</v>
      </c>
      <c r="H60" s="8" t="s">
        <v>45</v>
      </c>
      <c r="I60" s="8" t="s">
        <v>46</v>
      </c>
      <c r="J60" s="8" t="s">
        <v>1</v>
      </c>
      <c r="K60" s="8" t="s">
        <v>64</v>
      </c>
      <c r="L60" s="8" t="s">
        <v>44</v>
      </c>
      <c r="M60" s="8" t="s">
        <v>152</v>
      </c>
      <c r="N60" s="8" t="s">
        <v>71</v>
      </c>
      <c r="O60" s="8" t="s">
        <v>72</v>
      </c>
      <c r="P60" s="8" t="s">
        <v>463</v>
      </c>
      <c r="Q60" s="8" t="s">
        <v>73</v>
      </c>
      <c r="R60" s="8" t="s">
        <v>74</v>
      </c>
      <c r="S60" s="8" t="s">
        <v>382</v>
      </c>
      <c r="T60" s="5">
        <v>201802</v>
      </c>
      <c r="U60" s="8" t="s">
        <v>54</v>
      </c>
      <c r="V60" s="5">
        <v>0</v>
      </c>
      <c r="W60" s="9">
        <v>1.08</v>
      </c>
      <c r="X60" s="9">
        <v>0</v>
      </c>
      <c r="Y60" s="8" t="s">
        <v>57</v>
      </c>
      <c r="Z60" s="8" t="s">
        <v>76</v>
      </c>
      <c r="AA60" s="8" t="s">
        <v>57</v>
      </c>
      <c r="AB60" s="8" t="s">
        <v>58</v>
      </c>
      <c r="AC60" s="8" t="s">
        <v>59</v>
      </c>
      <c r="AD60" s="8" t="s">
        <v>44</v>
      </c>
      <c r="AE60" s="8" t="s">
        <v>383</v>
      </c>
      <c r="AF60" s="8" t="s">
        <v>61</v>
      </c>
      <c r="AG60" s="8" t="s">
        <v>57</v>
      </c>
      <c r="AH60" s="8" t="s">
        <v>78</v>
      </c>
      <c r="AI60" s="8" t="s">
        <v>384</v>
      </c>
    </row>
    <row r="61" spans="1:35" hidden="1" x14ac:dyDescent="0.25">
      <c r="A61" s="8" t="s">
        <v>38</v>
      </c>
      <c r="B61" s="8" t="s">
        <v>39</v>
      </c>
      <c r="C61" s="8" t="s">
        <v>40</v>
      </c>
      <c r="D61" s="8" t="s">
        <v>41</v>
      </c>
      <c r="E61" s="8" t="s">
        <v>42</v>
      </c>
      <c r="F61" s="8" t="s">
        <v>43</v>
      </c>
      <c r="G61" s="8" t="s">
        <v>43</v>
      </c>
      <c r="H61" s="8" t="s">
        <v>45</v>
      </c>
      <c r="I61" s="8" t="s">
        <v>46</v>
      </c>
      <c r="J61" s="8" t="s">
        <v>1</v>
      </c>
      <c r="K61" s="8" t="s">
        <v>64</v>
      </c>
      <c r="L61" s="8" t="s">
        <v>44</v>
      </c>
      <c r="M61" s="8" t="s">
        <v>152</v>
      </c>
      <c r="N61" s="8" t="s">
        <v>71</v>
      </c>
      <c r="O61" s="8" t="s">
        <v>72</v>
      </c>
      <c r="P61" s="8" t="s">
        <v>463</v>
      </c>
      <c r="Q61" s="8" t="s">
        <v>73</v>
      </c>
      <c r="R61" s="8" t="s">
        <v>74</v>
      </c>
      <c r="S61" s="8" t="s">
        <v>382</v>
      </c>
      <c r="T61" s="5">
        <v>201802</v>
      </c>
      <c r="U61" s="8" t="s">
        <v>54</v>
      </c>
      <c r="V61" s="5">
        <v>0</v>
      </c>
      <c r="W61" s="9">
        <v>11.81</v>
      </c>
      <c r="X61" s="9">
        <v>0</v>
      </c>
      <c r="Y61" s="8" t="s">
        <v>57</v>
      </c>
      <c r="Z61" s="8" t="s">
        <v>76</v>
      </c>
      <c r="AA61" s="8" t="s">
        <v>57</v>
      </c>
      <c r="AB61" s="8" t="s">
        <v>58</v>
      </c>
      <c r="AC61" s="8" t="s">
        <v>59</v>
      </c>
      <c r="AD61" s="8" t="s">
        <v>44</v>
      </c>
      <c r="AE61" s="8" t="s">
        <v>383</v>
      </c>
      <c r="AF61" s="8" t="s">
        <v>61</v>
      </c>
      <c r="AG61" s="8" t="s">
        <v>57</v>
      </c>
      <c r="AH61" s="8" t="s">
        <v>78</v>
      </c>
      <c r="AI61" s="8" t="s">
        <v>384</v>
      </c>
    </row>
    <row r="62" spans="1:35" hidden="1" x14ac:dyDescent="0.25">
      <c r="A62" s="8" t="s">
        <v>38</v>
      </c>
      <c r="B62" s="8" t="s">
        <v>39</v>
      </c>
      <c r="C62" s="8" t="s">
        <v>40</v>
      </c>
      <c r="D62" s="8" t="s">
        <v>41</v>
      </c>
      <c r="E62" s="8" t="s">
        <v>42</v>
      </c>
      <c r="F62" s="8" t="s">
        <v>43</v>
      </c>
      <c r="G62" s="8" t="s">
        <v>43</v>
      </c>
      <c r="H62" s="8" t="s">
        <v>45</v>
      </c>
      <c r="I62" s="8" t="s">
        <v>46</v>
      </c>
      <c r="J62" s="8" t="s">
        <v>1</v>
      </c>
      <c r="K62" s="8" t="s">
        <v>69</v>
      </c>
      <c r="L62" s="8" t="s">
        <v>44</v>
      </c>
      <c r="M62" s="8" t="s">
        <v>152</v>
      </c>
      <c r="N62" s="8" t="s">
        <v>71</v>
      </c>
      <c r="O62" s="8" t="s">
        <v>72</v>
      </c>
      <c r="P62" s="8" t="s">
        <v>463</v>
      </c>
      <c r="Q62" s="8" t="s">
        <v>73</v>
      </c>
      <c r="R62" s="8" t="s">
        <v>74</v>
      </c>
      <c r="S62" s="8" t="s">
        <v>382</v>
      </c>
      <c r="T62" s="5">
        <v>201802</v>
      </c>
      <c r="U62" s="8" t="s">
        <v>54</v>
      </c>
      <c r="V62" s="5">
        <v>393.54</v>
      </c>
      <c r="W62" s="9">
        <v>393.54</v>
      </c>
      <c r="X62" s="9">
        <v>393.54</v>
      </c>
      <c r="Y62" s="8" t="s">
        <v>55</v>
      </c>
      <c r="Z62" s="8" t="s">
        <v>76</v>
      </c>
      <c r="AA62" s="8" t="s">
        <v>57</v>
      </c>
      <c r="AB62" s="8" t="s">
        <v>58</v>
      </c>
      <c r="AC62" s="8" t="s">
        <v>59</v>
      </c>
      <c r="AD62" s="8" t="s">
        <v>44</v>
      </c>
      <c r="AE62" s="8" t="s">
        <v>383</v>
      </c>
      <c r="AF62" s="8" t="s">
        <v>61</v>
      </c>
      <c r="AG62" s="8" t="s">
        <v>57</v>
      </c>
      <c r="AH62" s="8" t="s">
        <v>78</v>
      </c>
      <c r="AI62" s="8" t="s">
        <v>384</v>
      </c>
    </row>
    <row r="63" spans="1:35" x14ac:dyDescent="0.25">
      <c r="A63" s="8" t="s">
        <v>65</v>
      </c>
      <c r="B63" s="8" t="s">
        <v>39</v>
      </c>
      <c r="C63" s="8" t="s">
        <v>66</v>
      </c>
      <c r="D63" s="25" t="s">
        <v>41</v>
      </c>
      <c r="E63" s="8" t="s">
        <v>42</v>
      </c>
      <c r="F63" s="8" t="s">
        <v>43</v>
      </c>
      <c r="G63" s="8" t="s">
        <v>43</v>
      </c>
      <c r="H63" s="8" t="s">
        <v>45</v>
      </c>
      <c r="I63" s="8" t="s">
        <v>46</v>
      </c>
      <c r="J63" s="8" t="s">
        <v>1</v>
      </c>
      <c r="K63" s="8" t="s">
        <v>69</v>
      </c>
      <c r="L63" s="8" t="s">
        <v>44</v>
      </c>
      <c r="M63" s="8" t="s">
        <v>152</v>
      </c>
      <c r="N63" s="8" t="s">
        <v>71</v>
      </c>
      <c r="O63" s="8" t="s">
        <v>72</v>
      </c>
      <c r="P63" s="8" t="s">
        <v>51</v>
      </c>
      <c r="Q63" s="8" t="s">
        <v>73</v>
      </c>
      <c r="R63" s="8" t="s">
        <v>74</v>
      </c>
      <c r="S63" s="8" t="s">
        <v>382</v>
      </c>
      <c r="T63" s="5">
        <v>201802</v>
      </c>
      <c r="U63" s="8" t="s">
        <v>54</v>
      </c>
      <c r="V63" s="20">
        <v>0</v>
      </c>
      <c r="W63" s="22">
        <v>55</v>
      </c>
      <c r="X63" s="22">
        <f t="shared" ref="X63:X65" si="7">IF(OR(P63="General",P63="Safety"),W63,0)</f>
        <v>0</v>
      </c>
      <c r="Y63" s="19" t="s">
        <v>55</v>
      </c>
      <c r="Z63" s="8" t="s">
        <v>76</v>
      </c>
      <c r="AA63" s="8" t="s">
        <v>67</v>
      </c>
      <c r="AB63" s="8" t="s">
        <v>58</v>
      </c>
      <c r="AC63" s="8" t="s">
        <v>59</v>
      </c>
      <c r="AD63" s="8" t="s">
        <v>44</v>
      </c>
      <c r="AE63" s="8" t="s">
        <v>385</v>
      </c>
      <c r="AF63" s="8" t="s">
        <v>61</v>
      </c>
      <c r="AG63" s="8" t="s">
        <v>57</v>
      </c>
      <c r="AH63" s="8" t="s">
        <v>78</v>
      </c>
      <c r="AI63" s="8" t="s">
        <v>384</v>
      </c>
    </row>
    <row r="64" spans="1:35" x14ac:dyDescent="0.25">
      <c r="A64" s="8" t="s">
        <v>65</v>
      </c>
      <c r="B64" s="8" t="s">
        <v>39</v>
      </c>
      <c r="C64" s="8" t="s">
        <v>66</v>
      </c>
      <c r="D64" s="25" t="s">
        <v>41</v>
      </c>
      <c r="E64" s="8" t="s">
        <v>42</v>
      </c>
      <c r="F64" s="8" t="s">
        <v>43</v>
      </c>
      <c r="G64" s="8" t="s">
        <v>43</v>
      </c>
      <c r="H64" s="8" t="s">
        <v>45</v>
      </c>
      <c r="I64" s="8" t="s">
        <v>46</v>
      </c>
      <c r="J64" s="8" t="s">
        <v>1</v>
      </c>
      <c r="K64" s="8" t="s">
        <v>69</v>
      </c>
      <c r="L64" s="8" t="s">
        <v>44</v>
      </c>
      <c r="M64" s="8" t="s">
        <v>152</v>
      </c>
      <c r="N64" s="8" t="s">
        <v>71</v>
      </c>
      <c r="O64" s="8" t="s">
        <v>72</v>
      </c>
      <c r="P64" s="8" t="s">
        <v>51</v>
      </c>
      <c r="Q64" s="8" t="s">
        <v>73</v>
      </c>
      <c r="R64" s="8" t="s">
        <v>74</v>
      </c>
      <c r="S64" s="8" t="s">
        <v>382</v>
      </c>
      <c r="T64" s="5">
        <v>201802</v>
      </c>
      <c r="U64" s="8" t="s">
        <v>54</v>
      </c>
      <c r="V64" s="20">
        <v>0</v>
      </c>
      <c r="W64" s="22">
        <v>5</v>
      </c>
      <c r="X64" s="22">
        <f t="shared" si="7"/>
        <v>0</v>
      </c>
      <c r="Y64" s="19" t="s">
        <v>55</v>
      </c>
      <c r="Z64" s="8" t="s">
        <v>76</v>
      </c>
      <c r="AA64" s="8" t="s">
        <v>67</v>
      </c>
      <c r="AB64" s="8" t="s">
        <v>58</v>
      </c>
      <c r="AC64" s="8" t="s">
        <v>59</v>
      </c>
      <c r="AD64" s="8" t="s">
        <v>44</v>
      </c>
      <c r="AE64" s="8" t="s">
        <v>385</v>
      </c>
      <c r="AF64" s="8" t="s">
        <v>61</v>
      </c>
      <c r="AG64" s="8" t="s">
        <v>57</v>
      </c>
      <c r="AH64" s="8" t="s">
        <v>78</v>
      </c>
      <c r="AI64" s="8" t="s">
        <v>384</v>
      </c>
    </row>
    <row r="65" spans="1:35" x14ac:dyDescent="0.25">
      <c r="A65" s="8" t="s">
        <v>65</v>
      </c>
      <c r="B65" s="8" t="s">
        <v>39</v>
      </c>
      <c r="C65" s="8" t="s">
        <v>66</v>
      </c>
      <c r="D65" s="25" t="s">
        <v>41</v>
      </c>
      <c r="E65" s="8" t="s">
        <v>42</v>
      </c>
      <c r="F65" s="8" t="s">
        <v>43</v>
      </c>
      <c r="G65" s="8" t="s">
        <v>43</v>
      </c>
      <c r="H65" s="8" t="s">
        <v>45</v>
      </c>
      <c r="I65" s="8" t="s">
        <v>46</v>
      </c>
      <c r="J65" s="8" t="s">
        <v>1</v>
      </c>
      <c r="K65" s="8" t="s">
        <v>64</v>
      </c>
      <c r="L65" s="8" t="s">
        <v>44</v>
      </c>
      <c r="M65" s="8" t="s">
        <v>152</v>
      </c>
      <c r="N65" s="8" t="s">
        <v>71</v>
      </c>
      <c r="O65" s="8" t="s">
        <v>72</v>
      </c>
      <c r="P65" s="8" t="s">
        <v>51</v>
      </c>
      <c r="Q65" s="8" t="s">
        <v>73</v>
      </c>
      <c r="R65" s="8" t="s">
        <v>74</v>
      </c>
      <c r="S65" s="8" t="s">
        <v>382</v>
      </c>
      <c r="T65" s="5">
        <v>201802</v>
      </c>
      <c r="U65" s="8" t="s">
        <v>54</v>
      </c>
      <c r="V65" s="20">
        <v>0</v>
      </c>
      <c r="W65" s="22">
        <v>2</v>
      </c>
      <c r="X65" s="22">
        <f t="shared" si="7"/>
        <v>0</v>
      </c>
      <c r="Y65" s="19" t="s">
        <v>57</v>
      </c>
      <c r="Z65" s="8" t="s">
        <v>76</v>
      </c>
      <c r="AA65" s="8" t="s">
        <v>67</v>
      </c>
      <c r="AB65" s="8" t="s">
        <v>58</v>
      </c>
      <c r="AC65" s="8" t="s">
        <v>59</v>
      </c>
      <c r="AD65" s="8" t="s">
        <v>44</v>
      </c>
      <c r="AE65" s="8" t="s">
        <v>385</v>
      </c>
      <c r="AF65" s="8" t="s">
        <v>61</v>
      </c>
      <c r="AG65" s="8" t="s">
        <v>57</v>
      </c>
      <c r="AH65" s="8" t="s">
        <v>78</v>
      </c>
      <c r="AI65" s="8" t="s">
        <v>384</v>
      </c>
    </row>
    <row r="66" spans="1:35" hidden="1" x14ac:dyDescent="0.25">
      <c r="A66" s="8" t="s">
        <v>38</v>
      </c>
      <c r="B66" s="8" t="s">
        <v>39</v>
      </c>
      <c r="C66" s="8" t="s">
        <v>40</v>
      </c>
      <c r="D66" s="8" t="s">
        <v>41</v>
      </c>
      <c r="E66" s="8" t="s">
        <v>42</v>
      </c>
      <c r="F66" s="8" t="s">
        <v>43</v>
      </c>
      <c r="G66" s="8" t="s">
        <v>43</v>
      </c>
      <c r="H66" s="8" t="s">
        <v>45</v>
      </c>
      <c r="I66" s="8" t="s">
        <v>46</v>
      </c>
      <c r="J66" s="8" t="s">
        <v>1</v>
      </c>
      <c r="K66" s="8" t="s">
        <v>69</v>
      </c>
      <c r="L66" s="8" t="s">
        <v>44</v>
      </c>
      <c r="M66" s="8" t="s">
        <v>152</v>
      </c>
      <c r="N66" s="8" t="s">
        <v>71</v>
      </c>
      <c r="O66" s="8" t="s">
        <v>418</v>
      </c>
      <c r="P66" s="8" t="s">
        <v>463</v>
      </c>
      <c r="Q66" s="8" t="s">
        <v>73</v>
      </c>
      <c r="R66" s="8" t="s">
        <v>74</v>
      </c>
      <c r="S66" s="8" t="s">
        <v>419</v>
      </c>
      <c r="T66" s="5">
        <v>201804</v>
      </c>
      <c r="U66" s="8" t="s">
        <v>54</v>
      </c>
      <c r="V66" s="5">
        <v>737.1</v>
      </c>
      <c r="W66" s="9">
        <v>737.1</v>
      </c>
      <c r="X66" s="9">
        <v>737.1</v>
      </c>
      <c r="Y66" s="8" t="s">
        <v>55</v>
      </c>
      <c r="Z66" s="8" t="s">
        <v>76</v>
      </c>
      <c r="AA66" s="8" t="s">
        <v>57</v>
      </c>
      <c r="AB66" s="8" t="s">
        <v>58</v>
      </c>
      <c r="AC66" s="8" t="s">
        <v>59</v>
      </c>
      <c r="AD66" s="8" t="s">
        <v>44</v>
      </c>
      <c r="AE66" s="8" t="s">
        <v>420</v>
      </c>
      <c r="AF66" s="8" t="s">
        <v>61</v>
      </c>
      <c r="AG66" s="8" t="s">
        <v>57</v>
      </c>
      <c r="AH66" s="8" t="s">
        <v>78</v>
      </c>
      <c r="AI66" s="8" t="s">
        <v>421</v>
      </c>
    </row>
    <row r="67" spans="1:35" hidden="1" x14ac:dyDescent="0.25">
      <c r="A67" s="8" t="s">
        <v>38</v>
      </c>
      <c r="B67" s="8" t="s">
        <v>39</v>
      </c>
      <c r="C67" s="8" t="s">
        <v>40</v>
      </c>
      <c r="D67" s="8" t="s">
        <v>41</v>
      </c>
      <c r="E67" s="8" t="s">
        <v>42</v>
      </c>
      <c r="F67" s="8" t="s">
        <v>43</v>
      </c>
      <c r="G67" s="8" t="s">
        <v>43</v>
      </c>
      <c r="H67" s="8" t="s">
        <v>45</v>
      </c>
      <c r="I67" s="8" t="s">
        <v>46</v>
      </c>
      <c r="J67" s="8" t="s">
        <v>1</v>
      </c>
      <c r="K67" s="8" t="s">
        <v>69</v>
      </c>
      <c r="L67" s="8" t="s">
        <v>44</v>
      </c>
      <c r="M67" s="8" t="s">
        <v>152</v>
      </c>
      <c r="N67" s="8" t="s">
        <v>71</v>
      </c>
      <c r="O67" s="8" t="s">
        <v>418</v>
      </c>
      <c r="P67" s="8" t="s">
        <v>463</v>
      </c>
      <c r="Q67" s="8" t="s">
        <v>73</v>
      </c>
      <c r="R67" s="8" t="s">
        <v>74</v>
      </c>
      <c r="S67" s="8" t="s">
        <v>419</v>
      </c>
      <c r="T67" s="5">
        <v>201804</v>
      </c>
      <c r="U67" s="8" t="s">
        <v>54</v>
      </c>
      <c r="V67" s="5">
        <v>0</v>
      </c>
      <c r="W67" s="9">
        <v>67.17</v>
      </c>
      <c r="X67" s="9">
        <v>0</v>
      </c>
      <c r="Y67" s="8" t="s">
        <v>55</v>
      </c>
      <c r="Z67" s="8" t="s">
        <v>76</v>
      </c>
      <c r="AA67" s="8" t="s">
        <v>57</v>
      </c>
      <c r="AB67" s="8" t="s">
        <v>58</v>
      </c>
      <c r="AC67" s="8" t="s">
        <v>59</v>
      </c>
      <c r="AD67" s="8" t="s">
        <v>44</v>
      </c>
      <c r="AE67" s="8" t="s">
        <v>420</v>
      </c>
      <c r="AF67" s="8" t="s">
        <v>61</v>
      </c>
      <c r="AG67" s="8" t="s">
        <v>57</v>
      </c>
      <c r="AH67" s="8" t="s">
        <v>78</v>
      </c>
      <c r="AI67" s="8" t="s">
        <v>421</v>
      </c>
    </row>
    <row r="68" spans="1:35" hidden="1" x14ac:dyDescent="0.25">
      <c r="A68" s="8" t="s">
        <v>38</v>
      </c>
      <c r="B68" s="8" t="s">
        <v>39</v>
      </c>
      <c r="C68" s="8" t="s">
        <v>40</v>
      </c>
      <c r="D68" s="8" t="s">
        <v>41</v>
      </c>
      <c r="E68" s="8" t="s">
        <v>42</v>
      </c>
      <c r="F68" s="8" t="s">
        <v>43</v>
      </c>
      <c r="G68" s="8" t="s">
        <v>43</v>
      </c>
      <c r="H68" s="8" t="s">
        <v>45</v>
      </c>
      <c r="I68" s="8" t="s">
        <v>46</v>
      </c>
      <c r="J68" s="8" t="s">
        <v>1</v>
      </c>
      <c r="K68" s="8" t="s">
        <v>64</v>
      </c>
      <c r="L68" s="8" t="s">
        <v>44</v>
      </c>
      <c r="M68" s="8" t="s">
        <v>152</v>
      </c>
      <c r="N68" s="8" t="s">
        <v>71</v>
      </c>
      <c r="O68" s="8" t="s">
        <v>418</v>
      </c>
      <c r="P68" s="8" t="s">
        <v>463</v>
      </c>
      <c r="Q68" s="8" t="s">
        <v>73</v>
      </c>
      <c r="R68" s="8" t="s">
        <v>74</v>
      </c>
      <c r="S68" s="8" t="s">
        <v>419</v>
      </c>
      <c r="T68" s="5">
        <v>201804</v>
      </c>
      <c r="U68" s="8" t="s">
        <v>54</v>
      </c>
      <c r="V68" s="5">
        <v>0</v>
      </c>
      <c r="W68" s="9">
        <v>2.02</v>
      </c>
      <c r="X68" s="9">
        <v>0</v>
      </c>
      <c r="Y68" s="8" t="s">
        <v>57</v>
      </c>
      <c r="Z68" s="8" t="s">
        <v>76</v>
      </c>
      <c r="AA68" s="8" t="s">
        <v>57</v>
      </c>
      <c r="AB68" s="8" t="s">
        <v>58</v>
      </c>
      <c r="AC68" s="8" t="s">
        <v>59</v>
      </c>
      <c r="AD68" s="8" t="s">
        <v>44</v>
      </c>
      <c r="AE68" s="8" t="s">
        <v>420</v>
      </c>
      <c r="AF68" s="8" t="s">
        <v>61</v>
      </c>
      <c r="AG68" s="8" t="s">
        <v>57</v>
      </c>
      <c r="AH68" s="8" t="s">
        <v>78</v>
      </c>
      <c r="AI68" s="8" t="s">
        <v>421</v>
      </c>
    </row>
    <row r="69" spans="1:35" hidden="1" x14ac:dyDescent="0.25">
      <c r="A69" s="8" t="s">
        <v>38</v>
      </c>
      <c r="B69" s="8" t="s">
        <v>39</v>
      </c>
      <c r="C69" s="8" t="s">
        <v>40</v>
      </c>
      <c r="D69" s="8" t="s">
        <v>41</v>
      </c>
      <c r="E69" s="8" t="s">
        <v>42</v>
      </c>
      <c r="F69" s="8" t="s">
        <v>43</v>
      </c>
      <c r="G69" s="8" t="s">
        <v>43</v>
      </c>
      <c r="H69" s="8" t="s">
        <v>45</v>
      </c>
      <c r="I69" s="8" t="s">
        <v>46</v>
      </c>
      <c r="J69" s="8" t="s">
        <v>1</v>
      </c>
      <c r="K69" s="8" t="s">
        <v>64</v>
      </c>
      <c r="L69" s="8" t="s">
        <v>44</v>
      </c>
      <c r="M69" s="8" t="s">
        <v>152</v>
      </c>
      <c r="N69" s="8" t="s">
        <v>71</v>
      </c>
      <c r="O69" s="8" t="s">
        <v>418</v>
      </c>
      <c r="P69" s="8" t="s">
        <v>463</v>
      </c>
      <c r="Q69" s="8" t="s">
        <v>73</v>
      </c>
      <c r="R69" s="8" t="s">
        <v>74</v>
      </c>
      <c r="S69" s="8" t="s">
        <v>419</v>
      </c>
      <c r="T69" s="5">
        <v>201804</v>
      </c>
      <c r="U69" s="8" t="s">
        <v>54</v>
      </c>
      <c r="V69" s="5">
        <v>0</v>
      </c>
      <c r="W69" s="9">
        <v>22.11</v>
      </c>
      <c r="X69" s="9">
        <v>0</v>
      </c>
      <c r="Y69" s="8" t="s">
        <v>57</v>
      </c>
      <c r="Z69" s="8" t="s">
        <v>76</v>
      </c>
      <c r="AA69" s="8" t="s">
        <v>57</v>
      </c>
      <c r="AB69" s="8" t="s">
        <v>58</v>
      </c>
      <c r="AC69" s="8" t="s">
        <v>59</v>
      </c>
      <c r="AD69" s="8" t="s">
        <v>44</v>
      </c>
      <c r="AE69" s="8" t="s">
        <v>420</v>
      </c>
      <c r="AF69" s="8" t="s">
        <v>61</v>
      </c>
      <c r="AG69" s="8" t="s">
        <v>57</v>
      </c>
      <c r="AH69" s="8" t="s">
        <v>78</v>
      </c>
      <c r="AI69" s="8" t="s">
        <v>421</v>
      </c>
    </row>
    <row r="70" spans="1:35" x14ac:dyDescent="0.25">
      <c r="A70" s="8" t="s">
        <v>65</v>
      </c>
      <c r="B70" s="8" t="s">
        <v>39</v>
      </c>
      <c r="C70" s="8" t="s">
        <v>66</v>
      </c>
      <c r="D70" s="25" t="s">
        <v>41</v>
      </c>
      <c r="E70" s="8" t="s">
        <v>42</v>
      </c>
      <c r="F70" s="8" t="s">
        <v>43</v>
      </c>
      <c r="G70" s="8" t="s">
        <v>43</v>
      </c>
      <c r="H70" s="8" t="s">
        <v>45</v>
      </c>
      <c r="I70" s="8" t="s">
        <v>46</v>
      </c>
      <c r="J70" s="8" t="s">
        <v>1</v>
      </c>
      <c r="K70" s="8" t="s">
        <v>69</v>
      </c>
      <c r="L70" s="8" t="s">
        <v>44</v>
      </c>
      <c r="M70" s="8" t="s">
        <v>152</v>
      </c>
      <c r="N70" s="8" t="s">
        <v>71</v>
      </c>
      <c r="O70" s="8" t="s">
        <v>418</v>
      </c>
      <c r="P70" s="8" t="s">
        <v>51</v>
      </c>
      <c r="Q70" s="8" t="s">
        <v>73</v>
      </c>
      <c r="R70" s="8" t="s">
        <v>74</v>
      </c>
      <c r="S70" s="8" t="s">
        <v>419</v>
      </c>
      <c r="T70" s="5">
        <v>201804</v>
      </c>
      <c r="U70" s="8" t="s">
        <v>54</v>
      </c>
      <c r="V70" s="20">
        <v>0</v>
      </c>
      <c r="W70" s="22">
        <v>9</v>
      </c>
      <c r="X70" s="22">
        <f t="shared" ref="X70:X72" si="8">IF(OR(P70="General",P70="Safety"),W70,0)</f>
        <v>0</v>
      </c>
      <c r="Y70" s="19" t="s">
        <v>55</v>
      </c>
      <c r="Z70" s="8" t="s">
        <v>76</v>
      </c>
      <c r="AA70" s="8" t="s">
        <v>67</v>
      </c>
      <c r="AB70" s="8" t="s">
        <v>58</v>
      </c>
      <c r="AC70" s="8" t="s">
        <v>59</v>
      </c>
      <c r="AD70" s="8" t="s">
        <v>44</v>
      </c>
      <c r="AE70" s="8" t="s">
        <v>422</v>
      </c>
      <c r="AF70" s="8" t="s">
        <v>61</v>
      </c>
      <c r="AG70" s="8" t="s">
        <v>57</v>
      </c>
      <c r="AH70" s="8" t="s">
        <v>78</v>
      </c>
      <c r="AI70" s="8" t="s">
        <v>421</v>
      </c>
    </row>
    <row r="71" spans="1:35" x14ac:dyDescent="0.25">
      <c r="A71" s="8" t="s">
        <v>65</v>
      </c>
      <c r="B71" s="8" t="s">
        <v>39</v>
      </c>
      <c r="C71" s="8" t="s">
        <v>66</v>
      </c>
      <c r="D71" s="25" t="s">
        <v>41</v>
      </c>
      <c r="E71" s="8" t="s">
        <v>42</v>
      </c>
      <c r="F71" s="8" t="s">
        <v>43</v>
      </c>
      <c r="G71" s="8" t="s">
        <v>43</v>
      </c>
      <c r="H71" s="8" t="s">
        <v>45</v>
      </c>
      <c r="I71" s="8" t="s">
        <v>46</v>
      </c>
      <c r="J71" s="8" t="s">
        <v>1</v>
      </c>
      <c r="K71" s="8" t="s">
        <v>69</v>
      </c>
      <c r="L71" s="8" t="s">
        <v>44</v>
      </c>
      <c r="M71" s="8" t="s">
        <v>152</v>
      </c>
      <c r="N71" s="8" t="s">
        <v>71</v>
      </c>
      <c r="O71" s="8" t="s">
        <v>418</v>
      </c>
      <c r="P71" s="8" t="s">
        <v>51</v>
      </c>
      <c r="Q71" s="8" t="s">
        <v>73</v>
      </c>
      <c r="R71" s="8" t="s">
        <v>74</v>
      </c>
      <c r="S71" s="8" t="s">
        <v>419</v>
      </c>
      <c r="T71" s="5">
        <v>201804</v>
      </c>
      <c r="U71" s="8" t="s">
        <v>54</v>
      </c>
      <c r="V71" s="20">
        <v>0</v>
      </c>
      <c r="W71" s="22">
        <v>103</v>
      </c>
      <c r="X71" s="22">
        <f t="shared" si="8"/>
        <v>0</v>
      </c>
      <c r="Y71" s="19" t="s">
        <v>55</v>
      </c>
      <c r="Z71" s="8" t="s">
        <v>76</v>
      </c>
      <c r="AA71" s="8" t="s">
        <v>67</v>
      </c>
      <c r="AB71" s="8" t="s">
        <v>58</v>
      </c>
      <c r="AC71" s="8" t="s">
        <v>59</v>
      </c>
      <c r="AD71" s="8" t="s">
        <v>44</v>
      </c>
      <c r="AE71" s="8" t="s">
        <v>422</v>
      </c>
      <c r="AF71" s="8" t="s">
        <v>61</v>
      </c>
      <c r="AG71" s="8" t="s">
        <v>57</v>
      </c>
      <c r="AH71" s="8" t="s">
        <v>78</v>
      </c>
      <c r="AI71" s="8" t="s">
        <v>421</v>
      </c>
    </row>
    <row r="72" spans="1:35" x14ac:dyDescent="0.25">
      <c r="A72" s="8" t="s">
        <v>65</v>
      </c>
      <c r="B72" s="8" t="s">
        <v>39</v>
      </c>
      <c r="C72" s="8" t="s">
        <v>66</v>
      </c>
      <c r="D72" s="25" t="s">
        <v>41</v>
      </c>
      <c r="E72" s="8" t="s">
        <v>42</v>
      </c>
      <c r="F72" s="8" t="s">
        <v>43</v>
      </c>
      <c r="G72" s="8" t="s">
        <v>43</v>
      </c>
      <c r="H72" s="8" t="s">
        <v>45</v>
      </c>
      <c r="I72" s="8" t="s">
        <v>46</v>
      </c>
      <c r="J72" s="8" t="s">
        <v>1</v>
      </c>
      <c r="K72" s="8" t="s">
        <v>64</v>
      </c>
      <c r="L72" s="8" t="s">
        <v>44</v>
      </c>
      <c r="M72" s="8" t="s">
        <v>152</v>
      </c>
      <c r="N72" s="8" t="s">
        <v>71</v>
      </c>
      <c r="O72" s="8" t="s">
        <v>418</v>
      </c>
      <c r="P72" s="8" t="s">
        <v>51</v>
      </c>
      <c r="Q72" s="8" t="s">
        <v>73</v>
      </c>
      <c r="R72" s="8" t="s">
        <v>74</v>
      </c>
      <c r="S72" s="8" t="s">
        <v>419</v>
      </c>
      <c r="T72" s="5">
        <v>201804</v>
      </c>
      <c r="U72" s="8" t="s">
        <v>54</v>
      </c>
      <c r="V72" s="20">
        <v>0</v>
      </c>
      <c r="W72" s="22">
        <v>3</v>
      </c>
      <c r="X72" s="22">
        <f t="shared" si="8"/>
        <v>0</v>
      </c>
      <c r="Y72" s="19" t="s">
        <v>57</v>
      </c>
      <c r="Z72" s="8" t="s">
        <v>76</v>
      </c>
      <c r="AA72" s="8" t="s">
        <v>67</v>
      </c>
      <c r="AB72" s="8" t="s">
        <v>58</v>
      </c>
      <c r="AC72" s="8" t="s">
        <v>59</v>
      </c>
      <c r="AD72" s="8" t="s">
        <v>44</v>
      </c>
      <c r="AE72" s="8" t="s">
        <v>422</v>
      </c>
      <c r="AF72" s="8" t="s">
        <v>61</v>
      </c>
      <c r="AG72" s="8" t="s">
        <v>57</v>
      </c>
      <c r="AH72" s="8" t="s">
        <v>78</v>
      </c>
      <c r="AI72" s="8" t="s">
        <v>421</v>
      </c>
    </row>
    <row r="73" spans="1:35" hidden="1" x14ac:dyDescent="0.25">
      <c r="A73" s="8" t="s">
        <v>38</v>
      </c>
      <c r="B73" s="8" t="s">
        <v>39</v>
      </c>
      <c r="C73" s="8" t="s">
        <v>40</v>
      </c>
      <c r="D73" s="8" t="s">
        <v>41</v>
      </c>
      <c r="E73" s="8" t="s">
        <v>42</v>
      </c>
      <c r="F73" s="8" t="s">
        <v>43</v>
      </c>
      <c r="G73" s="8" t="s">
        <v>43</v>
      </c>
      <c r="H73" s="8" t="s">
        <v>45</v>
      </c>
      <c r="I73" s="8" t="s">
        <v>46</v>
      </c>
      <c r="J73" s="8" t="s">
        <v>1</v>
      </c>
      <c r="K73" s="8" t="s">
        <v>64</v>
      </c>
      <c r="L73" s="8" t="s">
        <v>44</v>
      </c>
      <c r="M73" s="8" t="s">
        <v>152</v>
      </c>
      <c r="N73" s="8" t="s">
        <v>71</v>
      </c>
      <c r="O73" s="8" t="s">
        <v>72</v>
      </c>
      <c r="P73" s="8" t="s">
        <v>463</v>
      </c>
      <c r="Q73" s="8" t="s">
        <v>73</v>
      </c>
      <c r="R73" s="8" t="s">
        <v>74</v>
      </c>
      <c r="S73" s="8" t="s">
        <v>443</v>
      </c>
      <c r="T73" s="5">
        <v>201806</v>
      </c>
      <c r="U73" s="8" t="s">
        <v>54</v>
      </c>
      <c r="V73" s="5">
        <v>0</v>
      </c>
      <c r="W73" s="9">
        <v>6.75</v>
      </c>
      <c r="X73" s="9">
        <v>0</v>
      </c>
      <c r="Y73" s="8" t="s">
        <v>57</v>
      </c>
      <c r="Z73" s="8" t="s">
        <v>76</v>
      </c>
      <c r="AA73" s="8" t="s">
        <v>57</v>
      </c>
      <c r="AB73" s="8" t="s">
        <v>58</v>
      </c>
      <c r="AC73" s="8" t="s">
        <v>59</v>
      </c>
      <c r="AD73" s="8" t="s">
        <v>44</v>
      </c>
      <c r="AE73" s="8" t="s">
        <v>440</v>
      </c>
      <c r="AF73" s="8" t="s">
        <v>61</v>
      </c>
      <c r="AG73" s="8" t="s">
        <v>57</v>
      </c>
      <c r="AH73" s="8" t="s">
        <v>78</v>
      </c>
      <c r="AI73" s="8" t="s">
        <v>441</v>
      </c>
    </row>
    <row r="74" spans="1:35" hidden="1" x14ac:dyDescent="0.25">
      <c r="A74" s="8" t="s">
        <v>38</v>
      </c>
      <c r="B74" s="8" t="s">
        <v>39</v>
      </c>
      <c r="C74" s="8" t="s">
        <v>40</v>
      </c>
      <c r="D74" s="8" t="s">
        <v>41</v>
      </c>
      <c r="E74" s="8" t="s">
        <v>42</v>
      </c>
      <c r="F74" s="8" t="s">
        <v>43</v>
      </c>
      <c r="G74" s="8" t="s">
        <v>43</v>
      </c>
      <c r="H74" s="8" t="s">
        <v>45</v>
      </c>
      <c r="I74" s="8" t="s">
        <v>46</v>
      </c>
      <c r="J74" s="8" t="s">
        <v>1</v>
      </c>
      <c r="K74" s="8" t="s">
        <v>69</v>
      </c>
      <c r="L74" s="8" t="s">
        <v>44</v>
      </c>
      <c r="M74" s="8" t="s">
        <v>152</v>
      </c>
      <c r="N74" s="8" t="s">
        <v>71</v>
      </c>
      <c r="O74" s="8" t="s">
        <v>72</v>
      </c>
      <c r="P74" s="8" t="s">
        <v>463</v>
      </c>
      <c r="Q74" s="8" t="s">
        <v>73</v>
      </c>
      <c r="R74" s="8" t="s">
        <v>74</v>
      </c>
      <c r="S74" s="8" t="s">
        <v>443</v>
      </c>
      <c r="T74" s="5">
        <v>201806</v>
      </c>
      <c r="U74" s="8" t="s">
        <v>54</v>
      </c>
      <c r="V74" s="5">
        <v>0</v>
      </c>
      <c r="W74" s="9">
        <v>39.67</v>
      </c>
      <c r="X74" s="9">
        <v>0</v>
      </c>
      <c r="Y74" s="8" t="s">
        <v>55</v>
      </c>
      <c r="Z74" s="8" t="s">
        <v>76</v>
      </c>
      <c r="AA74" s="8" t="s">
        <v>57</v>
      </c>
      <c r="AB74" s="8" t="s">
        <v>58</v>
      </c>
      <c r="AC74" s="8" t="s">
        <v>59</v>
      </c>
      <c r="AD74" s="8" t="s">
        <v>44</v>
      </c>
      <c r="AE74" s="8" t="s">
        <v>440</v>
      </c>
      <c r="AF74" s="8" t="s">
        <v>61</v>
      </c>
      <c r="AG74" s="8" t="s">
        <v>57</v>
      </c>
      <c r="AH74" s="8" t="s">
        <v>78</v>
      </c>
      <c r="AI74" s="8" t="s">
        <v>441</v>
      </c>
    </row>
    <row r="75" spans="1:35" hidden="1" x14ac:dyDescent="0.25">
      <c r="A75" s="8" t="s">
        <v>38</v>
      </c>
      <c r="B75" s="8" t="s">
        <v>39</v>
      </c>
      <c r="C75" s="8" t="s">
        <v>40</v>
      </c>
      <c r="D75" s="8" t="s">
        <v>41</v>
      </c>
      <c r="E75" s="8" t="s">
        <v>42</v>
      </c>
      <c r="F75" s="8" t="s">
        <v>43</v>
      </c>
      <c r="G75" s="8" t="s">
        <v>43</v>
      </c>
      <c r="H75" s="8" t="s">
        <v>45</v>
      </c>
      <c r="I75" s="8" t="s">
        <v>46</v>
      </c>
      <c r="J75" s="8" t="s">
        <v>1</v>
      </c>
      <c r="K75" s="8" t="s">
        <v>69</v>
      </c>
      <c r="L75" s="8" t="s">
        <v>44</v>
      </c>
      <c r="M75" s="8" t="s">
        <v>152</v>
      </c>
      <c r="N75" s="8" t="s">
        <v>71</v>
      </c>
      <c r="O75" s="8" t="s">
        <v>72</v>
      </c>
      <c r="P75" s="8" t="s">
        <v>463</v>
      </c>
      <c r="Q75" s="8" t="s">
        <v>73</v>
      </c>
      <c r="R75" s="8" t="s">
        <v>74</v>
      </c>
      <c r="S75" s="8" t="s">
        <v>443</v>
      </c>
      <c r="T75" s="5">
        <v>201806</v>
      </c>
      <c r="U75" s="8" t="s">
        <v>54</v>
      </c>
      <c r="V75" s="5">
        <v>435.3</v>
      </c>
      <c r="W75" s="9">
        <v>435.3</v>
      </c>
      <c r="X75" s="9">
        <v>435.3</v>
      </c>
      <c r="Y75" s="8" t="s">
        <v>55</v>
      </c>
      <c r="Z75" s="8" t="s">
        <v>76</v>
      </c>
      <c r="AA75" s="8" t="s">
        <v>57</v>
      </c>
      <c r="AB75" s="8" t="s">
        <v>58</v>
      </c>
      <c r="AC75" s="8" t="s">
        <v>59</v>
      </c>
      <c r="AD75" s="8" t="s">
        <v>44</v>
      </c>
      <c r="AE75" s="8" t="s">
        <v>440</v>
      </c>
      <c r="AF75" s="8" t="s">
        <v>61</v>
      </c>
      <c r="AG75" s="8" t="s">
        <v>57</v>
      </c>
      <c r="AH75" s="8" t="s">
        <v>78</v>
      </c>
      <c r="AI75" s="8" t="s">
        <v>441</v>
      </c>
    </row>
    <row r="76" spans="1:35" hidden="1" x14ac:dyDescent="0.25">
      <c r="A76" s="8" t="s">
        <v>38</v>
      </c>
      <c r="B76" s="8" t="s">
        <v>39</v>
      </c>
      <c r="C76" s="8" t="s">
        <v>40</v>
      </c>
      <c r="D76" s="8" t="s">
        <v>41</v>
      </c>
      <c r="E76" s="8" t="s">
        <v>42</v>
      </c>
      <c r="F76" s="8" t="s">
        <v>43</v>
      </c>
      <c r="G76" s="8" t="s">
        <v>43</v>
      </c>
      <c r="H76" s="8" t="s">
        <v>45</v>
      </c>
      <c r="I76" s="8" t="s">
        <v>46</v>
      </c>
      <c r="J76" s="8" t="s">
        <v>1</v>
      </c>
      <c r="K76" s="8" t="s">
        <v>64</v>
      </c>
      <c r="L76" s="8" t="s">
        <v>44</v>
      </c>
      <c r="M76" s="8" t="s">
        <v>152</v>
      </c>
      <c r="N76" s="8" t="s">
        <v>71</v>
      </c>
      <c r="O76" s="8" t="s">
        <v>72</v>
      </c>
      <c r="P76" s="8" t="s">
        <v>463</v>
      </c>
      <c r="Q76" s="8" t="s">
        <v>73</v>
      </c>
      <c r="R76" s="8" t="s">
        <v>74</v>
      </c>
      <c r="S76" s="8" t="s">
        <v>443</v>
      </c>
      <c r="T76" s="5">
        <v>201806</v>
      </c>
      <c r="U76" s="8" t="s">
        <v>54</v>
      </c>
      <c r="V76" s="5">
        <v>0</v>
      </c>
      <c r="W76" s="9">
        <v>1.19</v>
      </c>
      <c r="X76" s="9">
        <v>0</v>
      </c>
      <c r="Y76" s="8" t="s">
        <v>57</v>
      </c>
      <c r="Z76" s="8" t="s">
        <v>76</v>
      </c>
      <c r="AA76" s="8" t="s">
        <v>57</v>
      </c>
      <c r="AB76" s="8" t="s">
        <v>58</v>
      </c>
      <c r="AC76" s="8" t="s">
        <v>59</v>
      </c>
      <c r="AD76" s="8" t="s">
        <v>44</v>
      </c>
      <c r="AE76" s="8" t="s">
        <v>440</v>
      </c>
      <c r="AF76" s="8" t="s">
        <v>61</v>
      </c>
      <c r="AG76" s="8" t="s">
        <v>57</v>
      </c>
      <c r="AH76" s="8" t="s">
        <v>78</v>
      </c>
      <c r="AI76" s="8" t="s">
        <v>441</v>
      </c>
    </row>
    <row r="77" spans="1:35" x14ac:dyDescent="0.25">
      <c r="A77" s="8" t="s">
        <v>65</v>
      </c>
      <c r="B77" s="8" t="s">
        <v>39</v>
      </c>
      <c r="C77" s="8" t="s">
        <v>66</v>
      </c>
      <c r="D77" s="25" t="s">
        <v>41</v>
      </c>
      <c r="E77" s="8" t="s">
        <v>42</v>
      </c>
      <c r="F77" s="8" t="s">
        <v>43</v>
      </c>
      <c r="G77" s="8" t="s">
        <v>43</v>
      </c>
      <c r="H77" s="8" t="s">
        <v>45</v>
      </c>
      <c r="I77" s="8" t="s">
        <v>46</v>
      </c>
      <c r="J77" s="8" t="s">
        <v>1</v>
      </c>
      <c r="K77" s="8" t="s">
        <v>69</v>
      </c>
      <c r="L77" s="8" t="s">
        <v>44</v>
      </c>
      <c r="M77" s="8" t="s">
        <v>152</v>
      </c>
      <c r="N77" s="8" t="s">
        <v>71</v>
      </c>
      <c r="O77" s="8" t="s">
        <v>72</v>
      </c>
      <c r="P77" s="8" t="s">
        <v>51</v>
      </c>
      <c r="Q77" s="8" t="s">
        <v>73</v>
      </c>
      <c r="R77" s="8" t="s">
        <v>74</v>
      </c>
      <c r="S77" s="8" t="s">
        <v>443</v>
      </c>
      <c r="T77" s="5">
        <v>201806</v>
      </c>
      <c r="U77" s="8" t="s">
        <v>54</v>
      </c>
      <c r="V77" s="20">
        <v>0</v>
      </c>
      <c r="W77" s="22">
        <v>61</v>
      </c>
      <c r="X77" s="22">
        <f t="shared" ref="X77:X79" si="9">IF(OR(P77="General",P77="Safety"),W77,0)</f>
        <v>0</v>
      </c>
      <c r="Y77" s="19" t="s">
        <v>55</v>
      </c>
      <c r="Z77" s="8" t="s">
        <v>76</v>
      </c>
      <c r="AA77" s="8" t="s">
        <v>67</v>
      </c>
      <c r="AB77" s="8" t="s">
        <v>58</v>
      </c>
      <c r="AC77" s="8" t="s">
        <v>59</v>
      </c>
      <c r="AD77" s="8" t="s">
        <v>44</v>
      </c>
      <c r="AE77" s="8" t="s">
        <v>442</v>
      </c>
      <c r="AF77" s="8" t="s">
        <v>61</v>
      </c>
      <c r="AG77" s="8" t="s">
        <v>57</v>
      </c>
      <c r="AH77" s="8" t="s">
        <v>78</v>
      </c>
      <c r="AI77" s="8" t="s">
        <v>441</v>
      </c>
    </row>
    <row r="78" spans="1:35" x14ac:dyDescent="0.25">
      <c r="A78" s="8" t="s">
        <v>65</v>
      </c>
      <c r="B78" s="8" t="s">
        <v>39</v>
      </c>
      <c r="C78" s="8" t="s">
        <v>66</v>
      </c>
      <c r="D78" s="25" t="s">
        <v>41</v>
      </c>
      <c r="E78" s="8" t="s">
        <v>42</v>
      </c>
      <c r="F78" s="8" t="s">
        <v>43</v>
      </c>
      <c r="G78" s="8" t="s">
        <v>43</v>
      </c>
      <c r="H78" s="8" t="s">
        <v>45</v>
      </c>
      <c r="I78" s="8" t="s">
        <v>46</v>
      </c>
      <c r="J78" s="8" t="s">
        <v>1</v>
      </c>
      <c r="K78" s="8" t="s">
        <v>64</v>
      </c>
      <c r="L78" s="8" t="s">
        <v>44</v>
      </c>
      <c r="M78" s="8" t="s">
        <v>152</v>
      </c>
      <c r="N78" s="8" t="s">
        <v>71</v>
      </c>
      <c r="O78" s="8" t="s">
        <v>72</v>
      </c>
      <c r="P78" s="8" t="s">
        <v>51</v>
      </c>
      <c r="Q78" s="8" t="s">
        <v>73</v>
      </c>
      <c r="R78" s="8" t="s">
        <v>74</v>
      </c>
      <c r="S78" s="8" t="s">
        <v>443</v>
      </c>
      <c r="T78" s="5">
        <v>201806</v>
      </c>
      <c r="U78" s="8" t="s">
        <v>54</v>
      </c>
      <c r="V78" s="20">
        <v>0</v>
      </c>
      <c r="W78" s="22">
        <v>1</v>
      </c>
      <c r="X78" s="22">
        <f t="shared" si="9"/>
        <v>0</v>
      </c>
      <c r="Y78" s="19" t="s">
        <v>57</v>
      </c>
      <c r="Z78" s="8" t="s">
        <v>76</v>
      </c>
      <c r="AA78" s="8" t="s">
        <v>67</v>
      </c>
      <c r="AB78" s="8" t="s">
        <v>58</v>
      </c>
      <c r="AC78" s="8" t="s">
        <v>59</v>
      </c>
      <c r="AD78" s="8" t="s">
        <v>44</v>
      </c>
      <c r="AE78" s="8" t="s">
        <v>442</v>
      </c>
      <c r="AF78" s="8" t="s">
        <v>61</v>
      </c>
      <c r="AG78" s="8" t="s">
        <v>57</v>
      </c>
      <c r="AH78" s="8" t="s">
        <v>78</v>
      </c>
      <c r="AI78" s="8" t="s">
        <v>441</v>
      </c>
    </row>
    <row r="79" spans="1:35" x14ac:dyDescent="0.25">
      <c r="A79" s="8" t="s">
        <v>65</v>
      </c>
      <c r="B79" s="8" t="s">
        <v>39</v>
      </c>
      <c r="C79" s="8" t="s">
        <v>66</v>
      </c>
      <c r="D79" s="25" t="s">
        <v>41</v>
      </c>
      <c r="E79" s="8" t="s">
        <v>42</v>
      </c>
      <c r="F79" s="8" t="s">
        <v>43</v>
      </c>
      <c r="G79" s="8" t="s">
        <v>43</v>
      </c>
      <c r="H79" s="8" t="s">
        <v>45</v>
      </c>
      <c r="I79" s="8" t="s">
        <v>46</v>
      </c>
      <c r="J79" s="8" t="s">
        <v>1</v>
      </c>
      <c r="K79" s="8" t="s">
        <v>69</v>
      </c>
      <c r="L79" s="8" t="s">
        <v>44</v>
      </c>
      <c r="M79" s="8" t="s">
        <v>152</v>
      </c>
      <c r="N79" s="8" t="s">
        <v>71</v>
      </c>
      <c r="O79" s="8" t="s">
        <v>72</v>
      </c>
      <c r="P79" s="8" t="s">
        <v>51</v>
      </c>
      <c r="Q79" s="8" t="s">
        <v>73</v>
      </c>
      <c r="R79" s="8" t="s">
        <v>74</v>
      </c>
      <c r="S79" s="8" t="s">
        <v>443</v>
      </c>
      <c r="T79" s="5">
        <v>201806</v>
      </c>
      <c r="U79" s="8" t="s">
        <v>54</v>
      </c>
      <c r="V79" s="20">
        <v>0</v>
      </c>
      <c r="W79" s="22">
        <v>6</v>
      </c>
      <c r="X79" s="22">
        <f t="shared" si="9"/>
        <v>0</v>
      </c>
      <c r="Y79" s="19" t="s">
        <v>55</v>
      </c>
      <c r="Z79" s="8" t="s">
        <v>76</v>
      </c>
      <c r="AA79" s="8" t="s">
        <v>67</v>
      </c>
      <c r="AB79" s="8" t="s">
        <v>58</v>
      </c>
      <c r="AC79" s="8" t="s">
        <v>59</v>
      </c>
      <c r="AD79" s="8" t="s">
        <v>44</v>
      </c>
      <c r="AE79" s="8" t="s">
        <v>442</v>
      </c>
      <c r="AF79" s="8" t="s">
        <v>61</v>
      </c>
      <c r="AG79" s="8" t="s">
        <v>57</v>
      </c>
      <c r="AH79" s="8" t="s">
        <v>78</v>
      </c>
      <c r="AI79" s="8" t="s">
        <v>441</v>
      </c>
    </row>
    <row r="80" spans="1:35" hidden="1" x14ac:dyDescent="0.25">
      <c r="A80" s="8" t="s">
        <v>38</v>
      </c>
      <c r="B80" s="8" t="s">
        <v>39</v>
      </c>
      <c r="C80" s="8" t="s">
        <v>40</v>
      </c>
      <c r="D80" s="8" t="s">
        <v>41</v>
      </c>
      <c r="E80" s="8" t="s">
        <v>42</v>
      </c>
      <c r="F80" s="8" t="s">
        <v>43</v>
      </c>
      <c r="G80" s="8" t="s">
        <v>43</v>
      </c>
      <c r="H80" s="8" t="s">
        <v>45</v>
      </c>
      <c r="I80" s="8" t="s">
        <v>46</v>
      </c>
      <c r="J80" s="8" t="s">
        <v>1</v>
      </c>
      <c r="K80" s="8" t="s">
        <v>64</v>
      </c>
      <c r="L80" s="8" t="s">
        <v>44</v>
      </c>
      <c r="M80" s="8" t="s">
        <v>81</v>
      </c>
      <c r="N80" s="8" t="s">
        <v>114</v>
      </c>
      <c r="O80" s="8" t="s">
        <v>115</v>
      </c>
      <c r="P80" s="8" t="s">
        <v>51</v>
      </c>
      <c r="Q80" s="8" t="s">
        <v>73</v>
      </c>
      <c r="R80" s="8" t="s">
        <v>74</v>
      </c>
      <c r="S80" s="8" t="s">
        <v>116</v>
      </c>
      <c r="T80" s="5">
        <v>201708</v>
      </c>
      <c r="U80" s="8" t="s">
        <v>54</v>
      </c>
      <c r="V80" s="12">
        <v>0</v>
      </c>
      <c r="W80" s="13">
        <v>66.02</v>
      </c>
      <c r="X80" s="13">
        <v>0</v>
      </c>
      <c r="Y80" s="8" t="s">
        <v>57</v>
      </c>
      <c r="Z80" s="8" t="s">
        <v>86</v>
      </c>
      <c r="AA80" s="8" t="s">
        <v>57</v>
      </c>
      <c r="AB80" s="8" t="s">
        <v>58</v>
      </c>
      <c r="AC80" s="8" t="s">
        <v>59</v>
      </c>
      <c r="AD80" s="8" t="s">
        <v>44</v>
      </c>
      <c r="AE80" s="8" t="s">
        <v>117</v>
      </c>
      <c r="AF80" s="8" t="s">
        <v>61</v>
      </c>
      <c r="AG80" s="8" t="s">
        <v>57</v>
      </c>
      <c r="AH80" s="8" t="s">
        <v>88</v>
      </c>
      <c r="AI80" s="8" t="s">
        <v>118</v>
      </c>
    </row>
    <row r="81" spans="1:35" hidden="1" x14ac:dyDescent="0.25">
      <c r="A81" s="8" t="s">
        <v>38</v>
      </c>
      <c r="B81" s="8" t="s">
        <v>39</v>
      </c>
      <c r="C81" s="8" t="s">
        <v>40</v>
      </c>
      <c r="D81" s="8" t="s">
        <v>41</v>
      </c>
      <c r="E81" s="8" t="s">
        <v>42</v>
      </c>
      <c r="F81" s="8" t="s">
        <v>43</v>
      </c>
      <c r="G81" s="8" t="s">
        <v>43</v>
      </c>
      <c r="H81" s="8" t="s">
        <v>45</v>
      </c>
      <c r="I81" s="8" t="s">
        <v>46</v>
      </c>
      <c r="J81" s="8" t="s">
        <v>1</v>
      </c>
      <c r="K81" s="8" t="s">
        <v>69</v>
      </c>
      <c r="L81" s="8" t="s">
        <v>44</v>
      </c>
      <c r="M81" s="8" t="s">
        <v>81</v>
      </c>
      <c r="N81" s="8" t="s">
        <v>114</v>
      </c>
      <c r="O81" s="8" t="s">
        <v>115</v>
      </c>
      <c r="P81" s="8" t="s">
        <v>51</v>
      </c>
      <c r="Q81" s="8" t="s">
        <v>73</v>
      </c>
      <c r="R81" s="8" t="s">
        <v>74</v>
      </c>
      <c r="S81" s="8" t="s">
        <v>116</v>
      </c>
      <c r="T81" s="5">
        <v>201708</v>
      </c>
      <c r="U81" s="8" t="s">
        <v>54</v>
      </c>
      <c r="V81" s="14">
        <v>2200.8000000000002</v>
      </c>
      <c r="W81" s="13">
        <v>2200.8000000000002</v>
      </c>
      <c r="X81" s="13">
        <v>0</v>
      </c>
      <c r="Y81" s="8" t="s">
        <v>55</v>
      </c>
      <c r="Z81" s="8" t="s">
        <v>86</v>
      </c>
      <c r="AA81" s="8" t="s">
        <v>57</v>
      </c>
      <c r="AB81" s="8" t="s">
        <v>58</v>
      </c>
      <c r="AC81" s="8" t="s">
        <v>59</v>
      </c>
      <c r="AD81" s="8" t="s">
        <v>44</v>
      </c>
      <c r="AE81" s="8" t="s">
        <v>117</v>
      </c>
      <c r="AF81" s="8" t="s">
        <v>61</v>
      </c>
      <c r="AG81" s="8" t="s">
        <v>57</v>
      </c>
      <c r="AH81" s="8" t="s">
        <v>88</v>
      </c>
      <c r="AI81" s="8" t="s">
        <v>118</v>
      </c>
    </row>
    <row r="82" spans="1:35" x14ac:dyDescent="0.25">
      <c r="A82" s="8" t="s">
        <v>65</v>
      </c>
      <c r="B82" s="8" t="s">
        <v>39</v>
      </c>
      <c r="C82" s="8" t="s">
        <v>66</v>
      </c>
      <c r="D82" s="25" t="s">
        <v>41</v>
      </c>
      <c r="E82" s="8" t="s">
        <v>42</v>
      </c>
      <c r="F82" s="8" t="s">
        <v>43</v>
      </c>
      <c r="G82" s="8" t="s">
        <v>43</v>
      </c>
      <c r="H82" s="8" t="s">
        <v>45</v>
      </c>
      <c r="I82" s="8" t="s">
        <v>46</v>
      </c>
      <c r="J82" s="8" t="s">
        <v>1</v>
      </c>
      <c r="K82" s="8" t="s">
        <v>69</v>
      </c>
      <c r="L82" s="8" t="s">
        <v>44</v>
      </c>
      <c r="M82" s="8" t="s">
        <v>81</v>
      </c>
      <c r="N82" s="8" t="s">
        <v>114</v>
      </c>
      <c r="O82" s="8" t="s">
        <v>115</v>
      </c>
      <c r="P82" s="8" t="s">
        <v>51</v>
      </c>
      <c r="Q82" s="8" t="s">
        <v>73</v>
      </c>
      <c r="R82" s="8" t="s">
        <v>74</v>
      </c>
      <c r="S82" s="8" t="s">
        <v>116</v>
      </c>
      <c r="T82" s="5">
        <v>201708</v>
      </c>
      <c r="U82" s="8" t="s">
        <v>54</v>
      </c>
      <c r="V82" s="20">
        <v>0</v>
      </c>
      <c r="W82" s="22">
        <v>305</v>
      </c>
      <c r="X82" s="22">
        <f t="shared" ref="X82:X85" si="10">IF(OR(P82="General",P82="Safety"),W82,0)</f>
        <v>0</v>
      </c>
      <c r="Y82" s="19" t="s">
        <v>55</v>
      </c>
      <c r="Z82" s="8" t="s">
        <v>86</v>
      </c>
      <c r="AA82" s="8" t="s">
        <v>67</v>
      </c>
      <c r="AB82" s="8" t="s">
        <v>58</v>
      </c>
      <c r="AC82" s="8" t="s">
        <v>59</v>
      </c>
      <c r="AD82" s="8" t="s">
        <v>44</v>
      </c>
      <c r="AE82" s="8" t="s">
        <v>119</v>
      </c>
      <c r="AF82" s="8" t="s">
        <v>61</v>
      </c>
      <c r="AG82" s="8" t="s">
        <v>57</v>
      </c>
      <c r="AH82" s="8" t="s">
        <v>88</v>
      </c>
      <c r="AI82" s="8" t="s">
        <v>118</v>
      </c>
    </row>
    <row r="83" spans="1:35" x14ac:dyDescent="0.25">
      <c r="A83" s="8" t="s">
        <v>65</v>
      </c>
      <c r="B83" s="8" t="s">
        <v>39</v>
      </c>
      <c r="C83" s="8" t="s">
        <v>66</v>
      </c>
      <c r="D83" s="25" t="s">
        <v>41</v>
      </c>
      <c r="E83" s="8" t="s">
        <v>42</v>
      </c>
      <c r="F83" s="8" t="s">
        <v>43</v>
      </c>
      <c r="G83" s="8" t="s">
        <v>43</v>
      </c>
      <c r="H83" s="8" t="s">
        <v>45</v>
      </c>
      <c r="I83" s="8" t="s">
        <v>46</v>
      </c>
      <c r="J83" s="8" t="s">
        <v>1</v>
      </c>
      <c r="K83" s="8" t="s">
        <v>64</v>
      </c>
      <c r="L83" s="8" t="s">
        <v>44</v>
      </c>
      <c r="M83" s="8" t="s">
        <v>81</v>
      </c>
      <c r="N83" s="8" t="s">
        <v>114</v>
      </c>
      <c r="O83" s="8" t="s">
        <v>115</v>
      </c>
      <c r="P83" s="8" t="s">
        <v>51</v>
      </c>
      <c r="Q83" s="8" t="s">
        <v>73</v>
      </c>
      <c r="R83" s="8" t="s">
        <v>74</v>
      </c>
      <c r="S83" s="8" t="s">
        <v>116</v>
      </c>
      <c r="T83" s="5">
        <v>201708</v>
      </c>
      <c r="U83" s="8" t="s">
        <v>54</v>
      </c>
      <c r="V83" s="20">
        <v>0</v>
      </c>
      <c r="W83" s="22">
        <v>9</v>
      </c>
      <c r="X83" s="22">
        <f t="shared" si="10"/>
        <v>0</v>
      </c>
      <c r="Y83" s="19" t="s">
        <v>57</v>
      </c>
      <c r="Z83" s="8" t="s">
        <v>86</v>
      </c>
      <c r="AA83" s="8" t="s">
        <v>67</v>
      </c>
      <c r="AB83" s="8" t="s">
        <v>58</v>
      </c>
      <c r="AC83" s="8" t="s">
        <v>59</v>
      </c>
      <c r="AD83" s="8" t="s">
        <v>44</v>
      </c>
      <c r="AE83" s="8" t="s">
        <v>119</v>
      </c>
      <c r="AF83" s="8" t="s">
        <v>61</v>
      </c>
      <c r="AG83" s="8" t="s">
        <v>57</v>
      </c>
      <c r="AH83" s="8" t="s">
        <v>88</v>
      </c>
      <c r="AI83" s="8" t="s">
        <v>118</v>
      </c>
    </row>
    <row r="84" spans="1:35" x14ac:dyDescent="0.25">
      <c r="A84" s="8" t="s">
        <v>65</v>
      </c>
      <c r="B84" s="8" t="s">
        <v>39</v>
      </c>
      <c r="C84" s="8" t="s">
        <v>66</v>
      </c>
      <c r="D84" s="25" t="s">
        <v>102</v>
      </c>
      <c r="E84" s="8" t="s">
        <v>235</v>
      </c>
      <c r="F84" s="8" t="s">
        <v>103</v>
      </c>
      <c r="G84" s="8" t="s">
        <v>103</v>
      </c>
      <c r="H84" s="8" t="s">
        <v>44</v>
      </c>
      <c r="I84" s="8" t="s">
        <v>46</v>
      </c>
      <c r="J84" s="8" t="s">
        <v>3</v>
      </c>
      <c r="K84" s="8" t="s">
        <v>200</v>
      </c>
      <c r="L84" s="8" t="s">
        <v>44</v>
      </c>
      <c r="M84" s="8" t="s">
        <v>294</v>
      </c>
      <c r="N84" s="8" t="s">
        <v>295</v>
      </c>
      <c r="O84" s="8" t="s">
        <v>50</v>
      </c>
      <c r="P84" s="8" t="s">
        <v>51</v>
      </c>
      <c r="Q84" s="8" t="s">
        <v>209</v>
      </c>
      <c r="R84" s="8" t="s">
        <v>296</v>
      </c>
      <c r="S84" s="8" t="s">
        <v>297</v>
      </c>
      <c r="T84" s="5">
        <v>201711</v>
      </c>
      <c r="U84" s="8" t="s">
        <v>54</v>
      </c>
      <c r="V84" s="23">
        <v>4500</v>
      </c>
      <c r="W84" s="22">
        <v>4500</v>
      </c>
      <c r="X84" s="22">
        <f t="shared" si="10"/>
        <v>0</v>
      </c>
      <c r="Y84" s="19" t="s">
        <v>55</v>
      </c>
      <c r="Z84" s="8" t="s">
        <v>298</v>
      </c>
      <c r="AA84" s="8" t="s">
        <v>57</v>
      </c>
      <c r="AB84" s="8" t="s">
        <v>58</v>
      </c>
      <c r="AC84" s="8" t="s">
        <v>59</v>
      </c>
      <c r="AD84" s="8" t="s">
        <v>44</v>
      </c>
      <c r="AE84" s="8" t="s">
        <v>299</v>
      </c>
      <c r="AF84" s="8" t="s">
        <v>61</v>
      </c>
      <c r="AG84" s="8" t="s">
        <v>57</v>
      </c>
      <c r="AH84" s="8" t="s">
        <v>300</v>
      </c>
      <c r="AI84" s="8" t="s">
        <v>301</v>
      </c>
    </row>
    <row r="85" spans="1:35" x14ac:dyDescent="0.25">
      <c r="A85" s="8" t="s">
        <v>65</v>
      </c>
      <c r="B85" s="8" t="s">
        <v>39</v>
      </c>
      <c r="C85" s="8" t="s">
        <v>66</v>
      </c>
      <c r="D85" s="25" t="s">
        <v>102</v>
      </c>
      <c r="E85" s="8" t="s">
        <v>235</v>
      </c>
      <c r="F85" s="8" t="s">
        <v>103</v>
      </c>
      <c r="G85" s="8" t="s">
        <v>103</v>
      </c>
      <c r="H85" s="8" t="s">
        <v>44</v>
      </c>
      <c r="I85" s="8" t="s">
        <v>46</v>
      </c>
      <c r="J85" s="8" t="s">
        <v>3</v>
      </c>
      <c r="K85" s="8" t="s">
        <v>64</v>
      </c>
      <c r="L85" s="8" t="s">
        <v>44</v>
      </c>
      <c r="M85" s="8" t="s">
        <v>294</v>
      </c>
      <c r="N85" s="8" t="s">
        <v>295</v>
      </c>
      <c r="O85" s="8" t="s">
        <v>50</v>
      </c>
      <c r="P85" s="8" t="s">
        <v>51</v>
      </c>
      <c r="Q85" s="8" t="s">
        <v>209</v>
      </c>
      <c r="R85" s="8" t="s">
        <v>296</v>
      </c>
      <c r="S85" s="8" t="s">
        <v>297</v>
      </c>
      <c r="T85" s="5">
        <v>201711</v>
      </c>
      <c r="U85" s="8" t="s">
        <v>54</v>
      </c>
      <c r="V85" s="20">
        <v>0</v>
      </c>
      <c r="W85" s="22">
        <v>225</v>
      </c>
      <c r="X85" s="22">
        <f t="shared" si="10"/>
        <v>0</v>
      </c>
      <c r="Y85" s="19" t="s">
        <v>57</v>
      </c>
      <c r="Z85" s="8" t="s">
        <v>298</v>
      </c>
      <c r="AA85" s="8" t="s">
        <v>57</v>
      </c>
      <c r="AB85" s="8" t="s">
        <v>58</v>
      </c>
      <c r="AC85" s="8" t="s">
        <v>59</v>
      </c>
      <c r="AD85" s="8" t="s">
        <v>44</v>
      </c>
      <c r="AE85" s="8" t="s">
        <v>299</v>
      </c>
      <c r="AF85" s="8" t="s">
        <v>61</v>
      </c>
      <c r="AG85" s="8" t="s">
        <v>57</v>
      </c>
      <c r="AH85" s="8" t="s">
        <v>300</v>
      </c>
      <c r="AI85" s="8" t="s">
        <v>301</v>
      </c>
    </row>
    <row r="86" spans="1:35" hidden="1" x14ac:dyDescent="0.25">
      <c r="A86" s="8" t="s">
        <v>38</v>
      </c>
      <c r="B86" s="8" t="s">
        <v>39</v>
      </c>
      <c r="C86" s="8" t="s">
        <v>40</v>
      </c>
      <c r="D86" s="8" t="s">
        <v>102</v>
      </c>
      <c r="E86" s="8" t="s">
        <v>44</v>
      </c>
      <c r="F86" s="8" t="s">
        <v>103</v>
      </c>
      <c r="G86" s="8" t="s">
        <v>103</v>
      </c>
      <c r="H86" s="8" t="s">
        <v>45</v>
      </c>
      <c r="I86" s="8" t="s">
        <v>46</v>
      </c>
      <c r="J86" s="8" t="s">
        <v>1</v>
      </c>
      <c r="K86" s="8" t="s">
        <v>47</v>
      </c>
      <c r="L86" s="8" t="s">
        <v>44</v>
      </c>
      <c r="M86" s="8" t="s">
        <v>104</v>
      </c>
      <c r="N86" s="8" t="s">
        <v>105</v>
      </c>
      <c r="O86" s="8" t="s">
        <v>106</v>
      </c>
      <c r="P86" s="8" t="s">
        <v>463</v>
      </c>
      <c r="Q86" s="8" t="s">
        <v>73</v>
      </c>
      <c r="R86" s="8" t="s">
        <v>107</v>
      </c>
      <c r="S86" s="8" t="s">
        <v>108</v>
      </c>
      <c r="T86" s="5">
        <v>201707</v>
      </c>
      <c r="U86" s="8" t="s">
        <v>54</v>
      </c>
      <c r="V86" s="10">
        <v>3425.94</v>
      </c>
      <c r="W86" s="9">
        <v>3425.94</v>
      </c>
      <c r="X86" s="9">
        <v>3425.94</v>
      </c>
      <c r="Y86" s="8" t="s">
        <v>55</v>
      </c>
      <c r="Z86" s="8" t="s">
        <v>109</v>
      </c>
      <c r="AA86" s="8" t="s">
        <v>57</v>
      </c>
      <c r="AB86" s="8" t="s">
        <v>58</v>
      </c>
      <c r="AC86" s="8" t="s">
        <v>59</v>
      </c>
      <c r="AD86" s="8" t="s">
        <v>44</v>
      </c>
      <c r="AE86" s="8" t="s">
        <v>110</v>
      </c>
      <c r="AF86" s="8" t="s">
        <v>61</v>
      </c>
      <c r="AG86" s="8" t="s">
        <v>57</v>
      </c>
      <c r="AH86" s="8" t="s">
        <v>111</v>
      </c>
      <c r="AI86" s="8" t="s">
        <v>112</v>
      </c>
    </row>
    <row r="87" spans="1:35" x14ac:dyDescent="0.25">
      <c r="A87" s="8" t="s">
        <v>65</v>
      </c>
      <c r="B87" s="8" t="s">
        <v>39</v>
      </c>
      <c r="C87" s="8" t="s">
        <v>66</v>
      </c>
      <c r="D87" s="25" t="s">
        <v>102</v>
      </c>
      <c r="E87" s="8" t="s">
        <v>44</v>
      </c>
      <c r="F87" s="8" t="s">
        <v>103</v>
      </c>
      <c r="G87" s="8" t="s">
        <v>103</v>
      </c>
      <c r="H87" s="8" t="s">
        <v>45</v>
      </c>
      <c r="I87" s="8" t="s">
        <v>46</v>
      </c>
      <c r="J87" s="8" t="s">
        <v>1</v>
      </c>
      <c r="K87" s="8" t="s">
        <v>47</v>
      </c>
      <c r="L87" s="8" t="s">
        <v>44</v>
      </c>
      <c r="M87" s="8" t="s">
        <v>104</v>
      </c>
      <c r="N87" s="8" t="s">
        <v>105</v>
      </c>
      <c r="O87" s="8" t="s">
        <v>106</v>
      </c>
      <c r="P87" s="8" t="s">
        <v>73</v>
      </c>
      <c r="Q87" s="8" t="s">
        <v>73</v>
      </c>
      <c r="R87" s="8" t="s">
        <v>107</v>
      </c>
      <c r="S87" s="8" t="s">
        <v>108</v>
      </c>
      <c r="T87" s="5">
        <v>201707</v>
      </c>
      <c r="U87" s="8" t="s">
        <v>54</v>
      </c>
      <c r="V87" s="20">
        <v>0</v>
      </c>
      <c r="W87" s="22">
        <v>474</v>
      </c>
      <c r="X87" s="22">
        <f>IF(OR(P87="General",P87="Safety"),W87,0)</f>
        <v>474</v>
      </c>
      <c r="Y87" s="19" t="s">
        <v>55</v>
      </c>
      <c r="Z87" s="8" t="s">
        <v>109</v>
      </c>
      <c r="AA87" s="8" t="s">
        <v>67</v>
      </c>
      <c r="AB87" s="8" t="s">
        <v>58</v>
      </c>
      <c r="AC87" s="8" t="s">
        <v>59</v>
      </c>
      <c r="AD87" s="8" t="s">
        <v>44</v>
      </c>
      <c r="AE87" s="8" t="s">
        <v>113</v>
      </c>
      <c r="AF87" s="8" t="s">
        <v>61</v>
      </c>
      <c r="AG87" s="8" t="s">
        <v>57</v>
      </c>
      <c r="AH87" s="8" t="s">
        <v>111</v>
      </c>
      <c r="AI87" s="8" t="s">
        <v>112</v>
      </c>
    </row>
    <row r="88" spans="1:35" hidden="1" x14ac:dyDescent="0.25">
      <c r="A88" s="8" t="s">
        <v>38</v>
      </c>
      <c r="B88" s="8" t="s">
        <v>39</v>
      </c>
      <c r="C88" s="8" t="s">
        <v>40</v>
      </c>
      <c r="D88" s="8" t="s">
        <v>102</v>
      </c>
      <c r="E88" s="8" t="s">
        <v>44</v>
      </c>
      <c r="F88" s="8" t="s">
        <v>103</v>
      </c>
      <c r="G88" s="8" t="s">
        <v>103</v>
      </c>
      <c r="H88" s="8" t="s">
        <v>45</v>
      </c>
      <c r="I88" s="8" t="s">
        <v>46</v>
      </c>
      <c r="J88" s="8" t="s">
        <v>1</v>
      </c>
      <c r="K88" s="8" t="s">
        <v>47</v>
      </c>
      <c r="L88" s="8" t="s">
        <v>44</v>
      </c>
      <c r="M88" s="8" t="s">
        <v>104</v>
      </c>
      <c r="N88" s="8" t="s">
        <v>105</v>
      </c>
      <c r="O88" s="8" t="s">
        <v>106</v>
      </c>
      <c r="P88" s="8" t="s">
        <v>463</v>
      </c>
      <c r="Q88" s="8" t="s">
        <v>73</v>
      </c>
      <c r="R88" s="8" t="s">
        <v>107</v>
      </c>
      <c r="S88" s="8" t="s">
        <v>145</v>
      </c>
      <c r="T88" s="5">
        <v>201708</v>
      </c>
      <c r="U88" s="8" t="s">
        <v>54</v>
      </c>
      <c r="V88" s="10">
        <v>3425.94</v>
      </c>
      <c r="W88" s="9">
        <v>3425.94</v>
      </c>
      <c r="X88" s="9">
        <v>3425.94</v>
      </c>
      <c r="Y88" s="8" t="s">
        <v>55</v>
      </c>
      <c r="Z88" s="8" t="s">
        <v>109</v>
      </c>
      <c r="AA88" s="8" t="s">
        <v>57</v>
      </c>
      <c r="AB88" s="8" t="s">
        <v>58</v>
      </c>
      <c r="AC88" s="8" t="s">
        <v>59</v>
      </c>
      <c r="AD88" s="8" t="s">
        <v>44</v>
      </c>
      <c r="AE88" s="8" t="s">
        <v>141</v>
      </c>
      <c r="AF88" s="8" t="s">
        <v>61</v>
      </c>
      <c r="AG88" s="8" t="s">
        <v>57</v>
      </c>
      <c r="AH88" s="8" t="s">
        <v>111</v>
      </c>
      <c r="AI88" s="8" t="s">
        <v>142</v>
      </c>
    </row>
    <row r="89" spans="1:35" x14ac:dyDescent="0.25">
      <c r="A89" s="8" t="s">
        <v>65</v>
      </c>
      <c r="B89" s="8" t="s">
        <v>39</v>
      </c>
      <c r="C89" s="8" t="s">
        <v>66</v>
      </c>
      <c r="D89" s="25" t="s">
        <v>102</v>
      </c>
      <c r="E89" s="8" t="s">
        <v>44</v>
      </c>
      <c r="F89" s="8" t="s">
        <v>103</v>
      </c>
      <c r="G89" s="8" t="s">
        <v>103</v>
      </c>
      <c r="H89" s="8" t="s">
        <v>45</v>
      </c>
      <c r="I89" s="8" t="s">
        <v>46</v>
      </c>
      <c r="J89" s="8" t="s">
        <v>1</v>
      </c>
      <c r="K89" s="8" t="s">
        <v>47</v>
      </c>
      <c r="L89" s="8" t="s">
        <v>44</v>
      </c>
      <c r="M89" s="8" t="s">
        <v>104</v>
      </c>
      <c r="N89" s="8" t="s">
        <v>105</v>
      </c>
      <c r="O89" s="8" t="s">
        <v>106</v>
      </c>
      <c r="P89" s="8" t="s">
        <v>73</v>
      </c>
      <c r="Q89" s="8" t="s">
        <v>73</v>
      </c>
      <c r="R89" s="8" t="s">
        <v>107</v>
      </c>
      <c r="S89" s="8" t="s">
        <v>145</v>
      </c>
      <c r="T89" s="5">
        <v>201708</v>
      </c>
      <c r="U89" s="8" t="s">
        <v>54</v>
      </c>
      <c r="V89" s="20">
        <v>0</v>
      </c>
      <c r="W89" s="22">
        <v>474</v>
      </c>
      <c r="X89" s="22">
        <f>IF(OR(P89="General",P89="Safety"),W89,0)</f>
        <v>474</v>
      </c>
      <c r="Y89" s="19" t="s">
        <v>55</v>
      </c>
      <c r="Z89" s="8" t="s">
        <v>109</v>
      </c>
      <c r="AA89" s="8" t="s">
        <v>67</v>
      </c>
      <c r="AB89" s="8" t="s">
        <v>58</v>
      </c>
      <c r="AC89" s="8" t="s">
        <v>59</v>
      </c>
      <c r="AD89" s="8" t="s">
        <v>44</v>
      </c>
      <c r="AE89" s="8" t="s">
        <v>143</v>
      </c>
      <c r="AF89" s="8" t="s">
        <v>61</v>
      </c>
      <c r="AG89" s="8" t="s">
        <v>57</v>
      </c>
      <c r="AH89" s="8" t="s">
        <v>111</v>
      </c>
      <c r="AI89" s="8" t="s">
        <v>142</v>
      </c>
    </row>
    <row r="90" spans="1:35" hidden="1" x14ac:dyDescent="0.25">
      <c r="A90" s="8" t="s">
        <v>38</v>
      </c>
      <c r="B90" s="8" t="s">
        <v>39</v>
      </c>
      <c r="C90" s="8" t="s">
        <v>40</v>
      </c>
      <c r="D90" s="8" t="s">
        <v>102</v>
      </c>
      <c r="E90" s="8" t="s">
        <v>44</v>
      </c>
      <c r="F90" s="8" t="s">
        <v>103</v>
      </c>
      <c r="G90" s="8" t="s">
        <v>103</v>
      </c>
      <c r="H90" s="8" t="s">
        <v>45</v>
      </c>
      <c r="I90" s="8" t="s">
        <v>46</v>
      </c>
      <c r="J90" s="8" t="s">
        <v>1</v>
      </c>
      <c r="K90" s="8" t="s">
        <v>200</v>
      </c>
      <c r="L90" s="8" t="s">
        <v>44</v>
      </c>
      <c r="M90" s="8" t="s">
        <v>104</v>
      </c>
      <c r="N90" s="8" t="s">
        <v>105</v>
      </c>
      <c r="O90" s="8" t="s">
        <v>201</v>
      </c>
      <c r="P90" s="8" t="s">
        <v>463</v>
      </c>
      <c r="Q90" s="8" t="s">
        <v>73</v>
      </c>
      <c r="R90" s="8" t="s">
        <v>107</v>
      </c>
      <c r="S90" s="8" t="s">
        <v>202</v>
      </c>
      <c r="T90" s="5">
        <v>201710</v>
      </c>
      <c r="U90" s="8" t="s">
        <v>54</v>
      </c>
      <c r="V90" s="10">
        <v>3426.22</v>
      </c>
      <c r="W90" s="9">
        <v>3426.22</v>
      </c>
      <c r="X90" s="9">
        <v>3426.22</v>
      </c>
      <c r="Y90" s="8" t="s">
        <v>55</v>
      </c>
      <c r="Z90" s="8" t="s">
        <v>109</v>
      </c>
      <c r="AA90" s="8" t="s">
        <v>57</v>
      </c>
      <c r="AB90" s="8" t="s">
        <v>58</v>
      </c>
      <c r="AC90" s="8" t="s">
        <v>59</v>
      </c>
      <c r="AD90" s="8" t="s">
        <v>44</v>
      </c>
      <c r="AE90" s="8" t="s">
        <v>203</v>
      </c>
      <c r="AF90" s="8" t="s">
        <v>61</v>
      </c>
      <c r="AG90" s="8" t="s">
        <v>57</v>
      </c>
      <c r="AH90" s="8" t="s">
        <v>111</v>
      </c>
      <c r="AI90" s="8" t="s">
        <v>204</v>
      </c>
    </row>
    <row r="91" spans="1:35" x14ac:dyDescent="0.25">
      <c r="A91" s="8" t="s">
        <v>65</v>
      </c>
      <c r="B91" s="8" t="s">
        <v>39</v>
      </c>
      <c r="C91" s="8" t="s">
        <v>66</v>
      </c>
      <c r="D91" s="25" t="s">
        <v>102</v>
      </c>
      <c r="E91" s="8" t="s">
        <v>44</v>
      </c>
      <c r="F91" s="8" t="s">
        <v>103</v>
      </c>
      <c r="G91" s="8" t="s">
        <v>103</v>
      </c>
      <c r="H91" s="8" t="s">
        <v>45</v>
      </c>
      <c r="I91" s="8" t="s">
        <v>46</v>
      </c>
      <c r="J91" s="8" t="s">
        <v>1</v>
      </c>
      <c r="K91" s="8" t="s">
        <v>200</v>
      </c>
      <c r="L91" s="8" t="s">
        <v>44</v>
      </c>
      <c r="M91" s="8" t="s">
        <v>104</v>
      </c>
      <c r="N91" s="8" t="s">
        <v>105</v>
      </c>
      <c r="O91" s="8" t="s">
        <v>201</v>
      </c>
      <c r="P91" s="8" t="s">
        <v>73</v>
      </c>
      <c r="Q91" s="8" t="s">
        <v>73</v>
      </c>
      <c r="R91" s="8" t="s">
        <v>107</v>
      </c>
      <c r="S91" s="8" t="s">
        <v>202</v>
      </c>
      <c r="T91" s="5">
        <v>201710</v>
      </c>
      <c r="U91" s="8" t="s">
        <v>54</v>
      </c>
      <c r="V91" s="20">
        <v>0</v>
      </c>
      <c r="W91" s="22">
        <v>475</v>
      </c>
      <c r="X91" s="22">
        <f>IF(OR(P91="General",P91="Safety"),W91,0)</f>
        <v>475</v>
      </c>
      <c r="Y91" s="19" t="s">
        <v>55</v>
      </c>
      <c r="Z91" s="8" t="s">
        <v>109</v>
      </c>
      <c r="AA91" s="8" t="s">
        <v>67</v>
      </c>
      <c r="AB91" s="8" t="s">
        <v>58</v>
      </c>
      <c r="AC91" s="8" t="s">
        <v>59</v>
      </c>
      <c r="AD91" s="8" t="s">
        <v>44</v>
      </c>
      <c r="AE91" s="8" t="s">
        <v>205</v>
      </c>
      <c r="AF91" s="8" t="s">
        <v>61</v>
      </c>
      <c r="AG91" s="8" t="s">
        <v>57</v>
      </c>
      <c r="AH91" s="8" t="s">
        <v>111</v>
      </c>
      <c r="AI91" s="8" t="s">
        <v>204</v>
      </c>
    </row>
    <row r="92" spans="1:35" hidden="1" x14ac:dyDescent="0.25">
      <c r="A92" s="8" t="s">
        <v>38</v>
      </c>
      <c r="B92" s="8" t="s">
        <v>39</v>
      </c>
      <c r="C92" s="8" t="s">
        <v>40</v>
      </c>
      <c r="D92" s="8" t="s">
        <v>102</v>
      </c>
      <c r="E92" s="8" t="s">
        <v>44</v>
      </c>
      <c r="F92" s="8" t="s">
        <v>43</v>
      </c>
      <c r="G92" s="8" t="s">
        <v>43</v>
      </c>
      <c r="H92" s="8" t="s">
        <v>45</v>
      </c>
      <c r="I92" s="8" t="s">
        <v>46</v>
      </c>
      <c r="J92" s="8" t="s">
        <v>2</v>
      </c>
      <c r="K92" s="8" t="s">
        <v>47</v>
      </c>
      <c r="L92" s="8" t="s">
        <v>44</v>
      </c>
      <c r="M92" s="8" t="s">
        <v>180</v>
      </c>
      <c r="N92" s="8" t="s">
        <v>181</v>
      </c>
      <c r="O92" s="8" t="s">
        <v>122</v>
      </c>
      <c r="P92" s="8" t="s">
        <v>463</v>
      </c>
      <c r="Q92" s="8" t="s">
        <v>73</v>
      </c>
      <c r="R92" s="8" t="s">
        <v>165</v>
      </c>
      <c r="S92" s="8" t="s">
        <v>182</v>
      </c>
      <c r="T92" s="5">
        <v>201710</v>
      </c>
      <c r="U92" s="8" t="s">
        <v>54</v>
      </c>
      <c r="V92" s="10">
        <v>9800</v>
      </c>
      <c r="W92" s="9">
        <v>9800</v>
      </c>
      <c r="X92" s="9">
        <v>9800</v>
      </c>
      <c r="Y92" s="8" t="s">
        <v>55</v>
      </c>
      <c r="Z92" s="8" t="s">
        <v>183</v>
      </c>
      <c r="AA92" s="8" t="s">
        <v>57</v>
      </c>
      <c r="AB92" s="8" t="s">
        <v>58</v>
      </c>
      <c r="AC92" s="8" t="s">
        <v>59</v>
      </c>
      <c r="AD92" s="8" t="s">
        <v>44</v>
      </c>
      <c r="AE92" s="8" t="s">
        <v>184</v>
      </c>
      <c r="AF92" s="8" t="s">
        <v>61</v>
      </c>
      <c r="AG92" s="8" t="s">
        <v>57</v>
      </c>
      <c r="AH92" s="8" t="s">
        <v>185</v>
      </c>
      <c r="AI92" s="8" t="s">
        <v>186</v>
      </c>
    </row>
    <row r="93" spans="1:35" x14ac:dyDescent="0.25">
      <c r="A93" s="8" t="s">
        <v>65</v>
      </c>
      <c r="B93" s="8" t="s">
        <v>39</v>
      </c>
      <c r="C93" s="8" t="s">
        <v>66</v>
      </c>
      <c r="D93" s="25" t="s">
        <v>102</v>
      </c>
      <c r="E93" s="8" t="s">
        <v>44</v>
      </c>
      <c r="F93" s="8" t="s">
        <v>43</v>
      </c>
      <c r="G93" s="8" t="s">
        <v>43</v>
      </c>
      <c r="H93" s="8" t="s">
        <v>45</v>
      </c>
      <c r="I93" s="8" t="s">
        <v>46</v>
      </c>
      <c r="J93" s="8" t="s">
        <v>2</v>
      </c>
      <c r="K93" s="8" t="s">
        <v>47</v>
      </c>
      <c r="L93" s="8" t="s">
        <v>44</v>
      </c>
      <c r="M93" s="8" t="s">
        <v>180</v>
      </c>
      <c r="N93" s="8" t="s">
        <v>181</v>
      </c>
      <c r="O93" s="8" t="s">
        <v>122</v>
      </c>
      <c r="P93" s="8" t="s">
        <v>73</v>
      </c>
      <c r="Q93" s="8" t="s">
        <v>73</v>
      </c>
      <c r="R93" s="8" t="s">
        <v>165</v>
      </c>
      <c r="S93" s="8" t="s">
        <v>182</v>
      </c>
      <c r="T93" s="5">
        <v>201710</v>
      </c>
      <c r="U93" s="8" t="s">
        <v>54</v>
      </c>
      <c r="V93" s="20">
        <v>0</v>
      </c>
      <c r="W93" s="22">
        <v>1357</v>
      </c>
      <c r="X93" s="22">
        <f>IF(OR(P93="General",P93="Safety"),W93,0)</f>
        <v>1357</v>
      </c>
      <c r="Y93" s="19" t="s">
        <v>55</v>
      </c>
      <c r="Z93" s="8" t="s">
        <v>183</v>
      </c>
      <c r="AA93" s="8" t="s">
        <v>67</v>
      </c>
      <c r="AB93" s="8" t="s">
        <v>58</v>
      </c>
      <c r="AC93" s="8" t="s">
        <v>59</v>
      </c>
      <c r="AD93" s="8" t="s">
        <v>44</v>
      </c>
      <c r="AE93" s="8" t="s">
        <v>187</v>
      </c>
      <c r="AF93" s="8" t="s">
        <v>61</v>
      </c>
      <c r="AG93" s="8" t="s">
        <v>57</v>
      </c>
      <c r="AH93" s="8" t="s">
        <v>185</v>
      </c>
      <c r="AI93" s="8" t="s">
        <v>186</v>
      </c>
    </row>
    <row r="94" spans="1:35" hidden="1" x14ac:dyDescent="0.25">
      <c r="A94" s="8" t="s">
        <v>38</v>
      </c>
      <c r="B94" s="8" t="s">
        <v>39</v>
      </c>
      <c r="C94" s="8" t="s">
        <v>40</v>
      </c>
      <c r="D94" s="8" t="s">
        <v>41</v>
      </c>
      <c r="E94" s="8" t="s">
        <v>42</v>
      </c>
      <c r="F94" s="8" t="s">
        <v>43</v>
      </c>
      <c r="G94" s="8" t="s">
        <v>43</v>
      </c>
      <c r="H94" s="8" t="s">
        <v>45</v>
      </c>
      <c r="I94" s="8" t="s">
        <v>46</v>
      </c>
      <c r="J94" s="8" t="s">
        <v>1</v>
      </c>
      <c r="K94" s="8" t="s">
        <v>69</v>
      </c>
      <c r="L94" s="8" t="s">
        <v>44</v>
      </c>
      <c r="M94" s="8" t="s">
        <v>152</v>
      </c>
      <c r="N94" s="8" t="s">
        <v>390</v>
      </c>
      <c r="O94" s="8" t="s">
        <v>391</v>
      </c>
      <c r="P94" s="8" t="s">
        <v>51</v>
      </c>
      <c r="Q94" s="8" t="s">
        <v>209</v>
      </c>
      <c r="R94" s="8" t="s">
        <v>210</v>
      </c>
      <c r="S94" s="8" t="s">
        <v>392</v>
      </c>
      <c r="T94" s="5">
        <v>201802</v>
      </c>
      <c r="U94" s="8" t="s">
        <v>54</v>
      </c>
      <c r="V94" s="12">
        <v>0</v>
      </c>
      <c r="W94" s="13">
        <v>1.3</v>
      </c>
      <c r="X94" s="13">
        <v>0</v>
      </c>
      <c r="Y94" s="8" t="s">
        <v>55</v>
      </c>
      <c r="Z94" s="8" t="s">
        <v>76</v>
      </c>
      <c r="AA94" s="8" t="s">
        <v>57</v>
      </c>
      <c r="AB94" s="8" t="s">
        <v>58</v>
      </c>
      <c r="AC94" s="8" t="s">
        <v>59</v>
      </c>
      <c r="AD94" s="8" t="s">
        <v>44</v>
      </c>
      <c r="AE94" s="8" t="s">
        <v>372</v>
      </c>
      <c r="AF94" s="8" t="s">
        <v>61</v>
      </c>
      <c r="AG94" s="8" t="s">
        <v>57</v>
      </c>
      <c r="AH94" s="8" t="s">
        <v>78</v>
      </c>
      <c r="AI94" s="8" t="s">
        <v>373</v>
      </c>
    </row>
    <row r="95" spans="1:35" hidden="1" x14ac:dyDescent="0.25">
      <c r="A95" s="8" t="s">
        <v>38</v>
      </c>
      <c r="B95" s="8" t="s">
        <v>39</v>
      </c>
      <c r="C95" s="8" t="s">
        <v>40</v>
      </c>
      <c r="D95" s="8" t="s">
        <v>41</v>
      </c>
      <c r="E95" s="8" t="s">
        <v>42</v>
      </c>
      <c r="F95" s="8" t="s">
        <v>43</v>
      </c>
      <c r="G95" s="8" t="s">
        <v>43</v>
      </c>
      <c r="H95" s="8" t="s">
        <v>45</v>
      </c>
      <c r="I95" s="8" t="s">
        <v>46</v>
      </c>
      <c r="J95" s="8" t="s">
        <v>1</v>
      </c>
      <c r="K95" s="8" t="s">
        <v>64</v>
      </c>
      <c r="L95" s="8" t="s">
        <v>44</v>
      </c>
      <c r="M95" s="8" t="s">
        <v>152</v>
      </c>
      <c r="N95" s="8" t="s">
        <v>390</v>
      </c>
      <c r="O95" s="8" t="s">
        <v>391</v>
      </c>
      <c r="P95" s="8" t="s">
        <v>51</v>
      </c>
      <c r="Q95" s="8" t="s">
        <v>209</v>
      </c>
      <c r="R95" s="8" t="s">
        <v>210</v>
      </c>
      <c r="S95" s="8" t="s">
        <v>392</v>
      </c>
      <c r="T95" s="5">
        <v>201802</v>
      </c>
      <c r="U95" s="8" t="s">
        <v>54</v>
      </c>
      <c r="V95" s="12">
        <v>0</v>
      </c>
      <c r="W95" s="13">
        <v>0.43</v>
      </c>
      <c r="X95" s="13">
        <v>0</v>
      </c>
      <c r="Y95" s="8" t="s">
        <v>57</v>
      </c>
      <c r="Z95" s="8" t="s">
        <v>76</v>
      </c>
      <c r="AA95" s="8" t="s">
        <v>57</v>
      </c>
      <c r="AB95" s="8" t="s">
        <v>58</v>
      </c>
      <c r="AC95" s="8" t="s">
        <v>59</v>
      </c>
      <c r="AD95" s="8" t="s">
        <v>44</v>
      </c>
      <c r="AE95" s="8" t="s">
        <v>372</v>
      </c>
      <c r="AF95" s="8" t="s">
        <v>61</v>
      </c>
      <c r="AG95" s="8" t="s">
        <v>57</v>
      </c>
      <c r="AH95" s="8" t="s">
        <v>78</v>
      </c>
      <c r="AI95" s="8" t="s">
        <v>373</v>
      </c>
    </row>
    <row r="96" spans="1:35" hidden="1" x14ac:dyDescent="0.25">
      <c r="A96" s="8" t="s">
        <v>38</v>
      </c>
      <c r="B96" s="8" t="s">
        <v>39</v>
      </c>
      <c r="C96" s="8" t="s">
        <v>40</v>
      </c>
      <c r="D96" s="8" t="s">
        <v>41</v>
      </c>
      <c r="E96" s="8" t="s">
        <v>42</v>
      </c>
      <c r="F96" s="8" t="s">
        <v>43</v>
      </c>
      <c r="G96" s="8" t="s">
        <v>43</v>
      </c>
      <c r="H96" s="8" t="s">
        <v>45</v>
      </c>
      <c r="I96" s="8" t="s">
        <v>46</v>
      </c>
      <c r="J96" s="8" t="s">
        <v>1</v>
      </c>
      <c r="K96" s="8" t="s">
        <v>69</v>
      </c>
      <c r="L96" s="8" t="s">
        <v>44</v>
      </c>
      <c r="M96" s="8" t="s">
        <v>152</v>
      </c>
      <c r="N96" s="8" t="s">
        <v>390</v>
      </c>
      <c r="O96" s="8" t="s">
        <v>391</v>
      </c>
      <c r="P96" s="8" t="s">
        <v>51</v>
      </c>
      <c r="Q96" s="8" t="s">
        <v>209</v>
      </c>
      <c r="R96" s="8" t="s">
        <v>210</v>
      </c>
      <c r="S96" s="8" t="s">
        <v>392</v>
      </c>
      <c r="T96" s="5">
        <v>201802</v>
      </c>
      <c r="U96" s="8" t="s">
        <v>54</v>
      </c>
      <c r="V96" s="12">
        <v>14.28</v>
      </c>
      <c r="W96" s="13">
        <v>14.28</v>
      </c>
      <c r="X96" s="13">
        <v>0</v>
      </c>
      <c r="Y96" s="8" t="s">
        <v>55</v>
      </c>
      <c r="Z96" s="8" t="s">
        <v>76</v>
      </c>
      <c r="AA96" s="8" t="s">
        <v>57</v>
      </c>
      <c r="AB96" s="8" t="s">
        <v>58</v>
      </c>
      <c r="AC96" s="8" t="s">
        <v>59</v>
      </c>
      <c r="AD96" s="8" t="s">
        <v>44</v>
      </c>
      <c r="AE96" s="8" t="s">
        <v>372</v>
      </c>
      <c r="AF96" s="8" t="s">
        <v>61</v>
      </c>
      <c r="AG96" s="8" t="s">
        <v>57</v>
      </c>
      <c r="AH96" s="8" t="s">
        <v>78</v>
      </c>
      <c r="AI96" s="8" t="s">
        <v>373</v>
      </c>
    </row>
    <row r="97" spans="1:35" hidden="1" x14ac:dyDescent="0.25">
      <c r="A97" s="8" t="s">
        <v>38</v>
      </c>
      <c r="B97" s="8" t="s">
        <v>39</v>
      </c>
      <c r="C97" s="8" t="s">
        <v>40</v>
      </c>
      <c r="D97" s="8" t="s">
        <v>41</v>
      </c>
      <c r="E97" s="8" t="s">
        <v>42</v>
      </c>
      <c r="F97" s="8" t="s">
        <v>43</v>
      </c>
      <c r="G97" s="8" t="s">
        <v>43</v>
      </c>
      <c r="H97" s="8" t="s">
        <v>45</v>
      </c>
      <c r="I97" s="8" t="s">
        <v>46</v>
      </c>
      <c r="J97" s="8" t="s">
        <v>1</v>
      </c>
      <c r="K97" s="8" t="s">
        <v>64</v>
      </c>
      <c r="L97" s="8" t="s">
        <v>44</v>
      </c>
      <c r="M97" s="8" t="s">
        <v>152</v>
      </c>
      <c r="N97" s="8" t="s">
        <v>390</v>
      </c>
      <c r="O97" s="8" t="s">
        <v>391</v>
      </c>
      <c r="P97" s="8" t="s">
        <v>51</v>
      </c>
      <c r="Q97" s="8" t="s">
        <v>209</v>
      </c>
      <c r="R97" s="8" t="s">
        <v>210</v>
      </c>
      <c r="S97" s="8" t="s">
        <v>392</v>
      </c>
      <c r="T97" s="5">
        <v>201802</v>
      </c>
      <c r="U97" s="8" t="s">
        <v>54</v>
      </c>
      <c r="V97" s="12">
        <v>0</v>
      </c>
      <c r="W97" s="13">
        <v>0.04</v>
      </c>
      <c r="X97" s="13">
        <v>0</v>
      </c>
      <c r="Y97" s="8" t="s">
        <v>57</v>
      </c>
      <c r="Z97" s="8" t="s">
        <v>76</v>
      </c>
      <c r="AA97" s="8" t="s">
        <v>57</v>
      </c>
      <c r="AB97" s="8" t="s">
        <v>58</v>
      </c>
      <c r="AC97" s="8" t="s">
        <v>59</v>
      </c>
      <c r="AD97" s="8" t="s">
        <v>44</v>
      </c>
      <c r="AE97" s="8" t="s">
        <v>372</v>
      </c>
      <c r="AF97" s="8" t="s">
        <v>61</v>
      </c>
      <c r="AG97" s="8" t="s">
        <v>57</v>
      </c>
      <c r="AH97" s="8" t="s">
        <v>78</v>
      </c>
      <c r="AI97" s="8" t="s">
        <v>373</v>
      </c>
    </row>
    <row r="98" spans="1:35" x14ac:dyDescent="0.25">
      <c r="A98" s="8" t="s">
        <v>65</v>
      </c>
      <c r="B98" s="8" t="s">
        <v>39</v>
      </c>
      <c r="C98" s="8" t="s">
        <v>66</v>
      </c>
      <c r="D98" s="25" t="s">
        <v>41</v>
      </c>
      <c r="E98" s="8" t="s">
        <v>42</v>
      </c>
      <c r="F98" s="8" t="s">
        <v>43</v>
      </c>
      <c r="G98" s="8" t="s">
        <v>43</v>
      </c>
      <c r="H98" s="8" t="s">
        <v>45</v>
      </c>
      <c r="I98" s="8" t="s">
        <v>46</v>
      </c>
      <c r="J98" s="8" t="s">
        <v>1</v>
      </c>
      <c r="K98" s="8" t="s">
        <v>64</v>
      </c>
      <c r="L98" s="8" t="s">
        <v>44</v>
      </c>
      <c r="M98" s="8" t="s">
        <v>152</v>
      </c>
      <c r="N98" s="8" t="s">
        <v>390</v>
      </c>
      <c r="O98" s="8" t="s">
        <v>391</v>
      </c>
      <c r="P98" s="4" t="s">
        <v>51</v>
      </c>
      <c r="Q98" s="8" t="s">
        <v>209</v>
      </c>
      <c r="R98" s="8" t="s">
        <v>210</v>
      </c>
      <c r="S98" s="8" t="s">
        <v>392</v>
      </c>
      <c r="T98" s="5">
        <v>201802</v>
      </c>
      <c r="U98" s="8" t="s">
        <v>54</v>
      </c>
      <c r="V98" s="20">
        <v>0</v>
      </c>
      <c r="W98" s="22">
        <v>0.06</v>
      </c>
      <c r="X98" s="22">
        <f t="shared" ref="X98:X100" si="11">IF(OR(P98="General",P98="Safety"),W98,0)</f>
        <v>0</v>
      </c>
      <c r="Y98" s="19" t="s">
        <v>57</v>
      </c>
      <c r="Z98" s="8" t="s">
        <v>76</v>
      </c>
      <c r="AA98" s="8" t="s">
        <v>67</v>
      </c>
      <c r="AB98" s="8" t="s">
        <v>58</v>
      </c>
      <c r="AC98" s="8" t="s">
        <v>59</v>
      </c>
      <c r="AD98" s="8" t="s">
        <v>44</v>
      </c>
      <c r="AE98" s="8" t="s">
        <v>374</v>
      </c>
      <c r="AF98" s="8" t="s">
        <v>61</v>
      </c>
      <c r="AG98" s="8" t="s">
        <v>57</v>
      </c>
      <c r="AH98" s="8" t="s">
        <v>78</v>
      </c>
      <c r="AI98" s="8" t="s">
        <v>373</v>
      </c>
    </row>
    <row r="99" spans="1:35" x14ac:dyDescent="0.25">
      <c r="A99" s="8" t="s">
        <v>65</v>
      </c>
      <c r="B99" s="8" t="s">
        <v>39</v>
      </c>
      <c r="C99" s="8" t="s">
        <v>66</v>
      </c>
      <c r="D99" s="25" t="s">
        <v>41</v>
      </c>
      <c r="E99" s="8" t="s">
        <v>42</v>
      </c>
      <c r="F99" s="8" t="s">
        <v>43</v>
      </c>
      <c r="G99" s="8" t="s">
        <v>43</v>
      </c>
      <c r="H99" s="8" t="s">
        <v>45</v>
      </c>
      <c r="I99" s="8" t="s">
        <v>46</v>
      </c>
      <c r="J99" s="8" t="s">
        <v>1</v>
      </c>
      <c r="K99" s="8" t="s">
        <v>69</v>
      </c>
      <c r="L99" s="8" t="s">
        <v>44</v>
      </c>
      <c r="M99" s="8" t="s">
        <v>152</v>
      </c>
      <c r="N99" s="8" t="s">
        <v>390</v>
      </c>
      <c r="O99" s="8" t="s">
        <v>391</v>
      </c>
      <c r="P99" s="4" t="s">
        <v>51</v>
      </c>
      <c r="Q99" s="8" t="s">
        <v>209</v>
      </c>
      <c r="R99" s="8" t="s">
        <v>210</v>
      </c>
      <c r="S99" s="8" t="s">
        <v>392</v>
      </c>
      <c r="T99" s="5">
        <v>201802</v>
      </c>
      <c r="U99" s="8" t="s">
        <v>54</v>
      </c>
      <c r="V99" s="20">
        <v>0</v>
      </c>
      <c r="W99" s="22">
        <v>2</v>
      </c>
      <c r="X99" s="22">
        <f t="shared" si="11"/>
        <v>0</v>
      </c>
      <c r="Y99" s="19" t="s">
        <v>55</v>
      </c>
      <c r="Z99" s="8" t="s">
        <v>76</v>
      </c>
      <c r="AA99" s="8" t="s">
        <v>67</v>
      </c>
      <c r="AB99" s="8" t="s">
        <v>58</v>
      </c>
      <c r="AC99" s="8" t="s">
        <v>59</v>
      </c>
      <c r="AD99" s="8" t="s">
        <v>44</v>
      </c>
      <c r="AE99" s="8" t="s">
        <v>374</v>
      </c>
      <c r="AF99" s="8" t="s">
        <v>61</v>
      </c>
      <c r="AG99" s="8" t="s">
        <v>57</v>
      </c>
      <c r="AH99" s="8" t="s">
        <v>78</v>
      </c>
      <c r="AI99" s="8" t="s">
        <v>373</v>
      </c>
    </row>
    <row r="100" spans="1:35" x14ac:dyDescent="0.25">
      <c r="A100" s="8" t="s">
        <v>65</v>
      </c>
      <c r="B100" s="8" t="s">
        <v>39</v>
      </c>
      <c r="C100" s="8" t="s">
        <v>66</v>
      </c>
      <c r="D100" s="25" t="s">
        <v>41</v>
      </c>
      <c r="E100" s="8" t="s">
        <v>42</v>
      </c>
      <c r="F100" s="8" t="s">
        <v>43</v>
      </c>
      <c r="G100" s="8" t="s">
        <v>43</v>
      </c>
      <c r="H100" s="8" t="s">
        <v>45</v>
      </c>
      <c r="I100" s="8" t="s">
        <v>46</v>
      </c>
      <c r="J100" s="8" t="s">
        <v>1</v>
      </c>
      <c r="K100" s="8" t="s">
        <v>64</v>
      </c>
      <c r="L100" s="8" t="s">
        <v>44</v>
      </c>
      <c r="M100" s="8" t="s">
        <v>152</v>
      </c>
      <c r="N100" s="8" t="s">
        <v>390</v>
      </c>
      <c r="O100" s="8" t="s">
        <v>391</v>
      </c>
      <c r="P100" s="4" t="s">
        <v>51</v>
      </c>
      <c r="Q100" s="8" t="s">
        <v>209</v>
      </c>
      <c r="R100" s="8" t="s">
        <v>210</v>
      </c>
      <c r="S100" s="8" t="s">
        <v>392</v>
      </c>
      <c r="T100" s="5">
        <v>201802</v>
      </c>
      <c r="U100" s="8" t="s">
        <v>54</v>
      </c>
      <c r="V100" s="20">
        <v>0</v>
      </c>
      <c r="W100" s="22">
        <v>0.01</v>
      </c>
      <c r="X100" s="22">
        <f t="shared" si="11"/>
        <v>0</v>
      </c>
      <c r="Y100" s="19" t="s">
        <v>57</v>
      </c>
      <c r="Z100" s="8" t="s">
        <v>76</v>
      </c>
      <c r="AA100" s="8" t="s">
        <v>67</v>
      </c>
      <c r="AB100" s="8" t="s">
        <v>58</v>
      </c>
      <c r="AC100" s="8" t="s">
        <v>59</v>
      </c>
      <c r="AD100" s="8" t="s">
        <v>44</v>
      </c>
      <c r="AE100" s="8" t="s">
        <v>374</v>
      </c>
      <c r="AF100" s="8" t="s">
        <v>61</v>
      </c>
      <c r="AG100" s="8" t="s">
        <v>57</v>
      </c>
      <c r="AH100" s="8" t="s">
        <v>78</v>
      </c>
      <c r="AI100" s="8" t="s">
        <v>373</v>
      </c>
    </row>
    <row r="101" spans="1:35" hidden="1" x14ac:dyDescent="0.25">
      <c r="A101" s="8" t="s">
        <v>38</v>
      </c>
      <c r="B101" s="8" t="s">
        <v>39</v>
      </c>
      <c r="C101" s="8" t="s">
        <v>40</v>
      </c>
      <c r="D101" s="8" t="s">
        <v>41</v>
      </c>
      <c r="E101" s="8" t="s">
        <v>42</v>
      </c>
      <c r="F101" s="8" t="s">
        <v>43</v>
      </c>
      <c r="G101" s="8" t="s">
        <v>43</v>
      </c>
      <c r="H101" s="8" t="s">
        <v>45</v>
      </c>
      <c r="I101" s="8" t="s">
        <v>46</v>
      </c>
      <c r="J101" s="8" t="s">
        <v>1</v>
      </c>
      <c r="K101" s="8" t="s">
        <v>47</v>
      </c>
      <c r="L101" s="8" t="s">
        <v>44</v>
      </c>
      <c r="M101" s="8" t="s">
        <v>206</v>
      </c>
      <c r="N101" s="8" t="s">
        <v>227</v>
      </c>
      <c r="O101" s="8" t="s">
        <v>228</v>
      </c>
      <c r="P101" s="8" t="s">
        <v>463</v>
      </c>
      <c r="Q101" s="8" t="s">
        <v>209</v>
      </c>
      <c r="R101" s="8" t="s">
        <v>210</v>
      </c>
      <c r="S101" s="8" t="s">
        <v>229</v>
      </c>
      <c r="T101" s="5">
        <v>201711</v>
      </c>
      <c r="U101" s="8" t="s">
        <v>54</v>
      </c>
      <c r="V101" s="5">
        <v>0</v>
      </c>
      <c r="W101" s="9">
        <v>6.12</v>
      </c>
      <c r="X101" s="9">
        <v>0</v>
      </c>
      <c r="Y101" s="8" t="s">
        <v>55</v>
      </c>
      <c r="Z101" s="8" t="s">
        <v>212</v>
      </c>
      <c r="AA101" s="8" t="s">
        <v>57</v>
      </c>
      <c r="AB101" s="8" t="s">
        <v>58</v>
      </c>
      <c r="AC101" s="8" t="s">
        <v>59</v>
      </c>
      <c r="AD101" s="8" t="s">
        <v>44</v>
      </c>
      <c r="AE101" s="8" t="s">
        <v>213</v>
      </c>
      <c r="AF101" s="8" t="s">
        <v>61</v>
      </c>
      <c r="AG101" s="8" t="s">
        <v>57</v>
      </c>
      <c r="AH101" s="8" t="s">
        <v>214</v>
      </c>
      <c r="AI101" s="8" t="s">
        <v>215</v>
      </c>
    </row>
    <row r="102" spans="1:35" hidden="1" x14ac:dyDescent="0.25">
      <c r="A102" s="8" t="s">
        <v>38</v>
      </c>
      <c r="B102" s="8" t="s">
        <v>39</v>
      </c>
      <c r="C102" s="8" t="s">
        <v>40</v>
      </c>
      <c r="D102" s="8" t="s">
        <v>41</v>
      </c>
      <c r="E102" s="8" t="s">
        <v>42</v>
      </c>
      <c r="F102" s="8" t="s">
        <v>43</v>
      </c>
      <c r="G102" s="8" t="s">
        <v>43</v>
      </c>
      <c r="H102" s="8" t="s">
        <v>45</v>
      </c>
      <c r="I102" s="8" t="s">
        <v>46</v>
      </c>
      <c r="J102" s="8" t="s">
        <v>1</v>
      </c>
      <c r="K102" s="8" t="s">
        <v>64</v>
      </c>
      <c r="L102" s="8" t="s">
        <v>44</v>
      </c>
      <c r="M102" s="8" t="s">
        <v>206</v>
      </c>
      <c r="N102" s="8" t="s">
        <v>230</v>
      </c>
      <c r="O102" s="8" t="s">
        <v>228</v>
      </c>
      <c r="P102" s="8" t="s">
        <v>463</v>
      </c>
      <c r="Q102" s="8" t="s">
        <v>209</v>
      </c>
      <c r="R102" s="8" t="s">
        <v>210</v>
      </c>
      <c r="S102" s="8" t="s">
        <v>229</v>
      </c>
      <c r="T102" s="5">
        <v>201711</v>
      </c>
      <c r="U102" s="8" t="s">
        <v>54</v>
      </c>
      <c r="V102" s="5">
        <v>0</v>
      </c>
      <c r="W102" s="9">
        <v>0.18</v>
      </c>
      <c r="X102" s="9">
        <v>0</v>
      </c>
      <c r="Y102" s="8" t="s">
        <v>57</v>
      </c>
      <c r="Z102" s="8" t="s">
        <v>212</v>
      </c>
      <c r="AA102" s="8" t="s">
        <v>57</v>
      </c>
      <c r="AB102" s="8" t="s">
        <v>58</v>
      </c>
      <c r="AC102" s="8" t="s">
        <v>59</v>
      </c>
      <c r="AD102" s="8" t="s">
        <v>44</v>
      </c>
      <c r="AE102" s="8" t="s">
        <v>213</v>
      </c>
      <c r="AF102" s="8" t="s">
        <v>61</v>
      </c>
      <c r="AG102" s="8" t="s">
        <v>57</v>
      </c>
      <c r="AH102" s="8" t="s">
        <v>214</v>
      </c>
      <c r="AI102" s="8" t="s">
        <v>215</v>
      </c>
    </row>
    <row r="103" spans="1:35" hidden="1" x14ac:dyDescent="0.25">
      <c r="A103" s="8" t="s">
        <v>38</v>
      </c>
      <c r="B103" s="8" t="s">
        <v>39</v>
      </c>
      <c r="C103" s="8" t="s">
        <v>40</v>
      </c>
      <c r="D103" s="8" t="s">
        <v>41</v>
      </c>
      <c r="E103" s="8" t="s">
        <v>42</v>
      </c>
      <c r="F103" s="8" t="s">
        <v>43</v>
      </c>
      <c r="G103" s="8" t="s">
        <v>43</v>
      </c>
      <c r="H103" s="8" t="s">
        <v>45</v>
      </c>
      <c r="I103" s="8" t="s">
        <v>46</v>
      </c>
      <c r="J103" s="8" t="s">
        <v>1</v>
      </c>
      <c r="K103" s="8" t="s">
        <v>47</v>
      </c>
      <c r="L103" s="8" t="s">
        <v>44</v>
      </c>
      <c r="M103" s="8" t="s">
        <v>206</v>
      </c>
      <c r="N103" s="8" t="s">
        <v>231</v>
      </c>
      <c r="O103" s="8" t="s">
        <v>228</v>
      </c>
      <c r="P103" s="8" t="s">
        <v>463</v>
      </c>
      <c r="Q103" s="8" t="s">
        <v>209</v>
      </c>
      <c r="R103" s="8" t="s">
        <v>210</v>
      </c>
      <c r="S103" s="8" t="s">
        <v>229</v>
      </c>
      <c r="T103" s="5">
        <v>201711</v>
      </c>
      <c r="U103" s="8" t="s">
        <v>54</v>
      </c>
      <c r="V103" s="5">
        <v>83.3</v>
      </c>
      <c r="W103" s="9">
        <v>83.3</v>
      </c>
      <c r="X103" s="9">
        <v>83.3</v>
      </c>
      <c r="Y103" s="8" t="s">
        <v>55</v>
      </c>
      <c r="Z103" s="8" t="s">
        <v>212</v>
      </c>
      <c r="AA103" s="8" t="s">
        <v>57</v>
      </c>
      <c r="AB103" s="8" t="s">
        <v>58</v>
      </c>
      <c r="AC103" s="8" t="s">
        <v>59</v>
      </c>
      <c r="AD103" s="8" t="s">
        <v>44</v>
      </c>
      <c r="AE103" s="8" t="s">
        <v>213</v>
      </c>
      <c r="AF103" s="8" t="s">
        <v>61</v>
      </c>
      <c r="AG103" s="8" t="s">
        <v>57</v>
      </c>
      <c r="AH103" s="8" t="s">
        <v>214</v>
      </c>
      <c r="AI103" s="8" t="s">
        <v>215</v>
      </c>
    </row>
    <row r="104" spans="1:35" hidden="1" x14ac:dyDescent="0.25">
      <c r="A104" s="8" t="s">
        <v>38</v>
      </c>
      <c r="B104" s="8" t="s">
        <v>39</v>
      </c>
      <c r="C104" s="8" t="s">
        <v>40</v>
      </c>
      <c r="D104" s="8" t="s">
        <v>41</v>
      </c>
      <c r="E104" s="8" t="s">
        <v>42</v>
      </c>
      <c r="F104" s="8" t="s">
        <v>43</v>
      </c>
      <c r="G104" s="8" t="s">
        <v>43</v>
      </c>
      <c r="H104" s="8" t="s">
        <v>45</v>
      </c>
      <c r="I104" s="8" t="s">
        <v>46</v>
      </c>
      <c r="J104" s="8" t="s">
        <v>1</v>
      </c>
      <c r="K104" s="8" t="s">
        <v>64</v>
      </c>
      <c r="L104" s="8" t="s">
        <v>44</v>
      </c>
      <c r="M104" s="8" t="s">
        <v>206</v>
      </c>
      <c r="N104" s="8" t="s">
        <v>232</v>
      </c>
      <c r="O104" s="8" t="s">
        <v>228</v>
      </c>
      <c r="P104" s="8" t="s">
        <v>463</v>
      </c>
      <c r="Q104" s="8" t="s">
        <v>209</v>
      </c>
      <c r="R104" s="8" t="s">
        <v>210</v>
      </c>
      <c r="S104" s="8" t="s">
        <v>229</v>
      </c>
      <c r="T104" s="5">
        <v>201711</v>
      </c>
      <c r="U104" s="8" t="s">
        <v>54</v>
      </c>
      <c r="V104" s="5">
        <v>0</v>
      </c>
      <c r="W104" s="9">
        <v>2.5</v>
      </c>
      <c r="X104" s="9">
        <v>0</v>
      </c>
      <c r="Y104" s="8" t="s">
        <v>57</v>
      </c>
      <c r="Z104" s="8" t="s">
        <v>212</v>
      </c>
      <c r="AA104" s="8" t="s">
        <v>57</v>
      </c>
      <c r="AB104" s="8" t="s">
        <v>58</v>
      </c>
      <c r="AC104" s="8" t="s">
        <v>59</v>
      </c>
      <c r="AD104" s="8" t="s">
        <v>44</v>
      </c>
      <c r="AE104" s="8" t="s">
        <v>213</v>
      </c>
      <c r="AF104" s="8" t="s">
        <v>61</v>
      </c>
      <c r="AG104" s="8" t="s">
        <v>57</v>
      </c>
      <c r="AH104" s="8" t="s">
        <v>214</v>
      </c>
      <c r="AI104" s="8" t="s">
        <v>215</v>
      </c>
    </row>
    <row r="105" spans="1:35" x14ac:dyDescent="0.25">
      <c r="A105" s="8" t="s">
        <v>65</v>
      </c>
      <c r="B105" s="8" t="s">
        <v>39</v>
      </c>
      <c r="C105" s="8" t="s">
        <v>66</v>
      </c>
      <c r="D105" s="25" t="s">
        <v>41</v>
      </c>
      <c r="E105" s="8" t="s">
        <v>42</v>
      </c>
      <c r="F105" s="8" t="s">
        <v>43</v>
      </c>
      <c r="G105" s="8" t="s">
        <v>43</v>
      </c>
      <c r="H105" s="8" t="s">
        <v>45</v>
      </c>
      <c r="I105" s="8" t="s">
        <v>46</v>
      </c>
      <c r="J105" s="8" t="s">
        <v>1</v>
      </c>
      <c r="K105" s="8" t="s">
        <v>47</v>
      </c>
      <c r="L105" s="8" t="s">
        <v>44</v>
      </c>
      <c r="M105" s="8" t="s">
        <v>206</v>
      </c>
      <c r="N105" s="8" t="s">
        <v>233</v>
      </c>
      <c r="O105" s="8" t="s">
        <v>228</v>
      </c>
      <c r="P105" s="4" t="s">
        <v>51</v>
      </c>
      <c r="Q105" s="8" t="s">
        <v>209</v>
      </c>
      <c r="R105" s="8" t="s">
        <v>210</v>
      </c>
      <c r="S105" s="8" t="s">
        <v>229</v>
      </c>
      <c r="T105" s="5">
        <v>201711</v>
      </c>
      <c r="U105" s="8" t="s">
        <v>54</v>
      </c>
      <c r="V105" s="20">
        <v>0</v>
      </c>
      <c r="W105" s="22">
        <v>1</v>
      </c>
      <c r="X105" s="22">
        <f t="shared" ref="X105:X106" si="12">IF(OR(P105="General",P105="Safety"),W105,0)</f>
        <v>0</v>
      </c>
      <c r="Y105" s="19" t="s">
        <v>55</v>
      </c>
      <c r="Z105" s="8" t="s">
        <v>212</v>
      </c>
      <c r="AA105" s="8" t="s">
        <v>67</v>
      </c>
      <c r="AB105" s="8" t="s">
        <v>58</v>
      </c>
      <c r="AC105" s="8" t="s">
        <v>59</v>
      </c>
      <c r="AD105" s="8" t="s">
        <v>44</v>
      </c>
      <c r="AE105" s="8" t="s">
        <v>221</v>
      </c>
      <c r="AF105" s="8" t="s">
        <v>61</v>
      </c>
      <c r="AG105" s="8" t="s">
        <v>57</v>
      </c>
      <c r="AH105" s="8" t="s">
        <v>214</v>
      </c>
      <c r="AI105" s="8" t="s">
        <v>215</v>
      </c>
    </row>
    <row r="106" spans="1:35" x14ac:dyDescent="0.25">
      <c r="A106" s="8" t="s">
        <v>65</v>
      </c>
      <c r="B106" s="8" t="s">
        <v>39</v>
      </c>
      <c r="C106" s="8" t="s">
        <v>66</v>
      </c>
      <c r="D106" s="25" t="s">
        <v>41</v>
      </c>
      <c r="E106" s="8" t="s">
        <v>42</v>
      </c>
      <c r="F106" s="8" t="s">
        <v>43</v>
      </c>
      <c r="G106" s="8" t="s">
        <v>43</v>
      </c>
      <c r="H106" s="8" t="s">
        <v>45</v>
      </c>
      <c r="I106" s="8" t="s">
        <v>46</v>
      </c>
      <c r="J106" s="8" t="s">
        <v>1</v>
      </c>
      <c r="K106" s="8" t="s">
        <v>47</v>
      </c>
      <c r="L106" s="8" t="s">
        <v>44</v>
      </c>
      <c r="M106" s="8" t="s">
        <v>206</v>
      </c>
      <c r="N106" s="8" t="s">
        <v>234</v>
      </c>
      <c r="O106" s="8" t="s">
        <v>228</v>
      </c>
      <c r="P106" s="4" t="s">
        <v>51</v>
      </c>
      <c r="Q106" s="8" t="s">
        <v>209</v>
      </c>
      <c r="R106" s="8" t="s">
        <v>210</v>
      </c>
      <c r="S106" s="8" t="s">
        <v>229</v>
      </c>
      <c r="T106" s="5">
        <v>201711</v>
      </c>
      <c r="U106" s="8" t="s">
        <v>54</v>
      </c>
      <c r="V106" s="20">
        <v>0</v>
      </c>
      <c r="W106" s="22">
        <v>12</v>
      </c>
      <c r="X106" s="22">
        <f t="shared" si="12"/>
        <v>0</v>
      </c>
      <c r="Y106" s="19" t="s">
        <v>55</v>
      </c>
      <c r="Z106" s="8" t="s">
        <v>212</v>
      </c>
      <c r="AA106" s="8" t="s">
        <v>67</v>
      </c>
      <c r="AB106" s="8" t="s">
        <v>58</v>
      </c>
      <c r="AC106" s="8" t="s">
        <v>59</v>
      </c>
      <c r="AD106" s="8" t="s">
        <v>44</v>
      </c>
      <c r="AE106" s="8" t="s">
        <v>221</v>
      </c>
      <c r="AF106" s="8" t="s">
        <v>61</v>
      </c>
      <c r="AG106" s="8" t="s">
        <v>57</v>
      </c>
      <c r="AH106" s="8" t="s">
        <v>214</v>
      </c>
      <c r="AI106" s="8" t="s">
        <v>215</v>
      </c>
    </row>
    <row r="107" spans="1:35" hidden="1" x14ac:dyDescent="0.25">
      <c r="A107" s="8" t="s">
        <v>38</v>
      </c>
      <c r="B107" s="8" t="s">
        <v>39</v>
      </c>
      <c r="C107" s="8" t="s">
        <v>40</v>
      </c>
      <c r="D107" s="8" t="s">
        <v>41</v>
      </c>
      <c r="E107" s="8" t="s">
        <v>42</v>
      </c>
      <c r="F107" s="8" t="s">
        <v>43</v>
      </c>
      <c r="G107" s="8" t="s">
        <v>43</v>
      </c>
      <c r="H107" s="8" t="s">
        <v>45</v>
      </c>
      <c r="I107" s="8" t="s">
        <v>46</v>
      </c>
      <c r="J107" s="8" t="s">
        <v>1</v>
      </c>
      <c r="K107" s="8" t="s">
        <v>64</v>
      </c>
      <c r="L107" s="8" t="s">
        <v>44</v>
      </c>
      <c r="M107" s="8" t="s">
        <v>206</v>
      </c>
      <c r="N107" s="8" t="s">
        <v>224</v>
      </c>
      <c r="O107" s="8" t="s">
        <v>225</v>
      </c>
      <c r="P107" s="8" t="s">
        <v>209</v>
      </c>
      <c r="Q107" s="8" t="s">
        <v>209</v>
      </c>
      <c r="R107" s="8" t="s">
        <v>210</v>
      </c>
      <c r="S107" s="8" t="s">
        <v>226</v>
      </c>
      <c r="T107" s="5">
        <v>201711</v>
      </c>
      <c r="U107" s="8" t="s">
        <v>54</v>
      </c>
      <c r="V107" s="5">
        <v>0</v>
      </c>
      <c r="W107" s="9">
        <v>10.5</v>
      </c>
      <c r="X107" s="9">
        <v>0</v>
      </c>
      <c r="Y107" s="8" t="s">
        <v>57</v>
      </c>
      <c r="Z107" s="8" t="s">
        <v>212</v>
      </c>
      <c r="AA107" s="8" t="s">
        <v>57</v>
      </c>
      <c r="AB107" s="8" t="s">
        <v>58</v>
      </c>
      <c r="AC107" s="8" t="s">
        <v>59</v>
      </c>
      <c r="AD107" s="8" t="s">
        <v>44</v>
      </c>
      <c r="AE107" s="8" t="s">
        <v>213</v>
      </c>
      <c r="AF107" s="8" t="s">
        <v>61</v>
      </c>
      <c r="AG107" s="8" t="s">
        <v>57</v>
      </c>
      <c r="AH107" s="8" t="s">
        <v>214</v>
      </c>
      <c r="AI107" s="8" t="s">
        <v>215</v>
      </c>
    </row>
    <row r="108" spans="1:35" hidden="1" x14ac:dyDescent="0.25">
      <c r="A108" s="8" t="s">
        <v>38</v>
      </c>
      <c r="B108" s="8" t="s">
        <v>39</v>
      </c>
      <c r="C108" s="8" t="s">
        <v>40</v>
      </c>
      <c r="D108" s="8" t="s">
        <v>41</v>
      </c>
      <c r="E108" s="8" t="s">
        <v>42</v>
      </c>
      <c r="F108" s="8" t="s">
        <v>43</v>
      </c>
      <c r="G108" s="8" t="s">
        <v>43</v>
      </c>
      <c r="H108" s="8" t="s">
        <v>45</v>
      </c>
      <c r="I108" s="8" t="s">
        <v>46</v>
      </c>
      <c r="J108" s="8" t="s">
        <v>1</v>
      </c>
      <c r="K108" s="8" t="s">
        <v>47</v>
      </c>
      <c r="L108" s="8" t="s">
        <v>44</v>
      </c>
      <c r="M108" s="8" t="s">
        <v>206</v>
      </c>
      <c r="N108" s="8" t="s">
        <v>224</v>
      </c>
      <c r="O108" s="8" t="s">
        <v>225</v>
      </c>
      <c r="P108" s="8" t="s">
        <v>209</v>
      </c>
      <c r="Q108" s="8" t="s">
        <v>209</v>
      </c>
      <c r="R108" s="8" t="s">
        <v>210</v>
      </c>
      <c r="S108" s="8" t="s">
        <v>226</v>
      </c>
      <c r="T108" s="5">
        <v>201711</v>
      </c>
      <c r="U108" s="8" t="s">
        <v>54</v>
      </c>
      <c r="V108" s="5">
        <v>0</v>
      </c>
      <c r="W108" s="9">
        <v>25.73</v>
      </c>
      <c r="X108" s="9">
        <v>0</v>
      </c>
      <c r="Y108" s="8" t="s">
        <v>55</v>
      </c>
      <c r="Z108" s="8" t="s">
        <v>212</v>
      </c>
      <c r="AA108" s="8" t="s">
        <v>57</v>
      </c>
      <c r="AB108" s="8" t="s">
        <v>58</v>
      </c>
      <c r="AC108" s="8" t="s">
        <v>59</v>
      </c>
      <c r="AD108" s="8" t="s">
        <v>44</v>
      </c>
      <c r="AE108" s="8" t="s">
        <v>213</v>
      </c>
      <c r="AF108" s="8" t="s">
        <v>61</v>
      </c>
      <c r="AG108" s="8" t="s">
        <v>57</v>
      </c>
      <c r="AH108" s="8" t="s">
        <v>214</v>
      </c>
      <c r="AI108" s="8" t="s">
        <v>215</v>
      </c>
    </row>
    <row r="109" spans="1:35" hidden="1" x14ac:dyDescent="0.25">
      <c r="A109" s="8" t="s">
        <v>38</v>
      </c>
      <c r="B109" s="8" t="s">
        <v>39</v>
      </c>
      <c r="C109" s="8" t="s">
        <v>40</v>
      </c>
      <c r="D109" s="8" t="s">
        <v>41</v>
      </c>
      <c r="E109" s="8" t="s">
        <v>42</v>
      </c>
      <c r="F109" s="8" t="s">
        <v>43</v>
      </c>
      <c r="G109" s="8" t="s">
        <v>43</v>
      </c>
      <c r="H109" s="8" t="s">
        <v>45</v>
      </c>
      <c r="I109" s="8" t="s">
        <v>46</v>
      </c>
      <c r="J109" s="8" t="s">
        <v>1</v>
      </c>
      <c r="K109" s="8" t="s">
        <v>47</v>
      </c>
      <c r="L109" s="8" t="s">
        <v>44</v>
      </c>
      <c r="M109" s="8" t="s">
        <v>206</v>
      </c>
      <c r="N109" s="8" t="s">
        <v>224</v>
      </c>
      <c r="O109" s="8" t="s">
        <v>225</v>
      </c>
      <c r="P109" s="8" t="s">
        <v>209</v>
      </c>
      <c r="Q109" s="8" t="s">
        <v>209</v>
      </c>
      <c r="R109" s="8" t="s">
        <v>210</v>
      </c>
      <c r="S109" s="8" t="s">
        <v>226</v>
      </c>
      <c r="T109" s="5">
        <v>201711</v>
      </c>
      <c r="U109" s="8" t="s">
        <v>54</v>
      </c>
      <c r="V109" s="5">
        <v>350</v>
      </c>
      <c r="W109" s="9">
        <v>350</v>
      </c>
      <c r="X109" s="9">
        <v>350</v>
      </c>
      <c r="Y109" s="8" t="s">
        <v>55</v>
      </c>
      <c r="Z109" s="8" t="s">
        <v>212</v>
      </c>
      <c r="AA109" s="8" t="s">
        <v>57</v>
      </c>
      <c r="AB109" s="8" t="s">
        <v>58</v>
      </c>
      <c r="AC109" s="8" t="s">
        <v>59</v>
      </c>
      <c r="AD109" s="8" t="s">
        <v>44</v>
      </c>
      <c r="AE109" s="8" t="s">
        <v>213</v>
      </c>
      <c r="AF109" s="8" t="s">
        <v>61</v>
      </c>
      <c r="AG109" s="8" t="s">
        <v>57</v>
      </c>
      <c r="AH109" s="8" t="s">
        <v>214</v>
      </c>
      <c r="AI109" s="8" t="s">
        <v>215</v>
      </c>
    </row>
    <row r="110" spans="1:35" hidden="1" x14ac:dyDescent="0.25">
      <c r="A110" s="8" t="s">
        <v>38</v>
      </c>
      <c r="B110" s="8" t="s">
        <v>39</v>
      </c>
      <c r="C110" s="8" t="s">
        <v>40</v>
      </c>
      <c r="D110" s="8" t="s">
        <v>41</v>
      </c>
      <c r="E110" s="8" t="s">
        <v>42</v>
      </c>
      <c r="F110" s="8" t="s">
        <v>43</v>
      </c>
      <c r="G110" s="8" t="s">
        <v>43</v>
      </c>
      <c r="H110" s="8" t="s">
        <v>45</v>
      </c>
      <c r="I110" s="8" t="s">
        <v>46</v>
      </c>
      <c r="J110" s="8" t="s">
        <v>1</v>
      </c>
      <c r="K110" s="8" t="s">
        <v>64</v>
      </c>
      <c r="L110" s="8" t="s">
        <v>44</v>
      </c>
      <c r="M110" s="8" t="s">
        <v>206</v>
      </c>
      <c r="N110" s="8" t="s">
        <v>224</v>
      </c>
      <c r="O110" s="8" t="s">
        <v>225</v>
      </c>
      <c r="P110" s="8" t="s">
        <v>209</v>
      </c>
      <c r="Q110" s="8" t="s">
        <v>209</v>
      </c>
      <c r="R110" s="8" t="s">
        <v>210</v>
      </c>
      <c r="S110" s="8" t="s">
        <v>226</v>
      </c>
      <c r="T110" s="5">
        <v>201711</v>
      </c>
      <c r="U110" s="8" t="s">
        <v>54</v>
      </c>
      <c r="V110" s="5">
        <v>0</v>
      </c>
      <c r="W110" s="9">
        <v>0.77</v>
      </c>
      <c r="X110" s="9">
        <v>0</v>
      </c>
      <c r="Y110" s="8" t="s">
        <v>57</v>
      </c>
      <c r="Z110" s="8" t="s">
        <v>212</v>
      </c>
      <c r="AA110" s="8" t="s">
        <v>57</v>
      </c>
      <c r="AB110" s="8" t="s">
        <v>58</v>
      </c>
      <c r="AC110" s="8" t="s">
        <v>59</v>
      </c>
      <c r="AD110" s="8" t="s">
        <v>44</v>
      </c>
      <c r="AE110" s="8" t="s">
        <v>213</v>
      </c>
      <c r="AF110" s="8" t="s">
        <v>61</v>
      </c>
      <c r="AG110" s="8" t="s">
        <v>57</v>
      </c>
      <c r="AH110" s="8" t="s">
        <v>214</v>
      </c>
      <c r="AI110" s="8" t="s">
        <v>215</v>
      </c>
    </row>
    <row r="111" spans="1:35" x14ac:dyDescent="0.25">
      <c r="A111" s="8" t="s">
        <v>65</v>
      </c>
      <c r="B111" s="8" t="s">
        <v>39</v>
      </c>
      <c r="C111" s="8" t="s">
        <v>66</v>
      </c>
      <c r="D111" s="25" t="s">
        <v>41</v>
      </c>
      <c r="E111" s="8" t="s">
        <v>42</v>
      </c>
      <c r="F111" s="8" t="s">
        <v>43</v>
      </c>
      <c r="G111" s="8" t="s">
        <v>43</v>
      </c>
      <c r="H111" s="8" t="s">
        <v>45</v>
      </c>
      <c r="I111" s="8" t="s">
        <v>46</v>
      </c>
      <c r="J111" s="8" t="s">
        <v>1</v>
      </c>
      <c r="K111" s="8" t="s">
        <v>64</v>
      </c>
      <c r="L111" s="8" t="s">
        <v>44</v>
      </c>
      <c r="M111" s="8" t="s">
        <v>206</v>
      </c>
      <c r="N111" s="8" t="s">
        <v>224</v>
      </c>
      <c r="O111" s="8" t="s">
        <v>225</v>
      </c>
      <c r="P111" s="4" t="s">
        <v>51</v>
      </c>
      <c r="Q111" s="8" t="s">
        <v>209</v>
      </c>
      <c r="R111" s="8" t="s">
        <v>210</v>
      </c>
      <c r="S111" s="8" t="s">
        <v>226</v>
      </c>
      <c r="T111" s="5">
        <v>201711</v>
      </c>
      <c r="U111" s="8" t="s">
        <v>54</v>
      </c>
      <c r="V111" s="20">
        <v>0</v>
      </c>
      <c r="W111" s="22">
        <v>1</v>
      </c>
      <c r="X111" s="22">
        <f t="shared" ref="X111:X113" si="13">IF(OR(P111="General",P111="Safety"),W111,0)</f>
        <v>0</v>
      </c>
      <c r="Y111" s="19" t="s">
        <v>57</v>
      </c>
      <c r="Z111" s="8" t="s">
        <v>212</v>
      </c>
      <c r="AA111" s="8" t="s">
        <v>67</v>
      </c>
      <c r="AB111" s="8" t="s">
        <v>58</v>
      </c>
      <c r="AC111" s="8" t="s">
        <v>59</v>
      </c>
      <c r="AD111" s="8" t="s">
        <v>44</v>
      </c>
      <c r="AE111" s="8" t="s">
        <v>221</v>
      </c>
      <c r="AF111" s="8" t="s">
        <v>61</v>
      </c>
      <c r="AG111" s="8" t="s">
        <v>57</v>
      </c>
      <c r="AH111" s="8" t="s">
        <v>214</v>
      </c>
      <c r="AI111" s="8" t="s">
        <v>215</v>
      </c>
    </row>
    <row r="112" spans="1:35" x14ac:dyDescent="0.25">
      <c r="A112" s="8" t="s">
        <v>65</v>
      </c>
      <c r="B112" s="8" t="s">
        <v>39</v>
      </c>
      <c r="C112" s="8" t="s">
        <v>66</v>
      </c>
      <c r="D112" s="25" t="s">
        <v>41</v>
      </c>
      <c r="E112" s="8" t="s">
        <v>42</v>
      </c>
      <c r="F112" s="8" t="s">
        <v>43</v>
      </c>
      <c r="G112" s="8" t="s">
        <v>43</v>
      </c>
      <c r="H112" s="8" t="s">
        <v>45</v>
      </c>
      <c r="I112" s="8" t="s">
        <v>46</v>
      </c>
      <c r="J112" s="8" t="s">
        <v>1</v>
      </c>
      <c r="K112" s="8" t="s">
        <v>47</v>
      </c>
      <c r="L112" s="8" t="s">
        <v>44</v>
      </c>
      <c r="M112" s="8" t="s">
        <v>206</v>
      </c>
      <c r="N112" s="8" t="s">
        <v>224</v>
      </c>
      <c r="O112" s="8" t="s">
        <v>225</v>
      </c>
      <c r="P112" s="4" t="s">
        <v>51</v>
      </c>
      <c r="Q112" s="8" t="s">
        <v>209</v>
      </c>
      <c r="R112" s="8" t="s">
        <v>210</v>
      </c>
      <c r="S112" s="8" t="s">
        <v>226</v>
      </c>
      <c r="T112" s="5">
        <v>201711</v>
      </c>
      <c r="U112" s="8" t="s">
        <v>54</v>
      </c>
      <c r="V112" s="20">
        <v>0</v>
      </c>
      <c r="W112" s="22">
        <v>48</v>
      </c>
      <c r="X112" s="22">
        <f t="shared" si="13"/>
        <v>0</v>
      </c>
      <c r="Y112" s="19" t="s">
        <v>55</v>
      </c>
      <c r="Z112" s="8" t="s">
        <v>212</v>
      </c>
      <c r="AA112" s="8" t="s">
        <v>67</v>
      </c>
      <c r="AB112" s="8" t="s">
        <v>58</v>
      </c>
      <c r="AC112" s="8" t="s">
        <v>59</v>
      </c>
      <c r="AD112" s="8" t="s">
        <v>44</v>
      </c>
      <c r="AE112" s="8" t="s">
        <v>221</v>
      </c>
      <c r="AF112" s="8" t="s">
        <v>61</v>
      </c>
      <c r="AG112" s="8" t="s">
        <v>57</v>
      </c>
      <c r="AH112" s="8" t="s">
        <v>214</v>
      </c>
      <c r="AI112" s="8" t="s">
        <v>215</v>
      </c>
    </row>
    <row r="113" spans="1:35" x14ac:dyDescent="0.25">
      <c r="A113" s="8" t="s">
        <v>65</v>
      </c>
      <c r="B113" s="8" t="s">
        <v>39</v>
      </c>
      <c r="C113" s="8" t="s">
        <v>66</v>
      </c>
      <c r="D113" s="25" t="s">
        <v>41</v>
      </c>
      <c r="E113" s="8" t="s">
        <v>42</v>
      </c>
      <c r="F113" s="8" t="s">
        <v>43</v>
      </c>
      <c r="G113" s="8" t="s">
        <v>43</v>
      </c>
      <c r="H113" s="8" t="s">
        <v>45</v>
      </c>
      <c r="I113" s="8" t="s">
        <v>46</v>
      </c>
      <c r="J113" s="8" t="s">
        <v>1</v>
      </c>
      <c r="K113" s="8" t="s">
        <v>47</v>
      </c>
      <c r="L113" s="8" t="s">
        <v>44</v>
      </c>
      <c r="M113" s="8" t="s">
        <v>206</v>
      </c>
      <c r="N113" s="8" t="s">
        <v>224</v>
      </c>
      <c r="O113" s="8" t="s">
        <v>225</v>
      </c>
      <c r="P113" s="4" t="s">
        <v>51</v>
      </c>
      <c r="Q113" s="8" t="s">
        <v>209</v>
      </c>
      <c r="R113" s="8" t="s">
        <v>210</v>
      </c>
      <c r="S113" s="8" t="s">
        <v>226</v>
      </c>
      <c r="T113" s="5">
        <v>201711</v>
      </c>
      <c r="U113" s="8" t="s">
        <v>54</v>
      </c>
      <c r="V113" s="20">
        <v>0</v>
      </c>
      <c r="W113" s="22">
        <v>4</v>
      </c>
      <c r="X113" s="22">
        <f t="shared" si="13"/>
        <v>0</v>
      </c>
      <c r="Y113" s="19" t="s">
        <v>55</v>
      </c>
      <c r="Z113" s="8" t="s">
        <v>212</v>
      </c>
      <c r="AA113" s="8" t="s">
        <v>67</v>
      </c>
      <c r="AB113" s="8" t="s">
        <v>58</v>
      </c>
      <c r="AC113" s="8" t="s">
        <v>59</v>
      </c>
      <c r="AD113" s="8" t="s">
        <v>44</v>
      </c>
      <c r="AE113" s="8" t="s">
        <v>221</v>
      </c>
      <c r="AF113" s="8" t="s">
        <v>61</v>
      </c>
      <c r="AG113" s="8" t="s">
        <v>57</v>
      </c>
      <c r="AH113" s="8" t="s">
        <v>214</v>
      </c>
      <c r="AI113" s="8" t="s">
        <v>215</v>
      </c>
    </row>
    <row r="114" spans="1:35" hidden="1" x14ac:dyDescent="0.25">
      <c r="A114" s="8" t="s">
        <v>38</v>
      </c>
      <c r="B114" s="8" t="s">
        <v>39</v>
      </c>
      <c r="C114" s="8" t="s">
        <v>40</v>
      </c>
      <c r="D114" s="8" t="s">
        <v>41</v>
      </c>
      <c r="E114" s="8" t="s">
        <v>42</v>
      </c>
      <c r="F114" s="8" t="s">
        <v>43</v>
      </c>
      <c r="G114" s="8" t="s">
        <v>43</v>
      </c>
      <c r="H114" s="8" t="s">
        <v>45</v>
      </c>
      <c r="I114" s="8" t="s">
        <v>46</v>
      </c>
      <c r="J114" s="8" t="s">
        <v>1</v>
      </c>
      <c r="K114" s="8" t="s">
        <v>64</v>
      </c>
      <c r="L114" s="8" t="s">
        <v>44</v>
      </c>
      <c r="M114" s="8" t="s">
        <v>206</v>
      </c>
      <c r="N114" s="8" t="s">
        <v>218</v>
      </c>
      <c r="O114" s="8" t="s">
        <v>219</v>
      </c>
      <c r="P114" s="8" t="s">
        <v>209</v>
      </c>
      <c r="Q114" s="8" t="s">
        <v>209</v>
      </c>
      <c r="R114" s="8" t="s">
        <v>210</v>
      </c>
      <c r="S114" s="8" t="s">
        <v>211</v>
      </c>
      <c r="T114" s="5">
        <v>201711</v>
      </c>
      <c r="U114" s="8" t="s">
        <v>54</v>
      </c>
      <c r="V114" s="5">
        <v>0</v>
      </c>
      <c r="W114" s="9">
        <v>8.07</v>
      </c>
      <c r="X114" s="9">
        <v>0</v>
      </c>
      <c r="Y114" s="8" t="s">
        <v>57</v>
      </c>
      <c r="Z114" s="8" t="s">
        <v>212</v>
      </c>
      <c r="AA114" s="8" t="s">
        <v>57</v>
      </c>
      <c r="AB114" s="8" t="s">
        <v>58</v>
      </c>
      <c r="AC114" s="8" t="s">
        <v>59</v>
      </c>
      <c r="AD114" s="8" t="s">
        <v>44</v>
      </c>
      <c r="AE114" s="8" t="s">
        <v>213</v>
      </c>
      <c r="AF114" s="8" t="s">
        <v>61</v>
      </c>
      <c r="AG114" s="8" t="s">
        <v>57</v>
      </c>
      <c r="AH114" s="8" t="s">
        <v>214</v>
      </c>
      <c r="AI114" s="8" t="s">
        <v>215</v>
      </c>
    </row>
    <row r="115" spans="1:35" x14ac:dyDescent="0.25">
      <c r="A115" s="8" t="s">
        <v>65</v>
      </c>
      <c r="B115" s="8" t="s">
        <v>39</v>
      </c>
      <c r="C115" s="8" t="s">
        <v>66</v>
      </c>
      <c r="D115" s="25" t="s">
        <v>41</v>
      </c>
      <c r="E115" s="8" t="s">
        <v>42</v>
      </c>
      <c r="F115" s="8" t="s">
        <v>43</v>
      </c>
      <c r="G115" s="8" t="s">
        <v>43</v>
      </c>
      <c r="H115" s="8" t="s">
        <v>45</v>
      </c>
      <c r="I115" s="8" t="s">
        <v>46</v>
      </c>
      <c r="J115" s="8" t="s">
        <v>1</v>
      </c>
      <c r="K115" s="8" t="s">
        <v>64</v>
      </c>
      <c r="L115" s="8" t="s">
        <v>44</v>
      </c>
      <c r="M115" s="8" t="s">
        <v>206</v>
      </c>
      <c r="N115" s="8" t="s">
        <v>218</v>
      </c>
      <c r="O115" s="8" t="s">
        <v>220</v>
      </c>
      <c r="P115" s="4" t="s">
        <v>51</v>
      </c>
      <c r="Q115" s="8" t="s">
        <v>209</v>
      </c>
      <c r="R115" s="8" t="s">
        <v>210</v>
      </c>
      <c r="S115" s="8" t="s">
        <v>211</v>
      </c>
      <c r="T115" s="5">
        <v>201711</v>
      </c>
      <c r="U115" s="8" t="s">
        <v>54</v>
      </c>
      <c r="V115" s="20">
        <v>0</v>
      </c>
      <c r="W115" s="22">
        <v>1</v>
      </c>
      <c r="X115" s="22">
        <f>IF(OR(P115="General",P115="Safety"),W115,0)</f>
        <v>0</v>
      </c>
      <c r="Y115" s="19" t="s">
        <v>57</v>
      </c>
      <c r="Z115" s="8" t="s">
        <v>212</v>
      </c>
      <c r="AA115" s="8" t="s">
        <v>67</v>
      </c>
      <c r="AB115" s="8" t="s">
        <v>58</v>
      </c>
      <c r="AC115" s="8" t="s">
        <v>59</v>
      </c>
      <c r="AD115" s="8" t="s">
        <v>44</v>
      </c>
      <c r="AE115" s="8" t="s">
        <v>221</v>
      </c>
      <c r="AF115" s="8" t="s">
        <v>61</v>
      </c>
      <c r="AG115" s="8" t="s">
        <v>57</v>
      </c>
      <c r="AH115" s="8" t="s">
        <v>214</v>
      </c>
      <c r="AI115" s="8" t="s">
        <v>215</v>
      </c>
    </row>
    <row r="116" spans="1:35" hidden="1" x14ac:dyDescent="0.25">
      <c r="A116" s="8" t="s">
        <v>38</v>
      </c>
      <c r="B116" s="8" t="s">
        <v>39</v>
      </c>
      <c r="C116" s="8" t="s">
        <v>40</v>
      </c>
      <c r="D116" s="8" t="s">
        <v>41</v>
      </c>
      <c r="E116" s="8" t="s">
        <v>42</v>
      </c>
      <c r="F116" s="8" t="s">
        <v>43</v>
      </c>
      <c r="G116" s="8" t="s">
        <v>43</v>
      </c>
      <c r="H116" s="8" t="s">
        <v>45</v>
      </c>
      <c r="I116" s="8" t="s">
        <v>46</v>
      </c>
      <c r="J116" s="8" t="s">
        <v>1</v>
      </c>
      <c r="K116" s="8" t="s">
        <v>47</v>
      </c>
      <c r="L116" s="8" t="s">
        <v>44</v>
      </c>
      <c r="M116" s="8" t="s">
        <v>206</v>
      </c>
      <c r="N116" s="8" t="s">
        <v>207</v>
      </c>
      <c r="O116" s="8" t="s">
        <v>208</v>
      </c>
      <c r="P116" s="8" t="s">
        <v>209</v>
      </c>
      <c r="Q116" s="8" t="s">
        <v>209</v>
      </c>
      <c r="R116" s="8" t="s">
        <v>210</v>
      </c>
      <c r="S116" s="8" t="s">
        <v>211</v>
      </c>
      <c r="T116" s="5">
        <v>201711</v>
      </c>
      <c r="U116" s="8" t="s">
        <v>54</v>
      </c>
      <c r="V116" s="5">
        <v>0</v>
      </c>
      <c r="W116" s="9">
        <v>18.75</v>
      </c>
      <c r="X116" s="9">
        <v>0</v>
      </c>
      <c r="Y116" s="8" t="s">
        <v>55</v>
      </c>
      <c r="Z116" s="8" t="s">
        <v>212</v>
      </c>
      <c r="AA116" s="8" t="s">
        <v>57</v>
      </c>
      <c r="AB116" s="8" t="s">
        <v>58</v>
      </c>
      <c r="AC116" s="8" t="s">
        <v>59</v>
      </c>
      <c r="AD116" s="8" t="s">
        <v>44</v>
      </c>
      <c r="AE116" s="8" t="s">
        <v>213</v>
      </c>
      <c r="AF116" s="8" t="s">
        <v>61</v>
      </c>
      <c r="AG116" s="8" t="s">
        <v>57</v>
      </c>
      <c r="AH116" s="8" t="s">
        <v>214</v>
      </c>
      <c r="AI116" s="8" t="s">
        <v>215</v>
      </c>
    </row>
    <row r="117" spans="1:35" hidden="1" x14ac:dyDescent="0.25">
      <c r="A117" s="8" t="s">
        <v>38</v>
      </c>
      <c r="B117" s="8" t="s">
        <v>39</v>
      </c>
      <c r="C117" s="8" t="s">
        <v>40</v>
      </c>
      <c r="D117" s="8" t="s">
        <v>41</v>
      </c>
      <c r="E117" s="8" t="s">
        <v>42</v>
      </c>
      <c r="F117" s="8" t="s">
        <v>43</v>
      </c>
      <c r="G117" s="8" t="s">
        <v>43</v>
      </c>
      <c r="H117" s="8" t="s">
        <v>45</v>
      </c>
      <c r="I117" s="8" t="s">
        <v>46</v>
      </c>
      <c r="J117" s="8" t="s">
        <v>1</v>
      </c>
      <c r="K117" s="8" t="s">
        <v>47</v>
      </c>
      <c r="L117" s="8" t="s">
        <v>44</v>
      </c>
      <c r="M117" s="8" t="s">
        <v>206</v>
      </c>
      <c r="N117" s="8" t="s">
        <v>207</v>
      </c>
      <c r="O117" s="8" t="s">
        <v>216</v>
      </c>
      <c r="P117" s="8" t="s">
        <v>209</v>
      </c>
      <c r="Q117" s="8" t="s">
        <v>209</v>
      </c>
      <c r="R117" s="8" t="s">
        <v>210</v>
      </c>
      <c r="S117" s="8" t="s">
        <v>211</v>
      </c>
      <c r="T117" s="5">
        <v>201711</v>
      </c>
      <c r="U117" s="8" t="s">
        <v>54</v>
      </c>
      <c r="V117" s="5">
        <v>269.05</v>
      </c>
      <c r="W117" s="9">
        <v>269.05</v>
      </c>
      <c r="X117" s="9">
        <v>269.05</v>
      </c>
      <c r="Y117" s="8" t="s">
        <v>55</v>
      </c>
      <c r="Z117" s="8" t="s">
        <v>212</v>
      </c>
      <c r="AA117" s="8" t="s">
        <v>57</v>
      </c>
      <c r="AB117" s="8" t="s">
        <v>58</v>
      </c>
      <c r="AC117" s="8" t="s">
        <v>59</v>
      </c>
      <c r="AD117" s="8" t="s">
        <v>44</v>
      </c>
      <c r="AE117" s="8" t="s">
        <v>213</v>
      </c>
      <c r="AF117" s="8" t="s">
        <v>61</v>
      </c>
      <c r="AG117" s="8" t="s">
        <v>57</v>
      </c>
      <c r="AH117" s="8" t="s">
        <v>214</v>
      </c>
      <c r="AI117" s="8" t="s">
        <v>215</v>
      </c>
    </row>
    <row r="118" spans="1:35" hidden="1" x14ac:dyDescent="0.25">
      <c r="A118" s="8" t="s">
        <v>38</v>
      </c>
      <c r="B118" s="8" t="s">
        <v>39</v>
      </c>
      <c r="C118" s="8" t="s">
        <v>40</v>
      </c>
      <c r="D118" s="8" t="s">
        <v>41</v>
      </c>
      <c r="E118" s="8" t="s">
        <v>42</v>
      </c>
      <c r="F118" s="8" t="s">
        <v>43</v>
      </c>
      <c r="G118" s="8" t="s">
        <v>43</v>
      </c>
      <c r="H118" s="8" t="s">
        <v>45</v>
      </c>
      <c r="I118" s="8" t="s">
        <v>46</v>
      </c>
      <c r="J118" s="8" t="s">
        <v>1</v>
      </c>
      <c r="K118" s="8" t="s">
        <v>64</v>
      </c>
      <c r="L118" s="8" t="s">
        <v>44</v>
      </c>
      <c r="M118" s="8" t="s">
        <v>206</v>
      </c>
      <c r="N118" s="8" t="s">
        <v>207</v>
      </c>
      <c r="O118" s="8" t="s">
        <v>217</v>
      </c>
      <c r="P118" s="8" t="s">
        <v>209</v>
      </c>
      <c r="Q118" s="8" t="s">
        <v>209</v>
      </c>
      <c r="R118" s="8" t="s">
        <v>210</v>
      </c>
      <c r="S118" s="8" t="s">
        <v>211</v>
      </c>
      <c r="T118" s="5">
        <v>201711</v>
      </c>
      <c r="U118" s="8" t="s">
        <v>54</v>
      </c>
      <c r="V118" s="5">
        <v>0</v>
      </c>
      <c r="W118" s="9">
        <v>0.56000000000000005</v>
      </c>
      <c r="X118" s="9">
        <v>0</v>
      </c>
      <c r="Y118" s="8" t="s">
        <v>57</v>
      </c>
      <c r="Z118" s="8" t="s">
        <v>212</v>
      </c>
      <c r="AA118" s="8" t="s">
        <v>57</v>
      </c>
      <c r="AB118" s="8" t="s">
        <v>58</v>
      </c>
      <c r="AC118" s="8" t="s">
        <v>59</v>
      </c>
      <c r="AD118" s="8" t="s">
        <v>44</v>
      </c>
      <c r="AE118" s="8" t="s">
        <v>213</v>
      </c>
      <c r="AF118" s="8" t="s">
        <v>61</v>
      </c>
      <c r="AG118" s="8" t="s">
        <v>57</v>
      </c>
      <c r="AH118" s="8" t="s">
        <v>214</v>
      </c>
      <c r="AI118" s="8" t="s">
        <v>215</v>
      </c>
    </row>
    <row r="119" spans="1:35" x14ac:dyDescent="0.25">
      <c r="A119" s="8" t="s">
        <v>65</v>
      </c>
      <c r="B119" s="8" t="s">
        <v>39</v>
      </c>
      <c r="C119" s="8" t="s">
        <v>66</v>
      </c>
      <c r="D119" s="25" t="s">
        <v>41</v>
      </c>
      <c r="E119" s="8" t="s">
        <v>42</v>
      </c>
      <c r="F119" s="8" t="s">
        <v>43</v>
      </c>
      <c r="G119" s="8" t="s">
        <v>43</v>
      </c>
      <c r="H119" s="8" t="s">
        <v>45</v>
      </c>
      <c r="I119" s="8" t="s">
        <v>46</v>
      </c>
      <c r="J119" s="8" t="s">
        <v>1</v>
      </c>
      <c r="K119" s="8" t="s">
        <v>47</v>
      </c>
      <c r="L119" s="8" t="s">
        <v>44</v>
      </c>
      <c r="M119" s="8" t="s">
        <v>206</v>
      </c>
      <c r="N119" s="8" t="s">
        <v>207</v>
      </c>
      <c r="O119" s="8" t="s">
        <v>222</v>
      </c>
      <c r="P119" s="4" t="s">
        <v>51</v>
      </c>
      <c r="Q119" s="8" t="s">
        <v>209</v>
      </c>
      <c r="R119" s="8" t="s">
        <v>210</v>
      </c>
      <c r="S119" s="8" t="s">
        <v>211</v>
      </c>
      <c r="T119" s="5">
        <v>201711</v>
      </c>
      <c r="U119" s="8" t="s">
        <v>54</v>
      </c>
      <c r="V119" s="20">
        <v>0</v>
      </c>
      <c r="W119" s="22">
        <v>37</v>
      </c>
      <c r="X119" s="22">
        <f t="shared" ref="X119:X120" si="14">IF(OR(P119="General",P119="Safety"),W119,0)</f>
        <v>0</v>
      </c>
      <c r="Y119" s="19" t="s">
        <v>55</v>
      </c>
      <c r="Z119" s="8" t="s">
        <v>212</v>
      </c>
      <c r="AA119" s="8" t="s">
        <v>67</v>
      </c>
      <c r="AB119" s="8" t="s">
        <v>58</v>
      </c>
      <c r="AC119" s="8" t="s">
        <v>59</v>
      </c>
      <c r="AD119" s="8" t="s">
        <v>44</v>
      </c>
      <c r="AE119" s="8" t="s">
        <v>221</v>
      </c>
      <c r="AF119" s="8" t="s">
        <v>61</v>
      </c>
      <c r="AG119" s="8" t="s">
        <v>57</v>
      </c>
      <c r="AH119" s="8" t="s">
        <v>214</v>
      </c>
      <c r="AI119" s="8" t="s">
        <v>215</v>
      </c>
    </row>
    <row r="120" spans="1:35" x14ac:dyDescent="0.25">
      <c r="A120" s="8" t="s">
        <v>65</v>
      </c>
      <c r="B120" s="8" t="s">
        <v>39</v>
      </c>
      <c r="C120" s="8" t="s">
        <v>66</v>
      </c>
      <c r="D120" s="25" t="s">
        <v>41</v>
      </c>
      <c r="E120" s="8" t="s">
        <v>42</v>
      </c>
      <c r="F120" s="8" t="s">
        <v>43</v>
      </c>
      <c r="G120" s="8" t="s">
        <v>43</v>
      </c>
      <c r="H120" s="8" t="s">
        <v>45</v>
      </c>
      <c r="I120" s="8" t="s">
        <v>46</v>
      </c>
      <c r="J120" s="8" t="s">
        <v>1</v>
      </c>
      <c r="K120" s="8" t="s">
        <v>47</v>
      </c>
      <c r="L120" s="8" t="s">
        <v>44</v>
      </c>
      <c r="M120" s="8" t="s">
        <v>206</v>
      </c>
      <c r="N120" s="8" t="s">
        <v>207</v>
      </c>
      <c r="O120" s="8" t="s">
        <v>223</v>
      </c>
      <c r="P120" s="4" t="s">
        <v>51</v>
      </c>
      <c r="Q120" s="8" t="s">
        <v>209</v>
      </c>
      <c r="R120" s="8" t="s">
        <v>210</v>
      </c>
      <c r="S120" s="8" t="s">
        <v>211</v>
      </c>
      <c r="T120" s="5">
        <v>201711</v>
      </c>
      <c r="U120" s="8" t="s">
        <v>54</v>
      </c>
      <c r="V120" s="20">
        <v>0</v>
      </c>
      <c r="W120" s="22">
        <v>3</v>
      </c>
      <c r="X120" s="22">
        <f t="shared" si="14"/>
        <v>0</v>
      </c>
      <c r="Y120" s="19" t="s">
        <v>55</v>
      </c>
      <c r="Z120" s="8" t="s">
        <v>212</v>
      </c>
      <c r="AA120" s="8" t="s">
        <v>67</v>
      </c>
      <c r="AB120" s="8" t="s">
        <v>58</v>
      </c>
      <c r="AC120" s="8" t="s">
        <v>59</v>
      </c>
      <c r="AD120" s="8" t="s">
        <v>44</v>
      </c>
      <c r="AE120" s="8" t="s">
        <v>221</v>
      </c>
      <c r="AF120" s="8" t="s">
        <v>61</v>
      </c>
      <c r="AG120" s="8" t="s">
        <v>57</v>
      </c>
      <c r="AH120" s="8" t="s">
        <v>214</v>
      </c>
      <c r="AI120" s="8" t="s">
        <v>215</v>
      </c>
    </row>
    <row r="121" spans="1:35" hidden="1" x14ac:dyDescent="0.25">
      <c r="A121" s="8" t="s">
        <v>38</v>
      </c>
      <c r="B121" s="8" t="s">
        <v>39</v>
      </c>
      <c r="C121" s="8" t="s">
        <v>40</v>
      </c>
      <c r="D121" s="8" t="s">
        <v>41</v>
      </c>
      <c r="E121" s="8" t="s">
        <v>42</v>
      </c>
      <c r="F121" s="8" t="s">
        <v>43</v>
      </c>
      <c r="G121" s="8" t="s">
        <v>43</v>
      </c>
      <c r="H121" s="8" t="s">
        <v>45</v>
      </c>
      <c r="I121" s="8" t="s">
        <v>46</v>
      </c>
      <c r="J121" s="8" t="s">
        <v>1</v>
      </c>
      <c r="K121" s="8" t="s">
        <v>64</v>
      </c>
      <c r="L121" s="8" t="s">
        <v>44</v>
      </c>
      <c r="M121" s="8" t="s">
        <v>152</v>
      </c>
      <c r="N121" s="8" t="s">
        <v>386</v>
      </c>
      <c r="O121" s="8" t="s">
        <v>387</v>
      </c>
      <c r="P121" s="8" t="s">
        <v>51</v>
      </c>
      <c r="Q121" s="8" t="s">
        <v>209</v>
      </c>
      <c r="R121" s="8" t="s">
        <v>210</v>
      </c>
      <c r="S121" s="8" t="s">
        <v>388</v>
      </c>
      <c r="T121" s="5">
        <v>201802</v>
      </c>
      <c r="U121" s="8" t="s">
        <v>54</v>
      </c>
      <c r="V121" s="12">
        <v>0</v>
      </c>
      <c r="W121" s="13">
        <v>5.53</v>
      </c>
      <c r="X121" s="13">
        <v>0</v>
      </c>
      <c r="Y121" s="8" t="s">
        <v>57</v>
      </c>
      <c r="Z121" s="8" t="s">
        <v>76</v>
      </c>
      <c r="AA121" s="8" t="s">
        <v>57</v>
      </c>
      <c r="AB121" s="8" t="s">
        <v>58</v>
      </c>
      <c r="AC121" s="8" t="s">
        <v>59</v>
      </c>
      <c r="AD121" s="8" t="s">
        <v>44</v>
      </c>
      <c r="AE121" s="8" t="s">
        <v>383</v>
      </c>
      <c r="AF121" s="8" t="s">
        <v>61</v>
      </c>
      <c r="AG121" s="8" t="s">
        <v>57</v>
      </c>
      <c r="AH121" s="8" t="s">
        <v>78</v>
      </c>
      <c r="AI121" s="8" t="s">
        <v>384</v>
      </c>
    </row>
    <row r="122" spans="1:35" hidden="1" x14ac:dyDescent="0.25">
      <c r="A122" s="8" t="s">
        <v>38</v>
      </c>
      <c r="B122" s="8" t="s">
        <v>39</v>
      </c>
      <c r="C122" s="8" t="s">
        <v>40</v>
      </c>
      <c r="D122" s="8" t="s">
        <v>41</v>
      </c>
      <c r="E122" s="8" t="s">
        <v>42</v>
      </c>
      <c r="F122" s="8" t="s">
        <v>43</v>
      </c>
      <c r="G122" s="8" t="s">
        <v>43</v>
      </c>
      <c r="H122" s="8" t="s">
        <v>45</v>
      </c>
      <c r="I122" s="8" t="s">
        <v>46</v>
      </c>
      <c r="J122" s="8" t="s">
        <v>1</v>
      </c>
      <c r="K122" s="8" t="s">
        <v>64</v>
      </c>
      <c r="L122" s="8" t="s">
        <v>44</v>
      </c>
      <c r="M122" s="8" t="s">
        <v>152</v>
      </c>
      <c r="N122" s="8" t="s">
        <v>386</v>
      </c>
      <c r="O122" s="8" t="s">
        <v>387</v>
      </c>
      <c r="P122" s="8" t="s">
        <v>51</v>
      </c>
      <c r="Q122" s="8" t="s">
        <v>209</v>
      </c>
      <c r="R122" s="8" t="s">
        <v>210</v>
      </c>
      <c r="S122" s="8" t="s">
        <v>388</v>
      </c>
      <c r="T122" s="5">
        <v>201802</v>
      </c>
      <c r="U122" s="8" t="s">
        <v>54</v>
      </c>
      <c r="V122" s="12">
        <v>0</v>
      </c>
      <c r="W122" s="13">
        <v>0.5</v>
      </c>
      <c r="X122" s="13">
        <v>0</v>
      </c>
      <c r="Y122" s="8" t="s">
        <v>57</v>
      </c>
      <c r="Z122" s="8" t="s">
        <v>76</v>
      </c>
      <c r="AA122" s="8" t="s">
        <v>57</v>
      </c>
      <c r="AB122" s="8" t="s">
        <v>58</v>
      </c>
      <c r="AC122" s="8" t="s">
        <v>59</v>
      </c>
      <c r="AD122" s="8" t="s">
        <v>44</v>
      </c>
      <c r="AE122" s="8" t="s">
        <v>383</v>
      </c>
      <c r="AF122" s="8" t="s">
        <v>61</v>
      </c>
      <c r="AG122" s="8" t="s">
        <v>57</v>
      </c>
      <c r="AH122" s="8" t="s">
        <v>78</v>
      </c>
      <c r="AI122" s="8" t="s">
        <v>384</v>
      </c>
    </row>
    <row r="123" spans="1:35" hidden="1" x14ac:dyDescent="0.25">
      <c r="A123" s="8" t="s">
        <v>38</v>
      </c>
      <c r="B123" s="8" t="s">
        <v>39</v>
      </c>
      <c r="C123" s="8" t="s">
        <v>40</v>
      </c>
      <c r="D123" s="8" t="s">
        <v>41</v>
      </c>
      <c r="E123" s="8" t="s">
        <v>42</v>
      </c>
      <c r="F123" s="8" t="s">
        <v>43</v>
      </c>
      <c r="G123" s="8" t="s">
        <v>43</v>
      </c>
      <c r="H123" s="8" t="s">
        <v>45</v>
      </c>
      <c r="I123" s="8" t="s">
        <v>46</v>
      </c>
      <c r="J123" s="8" t="s">
        <v>1</v>
      </c>
      <c r="K123" s="8" t="s">
        <v>69</v>
      </c>
      <c r="L123" s="8" t="s">
        <v>44</v>
      </c>
      <c r="M123" s="8" t="s">
        <v>152</v>
      </c>
      <c r="N123" s="8" t="s">
        <v>386</v>
      </c>
      <c r="O123" s="8" t="s">
        <v>387</v>
      </c>
      <c r="P123" s="8" t="s">
        <v>51</v>
      </c>
      <c r="Q123" s="8" t="s">
        <v>209</v>
      </c>
      <c r="R123" s="8" t="s">
        <v>210</v>
      </c>
      <c r="S123" s="8" t="s">
        <v>388</v>
      </c>
      <c r="T123" s="5">
        <v>201802</v>
      </c>
      <c r="U123" s="8" t="s">
        <v>54</v>
      </c>
      <c r="V123" s="12">
        <v>184.49</v>
      </c>
      <c r="W123" s="13">
        <v>184.49</v>
      </c>
      <c r="X123" s="13">
        <v>0</v>
      </c>
      <c r="Y123" s="8" t="s">
        <v>55</v>
      </c>
      <c r="Z123" s="8" t="s">
        <v>76</v>
      </c>
      <c r="AA123" s="8" t="s">
        <v>57</v>
      </c>
      <c r="AB123" s="8" t="s">
        <v>58</v>
      </c>
      <c r="AC123" s="8" t="s">
        <v>59</v>
      </c>
      <c r="AD123" s="8" t="s">
        <v>44</v>
      </c>
      <c r="AE123" s="8" t="s">
        <v>383</v>
      </c>
      <c r="AF123" s="8" t="s">
        <v>61</v>
      </c>
      <c r="AG123" s="8" t="s">
        <v>57</v>
      </c>
      <c r="AH123" s="8" t="s">
        <v>78</v>
      </c>
      <c r="AI123" s="8" t="s">
        <v>384</v>
      </c>
    </row>
    <row r="124" spans="1:35" hidden="1" x14ac:dyDescent="0.25">
      <c r="A124" s="8" t="s">
        <v>38</v>
      </c>
      <c r="B124" s="8" t="s">
        <v>39</v>
      </c>
      <c r="C124" s="8" t="s">
        <v>40</v>
      </c>
      <c r="D124" s="8" t="s">
        <v>41</v>
      </c>
      <c r="E124" s="8" t="s">
        <v>42</v>
      </c>
      <c r="F124" s="8" t="s">
        <v>43</v>
      </c>
      <c r="G124" s="8" t="s">
        <v>43</v>
      </c>
      <c r="H124" s="8" t="s">
        <v>45</v>
      </c>
      <c r="I124" s="8" t="s">
        <v>46</v>
      </c>
      <c r="J124" s="8" t="s">
        <v>1</v>
      </c>
      <c r="K124" s="8" t="s">
        <v>69</v>
      </c>
      <c r="L124" s="8" t="s">
        <v>44</v>
      </c>
      <c r="M124" s="8" t="s">
        <v>152</v>
      </c>
      <c r="N124" s="8" t="s">
        <v>386</v>
      </c>
      <c r="O124" s="8" t="s">
        <v>387</v>
      </c>
      <c r="P124" s="8" t="s">
        <v>51</v>
      </c>
      <c r="Q124" s="8" t="s">
        <v>209</v>
      </c>
      <c r="R124" s="8" t="s">
        <v>210</v>
      </c>
      <c r="S124" s="8" t="s">
        <v>388</v>
      </c>
      <c r="T124" s="5">
        <v>201802</v>
      </c>
      <c r="U124" s="8" t="s">
        <v>54</v>
      </c>
      <c r="V124" s="12">
        <v>0</v>
      </c>
      <c r="W124" s="13">
        <v>16.809999999999999</v>
      </c>
      <c r="X124" s="13">
        <v>0</v>
      </c>
      <c r="Y124" s="8" t="s">
        <v>55</v>
      </c>
      <c r="Z124" s="8" t="s">
        <v>76</v>
      </c>
      <c r="AA124" s="8" t="s">
        <v>57</v>
      </c>
      <c r="AB124" s="8" t="s">
        <v>58</v>
      </c>
      <c r="AC124" s="8" t="s">
        <v>59</v>
      </c>
      <c r="AD124" s="8" t="s">
        <v>44</v>
      </c>
      <c r="AE124" s="8" t="s">
        <v>383</v>
      </c>
      <c r="AF124" s="8" t="s">
        <v>61</v>
      </c>
      <c r="AG124" s="8" t="s">
        <v>57</v>
      </c>
      <c r="AH124" s="8" t="s">
        <v>78</v>
      </c>
      <c r="AI124" s="8" t="s">
        <v>384</v>
      </c>
    </row>
    <row r="125" spans="1:35" x14ac:dyDescent="0.25">
      <c r="A125" s="8" t="s">
        <v>65</v>
      </c>
      <c r="B125" s="8" t="s">
        <v>39</v>
      </c>
      <c r="C125" s="8" t="s">
        <v>66</v>
      </c>
      <c r="D125" s="25" t="s">
        <v>41</v>
      </c>
      <c r="E125" s="8" t="s">
        <v>42</v>
      </c>
      <c r="F125" s="8" t="s">
        <v>43</v>
      </c>
      <c r="G125" s="8" t="s">
        <v>43</v>
      </c>
      <c r="H125" s="8" t="s">
        <v>45</v>
      </c>
      <c r="I125" s="8" t="s">
        <v>46</v>
      </c>
      <c r="J125" s="8" t="s">
        <v>1</v>
      </c>
      <c r="K125" s="8" t="s">
        <v>69</v>
      </c>
      <c r="L125" s="8" t="s">
        <v>44</v>
      </c>
      <c r="M125" s="8" t="s">
        <v>152</v>
      </c>
      <c r="N125" s="8" t="s">
        <v>386</v>
      </c>
      <c r="O125" s="8" t="s">
        <v>387</v>
      </c>
      <c r="P125" s="4" t="s">
        <v>51</v>
      </c>
      <c r="Q125" s="8" t="s">
        <v>209</v>
      </c>
      <c r="R125" s="8" t="s">
        <v>210</v>
      </c>
      <c r="S125" s="8" t="s">
        <v>388</v>
      </c>
      <c r="T125" s="5">
        <v>201802</v>
      </c>
      <c r="U125" s="8" t="s">
        <v>54</v>
      </c>
      <c r="V125" s="20">
        <v>0</v>
      </c>
      <c r="W125" s="22">
        <v>2</v>
      </c>
      <c r="X125" s="22">
        <f t="shared" ref="X125:X127" si="15">IF(OR(P125="General",P125="Safety"),W125,0)</f>
        <v>0</v>
      </c>
      <c r="Y125" s="19" t="s">
        <v>55</v>
      </c>
      <c r="Z125" s="8" t="s">
        <v>76</v>
      </c>
      <c r="AA125" s="8" t="s">
        <v>67</v>
      </c>
      <c r="AB125" s="8" t="s">
        <v>58</v>
      </c>
      <c r="AC125" s="8" t="s">
        <v>59</v>
      </c>
      <c r="AD125" s="8" t="s">
        <v>44</v>
      </c>
      <c r="AE125" s="8" t="s">
        <v>385</v>
      </c>
      <c r="AF125" s="8" t="s">
        <v>61</v>
      </c>
      <c r="AG125" s="8" t="s">
        <v>57</v>
      </c>
      <c r="AH125" s="8" t="s">
        <v>78</v>
      </c>
      <c r="AI125" s="8" t="s">
        <v>384</v>
      </c>
    </row>
    <row r="126" spans="1:35" x14ac:dyDescent="0.25">
      <c r="A126" s="8" t="s">
        <v>65</v>
      </c>
      <c r="B126" s="8" t="s">
        <v>39</v>
      </c>
      <c r="C126" s="8" t="s">
        <v>66</v>
      </c>
      <c r="D126" s="25" t="s">
        <v>41</v>
      </c>
      <c r="E126" s="8" t="s">
        <v>42</v>
      </c>
      <c r="F126" s="8" t="s">
        <v>43</v>
      </c>
      <c r="G126" s="8" t="s">
        <v>43</v>
      </c>
      <c r="H126" s="8" t="s">
        <v>45</v>
      </c>
      <c r="I126" s="8" t="s">
        <v>46</v>
      </c>
      <c r="J126" s="8" t="s">
        <v>1</v>
      </c>
      <c r="K126" s="8" t="s">
        <v>64</v>
      </c>
      <c r="L126" s="8" t="s">
        <v>44</v>
      </c>
      <c r="M126" s="8" t="s">
        <v>152</v>
      </c>
      <c r="N126" s="8" t="s">
        <v>386</v>
      </c>
      <c r="O126" s="8" t="s">
        <v>387</v>
      </c>
      <c r="P126" s="4" t="s">
        <v>51</v>
      </c>
      <c r="Q126" s="8" t="s">
        <v>209</v>
      </c>
      <c r="R126" s="8" t="s">
        <v>210</v>
      </c>
      <c r="S126" s="8" t="s">
        <v>388</v>
      </c>
      <c r="T126" s="5">
        <v>201802</v>
      </c>
      <c r="U126" s="8" t="s">
        <v>54</v>
      </c>
      <c r="V126" s="20">
        <v>0</v>
      </c>
      <c r="W126" s="22">
        <v>1</v>
      </c>
      <c r="X126" s="22">
        <f t="shared" si="15"/>
        <v>0</v>
      </c>
      <c r="Y126" s="19" t="s">
        <v>57</v>
      </c>
      <c r="Z126" s="8" t="s">
        <v>76</v>
      </c>
      <c r="AA126" s="8" t="s">
        <v>67</v>
      </c>
      <c r="AB126" s="8" t="s">
        <v>58</v>
      </c>
      <c r="AC126" s="8" t="s">
        <v>59</v>
      </c>
      <c r="AD126" s="8" t="s">
        <v>44</v>
      </c>
      <c r="AE126" s="8" t="s">
        <v>385</v>
      </c>
      <c r="AF126" s="8" t="s">
        <v>61</v>
      </c>
      <c r="AG126" s="8" t="s">
        <v>57</v>
      </c>
      <c r="AH126" s="8" t="s">
        <v>78</v>
      </c>
      <c r="AI126" s="8" t="s">
        <v>384</v>
      </c>
    </row>
    <row r="127" spans="1:35" x14ac:dyDescent="0.25">
      <c r="A127" s="8" t="s">
        <v>65</v>
      </c>
      <c r="B127" s="8" t="s">
        <v>39</v>
      </c>
      <c r="C127" s="8" t="s">
        <v>66</v>
      </c>
      <c r="D127" s="25" t="s">
        <v>41</v>
      </c>
      <c r="E127" s="8" t="s">
        <v>42</v>
      </c>
      <c r="F127" s="8" t="s">
        <v>43</v>
      </c>
      <c r="G127" s="8" t="s">
        <v>43</v>
      </c>
      <c r="H127" s="8" t="s">
        <v>45</v>
      </c>
      <c r="I127" s="8" t="s">
        <v>46</v>
      </c>
      <c r="J127" s="8" t="s">
        <v>1</v>
      </c>
      <c r="K127" s="8" t="s">
        <v>69</v>
      </c>
      <c r="L127" s="8" t="s">
        <v>44</v>
      </c>
      <c r="M127" s="8" t="s">
        <v>152</v>
      </c>
      <c r="N127" s="8" t="s">
        <v>386</v>
      </c>
      <c r="O127" s="8" t="s">
        <v>387</v>
      </c>
      <c r="P127" s="4" t="s">
        <v>51</v>
      </c>
      <c r="Q127" s="8" t="s">
        <v>209</v>
      </c>
      <c r="R127" s="8" t="s">
        <v>210</v>
      </c>
      <c r="S127" s="8" t="s">
        <v>388</v>
      </c>
      <c r="T127" s="5">
        <v>201802</v>
      </c>
      <c r="U127" s="8" t="s">
        <v>54</v>
      </c>
      <c r="V127" s="20">
        <v>0</v>
      </c>
      <c r="W127" s="22">
        <v>26</v>
      </c>
      <c r="X127" s="22">
        <f t="shared" si="15"/>
        <v>0</v>
      </c>
      <c r="Y127" s="19" t="s">
        <v>55</v>
      </c>
      <c r="Z127" s="8" t="s">
        <v>76</v>
      </c>
      <c r="AA127" s="8" t="s">
        <v>67</v>
      </c>
      <c r="AB127" s="8" t="s">
        <v>58</v>
      </c>
      <c r="AC127" s="8" t="s">
        <v>59</v>
      </c>
      <c r="AD127" s="8" t="s">
        <v>44</v>
      </c>
      <c r="AE127" s="8" t="s">
        <v>385</v>
      </c>
      <c r="AF127" s="8" t="s">
        <v>61</v>
      </c>
      <c r="AG127" s="8" t="s">
        <v>57</v>
      </c>
      <c r="AH127" s="8" t="s">
        <v>78</v>
      </c>
      <c r="AI127" s="8" t="s">
        <v>384</v>
      </c>
    </row>
    <row r="128" spans="1:35" hidden="1" x14ac:dyDescent="0.25">
      <c r="A128" s="8" t="s">
        <v>38</v>
      </c>
      <c r="B128" s="8" t="s">
        <v>39</v>
      </c>
      <c r="C128" s="8" t="s">
        <v>40</v>
      </c>
      <c r="D128" s="8" t="s">
        <v>41</v>
      </c>
      <c r="E128" s="8" t="s">
        <v>42</v>
      </c>
      <c r="F128" s="8" t="s">
        <v>43</v>
      </c>
      <c r="G128" s="8" t="s">
        <v>43</v>
      </c>
      <c r="H128" s="8" t="s">
        <v>45</v>
      </c>
      <c r="I128" s="8" t="s">
        <v>46</v>
      </c>
      <c r="J128" s="8" t="s">
        <v>1</v>
      </c>
      <c r="K128" s="8" t="s">
        <v>69</v>
      </c>
      <c r="L128" s="8" t="s">
        <v>44</v>
      </c>
      <c r="M128" s="8" t="s">
        <v>152</v>
      </c>
      <c r="N128" s="8" t="s">
        <v>386</v>
      </c>
      <c r="O128" s="8" t="s">
        <v>387</v>
      </c>
      <c r="P128" s="8" t="s">
        <v>51</v>
      </c>
      <c r="Q128" s="8" t="s">
        <v>209</v>
      </c>
      <c r="R128" s="8" t="s">
        <v>210</v>
      </c>
      <c r="S128" s="8" t="s">
        <v>389</v>
      </c>
      <c r="T128" s="5">
        <v>201802</v>
      </c>
      <c r="U128" s="8" t="s">
        <v>54</v>
      </c>
      <c r="V128" s="15">
        <v>0</v>
      </c>
      <c r="W128" s="13">
        <v>22.97</v>
      </c>
      <c r="X128" s="13">
        <v>0</v>
      </c>
      <c r="Y128" s="8" t="s">
        <v>55</v>
      </c>
      <c r="Z128" s="8" t="s">
        <v>76</v>
      </c>
      <c r="AA128" s="8" t="s">
        <v>57</v>
      </c>
      <c r="AB128" s="8" t="s">
        <v>58</v>
      </c>
      <c r="AC128" s="8" t="s">
        <v>59</v>
      </c>
      <c r="AD128" s="8" t="s">
        <v>44</v>
      </c>
      <c r="AE128" s="8" t="s">
        <v>383</v>
      </c>
      <c r="AF128" s="8" t="s">
        <v>61</v>
      </c>
      <c r="AG128" s="8" t="s">
        <v>57</v>
      </c>
      <c r="AH128" s="8" t="s">
        <v>78</v>
      </c>
      <c r="AI128" s="8" t="s">
        <v>384</v>
      </c>
    </row>
    <row r="129" spans="1:35" hidden="1" x14ac:dyDescent="0.25">
      <c r="A129" s="8" t="s">
        <v>38</v>
      </c>
      <c r="B129" s="8" t="s">
        <v>39</v>
      </c>
      <c r="C129" s="8" t="s">
        <v>40</v>
      </c>
      <c r="D129" s="8" t="s">
        <v>41</v>
      </c>
      <c r="E129" s="8" t="s">
        <v>42</v>
      </c>
      <c r="F129" s="8" t="s">
        <v>43</v>
      </c>
      <c r="G129" s="8" t="s">
        <v>43</v>
      </c>
      <c r="H129" s="8" t="s">
        <v>45</v>
      </c>
      <c r="I129" s="8" t="s">
        <v>46</v>
      </c>
      <c r="J129" s="8" t="s">
        <v>1</v>
      </c>
      <c r="K129" s="8" t="s">
        <v>69</v>
      </c>
      <c r="L129" s="8" t="s">
        <v>44</v>
      </c>
      <c r="M129" s="8" t="s">
        <v>152</v>
      </c>
      <c r="N129" s="8" t="s">
        <v>386</v>
      </c>
      <c r="O129" s="8" t="s">
        <v>387</v>
      </c>
      <c r="P129" s="8" t="s">
        <v>51</v>
      </c>
      <c r="Q129" s="8" t="s">
        <v>209</v>
      </c>
      <c r="R129" s="8" t="s">
        <v>210</v>
      </c>
      <c r="S129" s="8" t="s">
        <v>389</v>
      </c>
      <c r="T129" s="5">
        <v>201802</v>
      </c>
      <c r="U129" s="8" t="s">
        <v>54</v>
      </c>
      <c r="V129" s="12">
        <v>252.03</v>
      </c>
      <c r="W129" s="13">
        <v>252.03</v>
      </c>
      <c r="X129" s="13">
        <v>0</v>
      </c>
      <c r="Y129" s="8" t="s">
        <v>55</v>
      </c>
      <c r="Z129" s="8" t="s">
        <v>76</v>
      </c>
      <c r="AA129" s="8" t="s">
        <v>57</v>
      </c>
      <c r="AB129" s="8" t="s">
        <v>58</v>
      </c>
      <c r="AC129" s="8" t="s">
        <v>59</v>
      </c>
      <c r="AD129" s="8" t="s">
        <v>44</v>
      </c>
      <c r="AE129" s="8" t="s">
        <v>383</v>
      </c>
      <c r="AF129" s="8" t="s">
        <v>61</v>
      </c>
      <c r="AG129" s="8" t="s">
        <v>57</v>
      </c>
      <c r="AH129" s="8" t="s">
        <v>78</v>
      </c>
      <c r="AI129" s="8" t="s">
        <v>384</v>
      </c>
    </row>
    <row r="130" spans="1:35" hidden="1" x14ac:dyDescent="0.25">
      <c r="A130" s="8" t="s">
        <v>38</v>
      </c>
      <c r="B130" s="8" t="s">
        <v>39</v>
      </c>
      <c r="C130" s="8" t="s">
        <v>40</v>
      </c>
      <c r="D130" s="8" t="s">
        <v>41</v>
      </c>
      <c r="E130" s="8" t="s">
        <v>42</v>
      </c>
      <c r="F130" s="8" t="s">
        <v>43</v>
      </c>
      <c r="G130" s="8" t="s">
        <v>43</v>
      </c>
      <c r="H130" s="8" t="s">
        <v>45</v>
      </c>
      <c r="I130" s="8" t="s">
        <v>46</v>
      </c>
      <c r="J130" s="8" t="s">
        <v>1</v>
      </c>
      <c r="K130" s="8" t="s">
        <v>64</v>
      </c>
      <c r="L130" s="8" t="s">
        <v>44</v>
      </c>
      <c r="M130" s="8" t="s">
        <v>152</v>
      </c>
      <c r="N130" s="8" t="s">
        <v>386</v>
      </c>
      <c r="O130" s="8" t="s">
        <v>387</v>
      </c>
      <c r="P130" s="8" t="s">
        <v>51</v>
      </c>
      <c r="Q130" s="8" t="s">
        <v>209</v>
      </c>
      <c r="R130" s="8" t="s">
        <v>210</v>
      </c>
      <c r="S130" s="8" t="s">
        <v>389</v>
      </c>
      <c r="T130" s="5">
        <v>201802</v>
      </c>
      <c r="U130" s="8" t="s">
        <v>54</v>
      </c>
      <c r="V130" s="12">
        <v>0</v>
      </c>
      <c r="W130" s="13">
        <v>0.69</v>
      </c>
      <c r="X130" s="13">
        <v>0</v>
      </c>
      <c r="Y130" s="8" t="s">
        <v>57</v>
      </c>
      <c r="Z130" s="8" t="s">
        <v>76</v>
      </c>
      <c r="AA130" s="8" t="s">
        <v>57</v>
      </c>
      <c r="AB130" s="8" t="s">
        <v>58</v>
      </c>
      <c r="AC130" s="8" t="s">
        <v>59</v>
      </c>
      <c r="AD130" s="8" t="s">
        <v>44</v>
      </c>
      <c r="AE130" s="8" t="s">
        <v>383</v>
      </c>
      <c r="AF130" s="8" t="s">
        <v>61</v>
      </c>
      <c r="AG130" s="8" t="s">
        <v>57</v>
      </c>
      <c r="AH130" s="8" t="s">
        <v>78</v>
      </c>
      <c r="AI130" s="8" t="s">
        <v>384</v>
      </c>
    </row>
    <row r="131" spans="1:35" hidden="1" x14ac:dyDescent="0.25">
      <c r="A131" s="8" t="s">
        <v>38</v>
      </c>
      <c r="B131" s="8" t="s">
        <v>39</v>
      </c>
      <c r="C131" s="8" t="s">
        <v>40</v>
      </c>
      <c r="D131" s="8" t="s">
        <v>41</v>
      </c>
      <c r="E131" s="8" t="s">
        <v>42</v>
      </c>
      <c r="F131" s="8" t="s">
        <v>43</v>
      </c>
      <c r="G131" s="8" t="s">
        <v>43</v>
      </c>
      <c r="H131" s="8" t="s">
        <v>45</v>
      </c>
      <c r="I131" s="8" t="s">
        <v>46</v>
      </c>
      <c r="J131" s="8" t="s">
        <v>1</v>
      </c>
      <c r="K131" s="8" t="s">
        <v>64</v>
      </c>
      <c r="L131" s="8" t="s">
        <v>44</v>
      </c>
      <c r="M131" s="8" t="s">
        <v>152</v>
      </c>
      <c r="N131" s="8" t="s">
        <v>386</v>
      </c>
      <c r="O131" s="8" t="s">
        <v>387</v>
      </c>
      <c r="P131" s="8" t="s">
        <v>51</v>
      </c>
      <c r="Q131" s="8" t="s">
        <v>209</v>
      </c>
      <c r="R131" s="8" t="s">
        <v>210</v>
      </c>
      <c r="S131" s="8" t="s">
        <v>389</v>
      </c>
      <c r="T131" s="5">
        <v>201802</v>
      </c>
      <c r="U131" s="8" t="s">
        <v>54</v>
      </c>
      <c r="V131" s="12">
        <v>0</v>
      </c>
      <c r="W131" s="13">
        <v>7.56</v>
      </c>
      <c r="X131" s="13">
        <v>0</v>
      </c>
      <c r="Y131" s="8" t="s">
        <v>57</v>
      </c>
      <c r="Z131" s="8" t="s">
        <v>76</v>
      </c>
      <c r="AA131" s="8" t="s">
        <v>57</v>
      </c>
      <c r="AB131" s="8" t="s">
        <v>58</v>
      </c>
      <c r="AC131" s="8" t="s">
        <v>59</v>
      </c>
      <c r="AD131" s="8" t="s">
        <v>44</v>
      </c>
      <c r="AE131" s="8" t="s">
        <v>383</v>
      </c>
      <c r="AF131" s="8" t="s">
        <v>61</v>
      </c>
      <c r="AG131" s="8" t="s">
        <v>57</v>
      </c>
      <c r="AH131" s="8" t="s">
        <v>78</v>
      </c>
      <c r="AI131" s="8" t="s">
        <v>384</v>
      </c>
    </row>
    <row r="132" spans="1:35" x14ac:dyDescent="0.25">
      <c r="A132" s="8" t="s">
        <v>65</v>
      </c>
      <c r="B132" s="8" t="s">
        <v>39</v>
      </c>
      <c r="C132" s="8" t="s">
        <v>66</v>
      </c>
      <c r="D132" s="25" t="s">
        <v>41</v>
      </c>
      <c r="E132" s="8" t="s">
        <v>42</v>
      </c>
      <c r="F132" s="8" t="s">
        <v>43</v>
      </c>
      <c r="G132" s="8" t="s">
        <v>43</v>
      </c>
      <c r="H132" s="8" t="s">
        <v>45</v>
      </c>
      <c r="I132" s="8" t="s">
        <v>46</v>
      </c>
      <c r="J132" s="8" t="s">
        <v>1</v>
      </c>
      <c r="K132" s="8" t="s">
        <v>69</v>
      </c>
      <c r="L132" s="8" t="s">
        <v>44</v>
      </c>
      <c r="M132" s="8" t="s">
        <v>152</v>
      </c>
      <c r="N132" s="8" t="s">
        <v>386</v>
      </c>
      <c r="O132" s="8" t="s">
        <v>387</v>
      </c>
      <c r="P132" s="4" t="s">
        <v>51</v>
      </c>
      <c r="Q132" s="8" t="s">
        <v>209</v>
      </c>
      <c r="R132" s="8" t="s">
        <v>210</v>
      </c>
      <c r="S132" s="8" t="s">
        <v>389</v>
      </c>
      <c r="T132" s="5">
        <v>201802</v>
      </c>
      <c r="U132" s="8" t="s">
        <v>54</v>
      </c>
      <c r="V132" s="20">
        <v>0</v>
      </c>
      <c r="W132" s="22">
        <v>3</v>
      </c>
      <c r="X132" s="22">
        <f t="shared" ref="X132:X134" si="16">IF(OR(P132="General",P132="Safety"),W132,0)</f>
        <v>0</v>
      </c>
      <c r="Y132" s="19" t="s">
        <v>55</v>
      </c>
      <c r="Z132" s="8" t="s">
        <v>76</v>
      </c>
      <c r="AA132" s="8" t="s">
        <v>67</v>
      </c>
      <c r="AB132" s="8" t="s">
        <v>58</v>
      </c>
      <c r="AC132" s="8" t="s">
        <v>59</v>
      </c>
      <c r="AD132" s="8" t="s">
        <v>44</v>
      </c>
      <c r="AE132" s="8" t="s">
        <v>385</v>
      </c>
      <c r="AF132" s="8" t="s">
        <v>61</v>
      </c>
      <c r="AG132" s="8" t="s">
        <v>57</v>
      </c>
      <c r="AH132" s="8" t="s">
        <v>78</v>
      </c>
      <c r="AI132" s="8" t="s">
        <v>384</v>
      </c>
    </row>
    <row r="133" spans="1:35" x14ac:dyDescent="0.25">
      <c r="A133" s="8" t="s">
        <v>65</v>
      </c>
      <c r="B133" s="8" t="s">
        <v>39</v>
      </c>
      <c r="C133" s="8" t="s">
        <v>66</v>
      </c>
      <c r="D133" s="25" t="s">
        <v>41</v>
      </c>
      <c r="E133" s="8" t="s">
        <v>42</v>
      </c>
      <c r="F133" s="8" t="s">
        <v>43</v>
      </c>
      <c r="G133" s="8" t="s">
        <v>43</v>
      </c>
      <c r="H133" s="8" t="s">
        <v>45</v>
      </c>
      <c r="I133" s="8" t="s">
        <v>46</v>
      </c>
      <c r="J133" s="8" t="s">
        <v>1</v>
      </c>
      <c r="K133" s="8" t="s">
        <v>64</v>
      </c>
      <c r="L133" s="8" t="s">
        <v>44</v>
      </c>
      <c r="M133" s="8" t="s">
        <v>152</v>
      </c>
      <c r="N133" s="8" t="s">
        <v>386</v>
      </c>
      <c r="O133" s="8" t="s">
        <v>387</v>
      </c>
      <c r="P133" s="4" t="s">
        <v>51</v>
      </c>
      <c r="Q133" s="8" t="s">
        <v>209</v>
      </c>
      <c r="R133" s="8" t="s">
        <v>210</v>
      </c>
      <c r="S133" s="8" t="s">
        <v>389</v>
      </c>
      <c r="T133" s="5">
        <v>201802</v>
      </c>
      <c r="U133" s="8" t="s">
        <v>54</v>
      </c>
      <c r="V133" s="20">
        <v>0</v>
      </c>
      <c r="W133" s="22">
        <v>1</v>
      </c>
      <c r="X133" s="22">
        <f t="shared" si="16"/>
        <v>0</v>
      </c>
      <c r="Y133" s="19" t="s">
        <v>57</v>
      </c>
      <c r="Z133" s="8" t="s">
        <v>76</v>
      </c>
      <c r="AA133" s="8" t="s">
        <v>67</v>
      </c>
      <c r="AB133" s="8" t="s">
        <v>58</v>
      </c>
      <c r="AC133" s="8" t="s">
        <v>59</v>
      </c>
      <c r="AD133" s="8" t="s">
        <v>44</v>
      </c>
      <c r="AE133" s="8" t="s">
        <v>385</v>
      </c>
      <c r="AF133" s="8" t="s">
        <v>61</v>
      </c>
      <c r="AG133" s="8" t="s">
        <v>57</v>
      </c>
      <c r="AH133" s="8" t="s">
        <v>78</v>
      </c>
      <c r="AI133" s="8" t="s">
        <v>384</v>
      </c>
    </row>
    <row r="134" spans="1:35" x14ac:dyDescent="0.25">
      <c r="A134" s="8" t="s">
        <v>65</v>
      </c>
      <c r="B134" s="8" t="s">
        <v>39</v>
      </c>
      <c r="C134" s="8" t="s">
        <v>66</v>
      </c>
      <c r="D134" s="25" t="s">
        <v>41</v>
      </c>
      <c r="E134" s="8" t="s">
        <v>42</v>
      </c>
      <c r="F134" s="8" t="s">
        <v>43</v>
      </c>
      <c r="G134" s="8" t="s">
        <v>43</v>
      </c>
      <c r="H134" s="8" t="s">
        <v>45</v>
      </c>
      <c r="I134" s="8" t="s">
        <v>46</v>
      </c>
      <c r="J134" s="8" t="s">
        <v>1</v>
      </c>
      <c r="K134" s="8" t="s">
        <v>69</v>
      </c>
      <c r="L134" s="8" t="s">
        <v>44</v>
      </c>
      <c r="M134" s="8" t="s">
        <v>152</v>
      </c>
      <c r="N134" s="8" t="s">
        <v>386</v>
      </c>
      <c r="O134" s="8" t="s">
        <v>387</v>
      </c>
      <c r="P134" s="4" t="s">
        <v>51</v>
      </c>
      <c r="Q134" s="8" t="s">
        <v>209</v>
      </c>
      <c r="R134" s="8" t="s">
        <v>210</v>
      </c>
      <c r="S134" s="8" t="s">
        <v>389</v>
      </c>
      <c r="T134" s="5">
        <v>201802</v>
      </c>
      <c r="U134" s="8" t="s">
        <v>54</v>
      </c>
      <c r="V134" s="20">
        <v>0</v>
      </c>
      <c r="W134" s="22">
        <v>35</v>
      </c>
      <c r="X134" s="22">
        <f t="shared" si="16"/>
        <v>0</v>
      </c>
      <c r="Y134" s="19" t="s">
        <v>55</v>
      </c>
      <c r="Z134" s="8" t="s">
        <v>76</v>
      </c>
      <c r="AA134" s="8" t="s">
        <v>67</v>
      </c>
      <c r="AB134" s="8" t="s">
        <v>58</v>
      </c>
      <c r="AC134" s="8" t="s">
        <v>59</v>
      </c>
      <c r="AD134" s="8" t="s">
        <v>44</v>
      </c>
      <c r="AE134" s="8" t="s">
        <v>385</v>
      </c>
      <c r="AF134" s="8" t="s">
        <v>61</v>
      </c>
      <c r="AG134" s="8" t="s">
        <v>57</v>
      </c>
      <c r="AH134" s="8" t="s">
        <v>78</v>
      </c>
      <c r="AI134" s="8" t="s">
        <v>384</v>
      </c>
    </row>
    <row r="135" spans="1:35" hidden="1" x14ac:dyDescent="0.25">
      <c r="A135" s="8" t="s">
        <v>38</v>
      </c>
      <c r="B135" s="8" t="s">
        <v>39</v>
      </c>
      <c r="C135" s="8" t="s">
        <v>40</v>
      </c>
      <c r="D135" s="8" t="s">
        <v>188</v>
      </c>
      <c r="E135" s="8" t="s">
        <v>44</v>
      </c>
      <c r="F135" s="8" t="s">
        <v>43</v>
      </c>
      <c r="G135" s="8" t="s">
        <v>43</v>
      </c>
      <c r="H135" s="8" t="s">
        <v>45</v>
      </c>
      <c r="I135" s="8" t="s">
        <v>46</v>
      </c>
      <c r="J135" s="8" t="s">
        <v>2</v>
      </c>
      <c r="K135" s="8" t="s">
        <v>47</v>
      </c>
      <c r="L135" s="8" t="s">
        <v>44</v>
      </c>
      <c r="M135" s="8" t="s">
        <v>189</v>
      </c>
      <c r="N135" s="8" t="s">
        <v>190</v>
      </c>
      <c r="O135" s="8" t="s">
        <v>122</v>
      </c>
      <c r="P135" s="8" t="s">
        <v>463</v>
      </c>
      <c r="Q135" s="8" t="s">
        <v>73</v>
      </c>
      <c r="R135" s="8" t="s">
        <v>123</v>
      </c>
      <c r="S135" s="8" t="s">
        <v>191</v>
      </c>
      <c r="T135" s="5">
        <v>201710</v>
      </c>
      <c r="U135" s="8" t="s">
        <v>54</v>
      </c>
      <c r="V135" s="10">
        <v>4200</v>
      </c>
      <c r="W135" s="9">
        <v>4200</v>
      </c>
      <c r="X135" s="9">
        <v>4200</v>
      </c>
      <c r="Y135" s="8" t="s">
        <v>55</v>
      </c>
      <c r="Z135" s="8" t="s">
        <v>192</v>
      </c>
      <c r="AA135" s="8" t="s">
        <v>57</v>
      </c>
      <c r="AB135" s="8" t="s">
        <v>58</v>
      </c>
      <c r="AC135" s="8" t="s">
        <v>59</v>
      </c>
      <c r="AD135" s="8" t="s">
        <v>44</v>
      </c>
      <c r="AE135" s="8" t="s">
        <v>184</v>
      </c>
      <c r="AF135" s="8" t="s">
        <v>61</v>
      </c>
      <c r="AG135" s="8" t="s">
        <v>57</v>
      </c>
      <c r="AH135" s="8" t="s">
        <v>193</v>
      </c>
      <c r="AI135" s="8" t="s">
        <v>186</v>
      </c>
    </row>
    <row r="136" spans="1:35" hidden="1" x14ac:dyDescent="0.25">
      <c r="A136" s="8" t="s">
        <v>38</v>
      </c>
      <c r="B136" s="8" t="s">
        <v>39</v>
      </c>
      <c r="C136" s="8" t="s">
        <v>40</v>
      </c>
      <c r="D136" s="8" t="s">
        <v>188</v>
      </c>
      <c r="E136" s="8" t="s">
        <v>44</v>
      </c>
      <c r="F136" s="8" t="s">
        <v>43</v>
      </c>
      <c r="G136" s="8" t="s">
        <v>43</v>
      </c>
      <c r="H136" s="8" t="s">
        <v>45</v>
      </c>
      <c r="I136" s="8" t="s">
        <v>46</v>
      </c>
      <c r="J136" s="8" t="s">
        <v>2</v>
      </c>
      <c r="K136" s="8" t="s">
        <v>64</v>
      </c>
      <c r="L136" s="8" t="s">
        <v>44</v>
      </c>
      <c r="M136" s="8" t="s">
        <v>189</v>
      </c>
      <c r="N136" s="8" t="s">
        <v>190</v>
      </c>
      <c r="O136" s="8" t="s">
        <v>122</v>
      </c>
      <c r="P136" s="8" t="s">
        <v>463</v>
      </c>
      <c r="Q136" s="8" t="s">
        <v>73</v>
      </c>
      <c r="R136" s="8" t="s">
        <v>123</v>
      </c>
      <c r="S136" s="8" t="s">
        <v>191</v>
      </c>
      <c r="T136" s="5">
        <v>201710</v>
      </c>
      <c r="U136" s="8" t="s">
        <v>54</v>
      </c>
      <c r="V136" s="5">
        <v>0</v>
      </c>
      <c r="W136" s="9">
        <v>126</v>
      </c>
      <c r="X136" s="9">
        <v>0</v>
      </c>
      <c r="Y136" s="8" t="s">
        <v>57</v>
      </c>
      <c r="Z136" s="8" t="s">
        <v>192</v>
      </c>
      <c r="AA136" s="8" t="s">
        <v>57</v>
      </c>
      <c r="AB136" s="8" t="s">
        <v>58</v>
      </c>
      <c r="AC136" s="8" t="s">
        <v>59</v>
      </c>
      <c r="AD136" s="8" t="s">
        <v>44</v>
      </c>
      <c r="AE136" s="8" t="s">
        <v>184</v>
      </c>
      <c r="AF136" s="8" t="s">
        <v>61</v>
      </c>
      <c r="AG136" s="8" t="s">
        <v>57</v>
      </c>
      <c r="AH136" s="8" t="s">
        <v>193</v>
      </c>
      <c r="AI136" s="8" t="s">
        <v>186</v>
      </c>
    </row>
    <row r="137" spans="1:35" x14ac:dyDescent="0.25">
      <c r="A137" s="8" t="s">
        <v>65</v>
      </c>
      <c r="B137" s="8" t="s">
        <v>39</v>
      </c>
      <c r="C137" s="8" t="s">
        <v>66</v>
      </c>
      <c r="D137" s="25" t="s">
        <v>188</v>
      </c>
      <c r="E137" s="8" t="s">
        <v>44</v>
      </c>
      <c r="F137" s="8" t="s">
        <v>43</v>
      </c>
      <c r="G137" s="8" t="s">
        <v>43</v>
      </c>
      <c r="H137" s="8" t="s">
        <v>45</v>
      </c>
      <c r="I137" s="8" t="s">
        <v>46</v>
      </c>
      <c r="J137" s="8" t="s">
        <v>2</v>
      </c>
      <c r="K137" s="8" t="s">
        <v>47</v>
      </c>
      <c r="L137" s="8" t="s">
        <v>44</v>
      </c>
      <c r="M137" s="8" t="s">
        <v>189</v>
      </c>
      <c r="N137" s="8" t="s">
        <v>190</v>
      </c>
      <c r="O137" s="8" t="s">
        <v>122</v>
      </c>
      <c r="P137" s="8" t="s">
        <v>73</v>
      </c>
      <c r="Q137" s="8" t="s">
        <v>73</v>
      </c>
      <c r="R137" s="8" t="s">
        <v>123</v>
      </c>
      <c r="S137" s="8" t="s">
        <v>191</v>
      </c>
      <c r="T137" s="5">
        <v>201710</v>
      </c>
      <c r="U137" s="8" t="s">
        <v>54</v>
      </c>
      <c r="V137" s="20">
        <v>0</v>
      </c>
      <c r="W137" s="22">
        <v>582</v>
      </c>
      <c r="X137" s="22">
        <f t="shared" ref="X137:X138" si="17">IF(OR(P137="General",P137="Safety"),W137,0)</f>
        <v>582</v>
      </c>
      <c r="Y137" s="19" t="s">
        <v>55</v>
      </c>
      <c r="Z137" s="8" t="s">
        <v>192</v>
      </c>
      <c r="AA137" s="8" t="s">
        <v>67</v>
      </c>
      <c r="AB137" s="8" t="s">
        <v>58</v>
      </c>
      <c r="AC137" s="8" t="s">
        <v>59</v>
      </c>
      <c r="AD137" s="8" t="s">
        <v>44</v>
      </c>
      <c r="AE137" s="8" t="s">
        <v>187</v>
      </c>
      <c r="AF137" s="8" t="s">
        <v>61</v>
      </c>
      <c r="AG137" s="8" t="s">
        <v>57</v>
      </c>
      <c r="AH137" s="8" t="s">
        <v>193</v>
      </c>
      <c r="AI137" s="8" t="s">
        <v>186</v>
      </c>
    </row>
    <row r="138" spans="1:35" x14ac:dyDescent="0.25">
      <c r="A138" s="8" t="s">
        <v>65</v>
      </c>
      <c r="B138" s="8" t="s">
        <v>39</v>
      </c>
      <c r="C138" s="8" t="s">
        <v>66</v>
      </c>
      <c r="D138" s="25" t="s">
        <v>188</v>
      </c>
      <c r="E138" s="8" t="s">
        <v>44</v>
      </c>
      <c r="F138" s="8" t="s">
        <v>43</v>
      </c>
      <c r="G138" s="8" t="s">
        <v>43</v>
      </c>
      <c r="H138" s="8" t="s">
        <v>45</v>
      </c>
      <c r="I138" s="8" t="s">
        <v>46</v>
      </c>
      <c r="J138" s="8" t="s">
        <v>2</v>
      </c>
      <c r="K138" s="8" t="s">
        <v>64</v>
      </c>
      <c r="L138" s="8" t="s">
        <v>44</v>
      </c>
      <c r="M138" s="8" t="s">
        <v>189</v>
      </c>
      <c r="N138" s="8" t="s">
        <v>190</v>
      </c>
      <c r="O138" s="8" t="s">
        <v>122</v>
      </c>
      <c r="P138" s="8" t="s">
        <v>73</v>
      </c>
      <c r="Q138" s="8" t="s">
        <v>73</v>
      </c>
      <c r="R138" s="8" t="s">
        <v>123</v>
      </c>
      <c r="S138" s="8" t="s">
        <v>191</v>
      </c>
      <c r="T138" s="5">
        <v>201710</v>
      </c>
      <c r="U138" s="8" t="s">
        <v>54</v>
      </c>
      <c r="V138" s="20">
        <v>0</v>
      </c>
      <c r="W138" s="22">
        <v>17</v>
      </c>
      <c r="X138" s="22">
        <f t="shared" si="17"/>
        <v>17</v>
      </c>
      <c r="Y138" s="19" t="s">
        <v>57</v>
      </c>
      <c r="Z138" s="8" t="s">
        <v>192</v>
      </c>
      <c r="AA138" s="8" t="s">
        <v>67</v>
      </c>
      <c r="AB138" s="8" t="s">
        <v>58</v>
      </c>
      <c r="AC138" s="8" t="s">
        <v>59</v>
      </c>
      <c r="AD138" s="8" t="s">
        <v>44</v>
      </c>
      <c r="AE138" s="8" t="s">
        <v>187</v>
      </c>
      <c r="AF138" s="8" t="s">
        <v>61</v>
      </c>
      <c r="AG138" s="8" t="s">
        <v>57</v>
      </c>
      <c r="AH138" s="8" t="s">
        <v>193</v>
      </c>
      <c r="AI138" s="8" t="s">
        <v>186</v>
      </c>
    </row>
    <row r="139" spans="1:35" hidden="1" x14ac:dyDescent="0.25">
      <c r="A139" s="8" t="s">
        <v>38</v>
      </c>
      <c r="B139" s="8" t="s">
        <v>39</v>
      </c>
      <c r="C139" s="8" t="s">
        <v>40</v>
      </c>
      <c r="D139" s="8" t="s">
        <v>41</v>
      </c>
      <c r="E139" s="8" t="s">
        <v>42</v>
      </c>
      <c r="F139" s="8" t="s">
        <v>43</v>
      </c>
      <c r="G139" s="8" t="s">
        <v>43</v>
      </c>
      <c r="H139" s="8" t="s">
        <v>45</v>
      </c>
      <c r="I139" s="8" t="s">
        <v>46</v>
      </c>
      <c r="J139" s="8" t="s">
        <v>2</v>
      </c>
      <c r="K139" s="8" t="s">
        <v>47</v>
      </c>
      <c r="L139" s="8" t="s">
        <v>44</v>
      </c>
      <c r="M139" s="8" t="s">
        <v>130</v>
      </c>
      <c r="N139" s="8" t="s">
        <v>131</v>
      </c>
      <c r="O139" s="8" t="s">
        <v>132</v>
      </c>
      <c r="P139" s="8" t="s">
        <v>463</v>
      </c>
      <c r="Q139" s="8" t="s">
        <v>73</v>
      </c>
      <c r="R139" s="8" t="s">
        <v>84</v>
      </c>
      <c r="S139" s="8" t="s">
        <v>133</v>
      </c>
      <c r="T139" s="5">
        <v>201708</v>
      </c>
      <c r="U139" s="8" t="s">
        <v>54</v>
      </c>
      <c r="V139" s="5">
        <v>840</v>
      </c>
      <c r="W139" s="9">
        <v>840</v>
      </c>
      <c r="X139" s="9">
        <v>840</v>
      </c>
      <c r="Y139" s="8" t="s">
        <v>55</v>
      </c>
      <c r="Z139" s="8" t="s">
        <v>134</v>
      </c>
      <c r="AA139" s="8" t="s">
        <v>57</v>
      </c>
      <c r="AB139" s="8" t="s">
        <v>58</v>
      </c>
      <c r="AC139" s="8" t="s">
        <v>59</v>
      </c>
      <c r="AD139" s="8" t="s">
        <v>44</v>
      </c>
      <c r="AE139" s="8" t="s">
        <v>135</v>
      </c>
      <c r="AF139" s="8" t="s">
        <v>61</v>
      </c>
      <c r="AG139" s="8" t="s">
        <v>57</v>
      </c>
      <c r="AH139" s="8" t="s">
        <v>136</v>
      </c>
      <c r="AI139" s="8" t="s">
        <v>137</v>
      </c>
    </row>
    <row r="140" spans="1:35" hidden="1" x14ac:dyDescent="0.25">
      <c r="A140" s="8" t="s">
        <v>38</v>
      </c>
      <c r="B140" s="8" t="s">
        <v>39</v>
      </c>
      <c r="C140" s="8" t="s">
        <v>40</v>
      </c>
      <c r="D140" s="8" t="s">
        <v>41</v>
      </c>
      <c r="E140" s="8" t="s">
        <v>42</v>
      </c>
      <c r="F140" s="8" t="s">
        <v>43</v>
      </c>
      <c r="G140" s="8" t="s">
        <v>43</v>
      </c>
      <c r="H140" s="8" t="s">
        <v>45</v>
      </c>
      <c r="I140" s="8" t="s">
        <v>46</v>
      </c>
      <c r="J140" s="8" t="s">
        <v>2</v>
      </c>
      <c r="K140" s="8" t="s">
        <v>64</v>
      </c>
      <c r="L140" s="8" t="s">
        <v>44</v>
      </c>
      <c r="M140" s="8" t="s">
        <v>130</v>
      </c>
      <c r="N140" s="8" t="s">
        <v>131</v>
      </c>
      <c r="O140" s="8" t="s">
        <v>132</v>
      </c>
      <c r="P140" s="8" t="s">
        <v>463</v>
      </c>
      <c r="Q140" s="8" t="s">
        <v>73</v>
      </c>
      <c r="R140" s="8" t="s">
        <v>84</v>
      </c>
      <c r="S140" s="8" t="s">
        <v>133</v>
      </c>
      <c r="T140" s="5">
        <v>201708</v>
      </c>
      <c r="U140" s="8" t="s">
        <v>54</v>
      </c>
      <c r="V140" s="5">
        <v>0</v>
      </c>
      <c r="W140" s="9">
        <v>25.2</v>
      </c>
      <c r="X140" s="9">
        <v>0</v>
      </c>
      <c r="Y140" s="8" t="s">
        <v>57</v>
      </c>
      <c r="Z140" s="8" t="s">
        <v>134</v>
      </c>
      <c r="AA140" s="8" t="s">
        <v>57</v>
      </c>
      <c r="AB140" s="8" t="s">
        <v>58</v>
      </c>
      <c r="AC140" s="8" t="s">
        <v>59</v>
      </c>
      <c r="AD140" s="8" t="s">
        <v>44</v>
      </c>
      <c r="AE140" s="8" t="s">
        <v>135</v>
      </c>
      <c r="AF140" s="8" t="s">
        <v>61</v>
      </c>
      <c r="AG140" s="8" t="s">
        <v>57</v>
      </c>
      <c r="AH140" s="8" t="s">
        <v>136</v>
      </c>
      <c r="AI140" s="8" t="s">
        <v>137</v>
      </c>
    </row>
    <row r="141" spans="1:35" x14ac:dyDescent="0.25">
      <c r="A141" s="8" t="s">
        <v>65</v>
      </c>
      <c r="B141" s="8" t="s">
        <v>39</v>
      </c>
      <c r="C141" s="8" t="s">
        <v>66</v>
      </c>
      <c r="D141" s="25" t="s">
        <v>41</v>
      </c>
      <c r="E141" s="8" t="s">
        <v>42</v>
      </c>
      <c r="F141" s="8" t="s">
        <v>43</v>
      </c>
      <c r="G141" s="8" t="s">
        <v>43</v>
      </c>
      <c r="H141" s="8" t="s">
        <v>45</v>
      </c>
      <c r="I141" s="8" t="s">
        <v>46</v>
      </c>
      <c r="J141" s="8" t="s">
        <v>2</v>
      </c>
      <c r="K141" s="8" t="s">
        <v>47</v>
      </c>
      <c r="L141" s="8" t="s">
        <v>44</v>
      </c>
      <c r="M141" s="8" t="s">
        <v>130</v>
      </c>
      <c r="N141" s="8" t="s">
        <v>131</v>
      </c>
      <c r="O141" s="8" t="s">
        <v>132</v>
      </c>
      <c r="P141" s="8" t="s">
        <v>51</v>
      </c>
      <c r="Q141" s="8" t="s">
        <v>73</v>
      </c>
      <c r="R141" s="8" t="s">
        <v>84</v>
      </c>
      <c r="S141" s="8" t="s">
        <v>133</v>
      </c>
      <c r="T141" s="5">
        <v>201708</v>
      </c>
      <c r="U141" s="8" t="s">
        <v>54</v>
      </c>
      <c r="V141" s="20">
        <v>0</v>
      </c>
      <c r="W141" s="22">
        <v>116</v>
      </c>
      <c r="X141" s="22">
        <f t="shared" ref="X141:X142" si="18">IF(OR(P141="General",P141="Safety"),W141,0)</f>
        <v>0</v>
      </c>
      <c r="Y141" s="19" t="s">
        <v>55</v>
      </c>
      <c r="Z141" s="8" t="s">
        <v>134</v>
      </c>
      <c r="AA141" s="8" t="s">
        <v>67</v>
      </c>
      <c r="AB141" s="8" t="s">
        <v>58</v>
      </c>
      <c r="AC141" s="8" t="s">
        <v>59</v>
      </c>
      <c r="AD141" s="8" t="s">
        <v>44</v>
      </c>
      <c r="AE141" s="8" t="s">
        <v>138</v>
      </c>
      <c r="AF141" s="8" t="s">
        <v>61</v>
      </c>
      <c r="AG141" s="8" t="s">
        <v>57</v>
      </c>
      <c r="AH141" s="8" t="s">
        <v>136</v>
      </c>
      <c r="AI141" s="8" t="s">
        <v>137</v>
      </c>
    </row>
    <row r="142" spans="1:35" x14ac:dyDescent="0.25">
      <c r="A142" s="8" t="s">
        <v>65</v>
      </c>
      <c r="B142" s="8" t="s">
        <v>39</v>
      </c>
      <c r="C142" s="8" t="s">
        <v>66</v>
      </c>
      <c r="D142" s="25" t="s">
        <v>41</v>
      </c>
      <c r="E142" s="8" t="s">
        <v>42</v>
      </c>
      <c r="F142" s="8" t="s">
        <v>43</v>
      </c>
      <c r="G142" s="8" t="s">
        <v>43</v>
      </c>
      <c r="H142" s="8" t="s">
        <v>45</v>
      </c>
      <c r="I142" s="8" t="s">
        <v>46</v>
      </c>
      <c r="J142" s="8" t="s">
        <v>2</v>
      </c>
      <c r="K142" s="8" t="s">
        <v>64</v>
      </c>
      <c r="L142" s="8" t="s">
        <v>44</v>
      </c>
      <c r="M142" s="8" t="s">
        <v>130</v>
      </c>
      <c r="N142" s="8" t="s">
        <v>131</v>
      </c>
      <c r="O142" s="8" t="s">
        <v>132</v>
      </c>
      <c r="P142" s="8" t="s">
        <v>51</v>
      </c>
      <c r="Q142" s="8" t="s">
        <v>73</v>
      </c>
      <c r="R142" s="8" t="s">
        <v>84</v>
      </c>
      <c r="S142" s="8" t="s">
        <v>133</v>
      </c>
      <c r="T142" s="5">
        <v>201708</v>
      </c>
      <c r="U142" s="8" t="s">
        <v>54</v>
      </c>
      <c r="V142" s="20">
        <v>0</v>
      </c>
      <c r="W142" s="22">
        <v>3</v>
      </c>
      <c r="X142" s="22">
        <f t="shared" si="18"/>
        <v>0</v>
      </c>
      <c r="Y142" s="19" t="s">
        <v>57</v>
      </c>
      <c r="Z142" s="8" t="s">
        <v>134</v>
      </c>
      <c r="AA142" s="8" t="s">
        <v>67</v>
      </c>
      <c r="AB142" s="8" t="s">
        <v>58</v>
      </c>
      <c r="AC142" s="8" t="s">
        <v>59</v>
      </c>
      <c r="AD142" s="8" t="s">
        <v>44</v>
      </c>
      <c r="AE142" s="8" t="s">
        <v>138</v>
      </c>
      <c r="AF142" s="8" t="s">
        <v>61</v>
      </c>
      <c r="AG142" s="8" t="s">
        <v>57</v>
      </c>
      <c r="AH142" s="8" t="s">
        <v>136</v>
      </c>
      <c r="AI142" s="8" t="s">
        <v>137</v>
      </c>
    </row>
    <row r="143" spans="1:35" hidden="1" x14ac:dyDescent="0.25">
      <c r="A143" s="8" t="s">
        <v>38</v>
      </c>
      <c r="B143" s="8" t="s">
        <v>39</v>
      </c>
      <c r="C143" s="8" t="s">
        <v>40</v>
      </c>
      <c r="D143" s="8" t="s">
        <v>102</v>
      </c>
      <c r="E143" s="8" t="s">
        <v>235</v>
      </c>
      <c r="F143" s="8" t="s">
        <v>43</v>
      </c>
      <c r="G143" s="8" t="s">
        <v>43</v>
      </c>
      <c r="H143" s="8" t="s">
        <v>45</v>
      </c>
      <c r="I143" s="8" t="s">
        <v>46</v>
      </c>
      <c r="J143" s="8" t="s">
        <v>1</v>
      </c>
      <c r="K143" s="8" t="s">
        <v>47</v>
      </c>
      <c r="L143" s="8" t="s">
        <v>44</v>
      </c>
      <c r="M143" s="8" t="s">
        <v>206</v>
      </c>
      <c r="N143" s="8" t="s">
        <v>236</v>
      </c>
      <c r="O143" s="8" t="s">
        <v>237</v>
      </c>
      <c r="P143" s="8" t="s">
        <v>463</v>
      </c>
      <c r="Q143" s="8" t="s">
        <v>73</v>
      </c>
      <c r="R143" s="8" t="s">
        <v>238</v>
      </c>
      <c r="S143" s="8" t="s">
        <v>239</v>
      </c>
      <c r="T143" s="5">
        <v>201711</v>
      </c>
      <c r="U143" s="8" t="s">
        <v>54</v>
      </c>
      <c r="V143" s="5">
        <v>34.44</v>
      </c>
      <c r="W143" s="9">
        <v>34.44</v>
      </c>
      <c r="X143" s="9">
        <v>34.44</v>
      </c>
      <c r="Y143" s="8" t="s">
        <v>55</v>
      </c>
      <c r="Z143" s="8" t="s">
        <v>212</v>
      </c>
      <c r="AA143" s="8" t="s">
        <v>57</v>
      </c>
      <c r="AB143" s="8" t="s">
        <v>58</v>
      </c>
      <c r="AC143" s="8" t="s">
        <v>59</v>
      </c>
      <c r="AD143" s="8" t="s">
        <v>44</v>
      </c>
      <c r="AE143" s="8" t="s">
        <v>240</v>
      </c>
      <c r="AF143" s="8" t="s">
        <v>61</v>
      </c>
      <c r="AG143" s="8" t="s">
        <v>57</v>
      </c>
      <c r="AH143" s="8" t="s">
        <v>214</v>
      </c>
      <c r="AI143" s="8" t="s">
        <v>241</v>
      </c>
    </row>
    <row r="144" spans="1:35" hidden="1" x14ac:dyDescent="0.25">
      <c r="A144" s="8" t="s">
        <v>38</v>
      </c>
      <c r="B144" s="8" t="s">
        <v>39</v>
      </c>
      <c r="C144" s="8" t="s">
        <v>40</v>
      </c>
      <c r="D144" s="8" t="s">
        <v>102</v>
      </c>
      <c r="E144" s="8" t="s">
        <v>235</v>
      </c>
      <c r="F144" s="8" t="s">
        <v>43</v>
      </c>
      <c r="G144" s="8" t="s">
        <v>43</v>
      </c>
      <c r="H144" s="8" t="s">
        <v>45</v>
      </c>
      <c r="I144" s="8" t="s">
        <v>46</v>
      </c>
      <c r="J144" s="8" t="s">
        <v>1</v>
      </c>
      <c r="K144" s="8" t="s">
        <v>47</v>
      </c>
      <c r="L144" s="8" t="s">
        <v>44</v>
      </c>
      <c r="M144" s="8" t="s">
        <v>206</v>
      </c>
      <c r="N144" s="8" t="s">
        <v>236</v>
      </c>
      <c r="O144" s="8" t="s">
        <v>237</v>
      </c>
      <c r="P144" s="8" t="s">
        <v>463</v>
      </c>
      <c r="Q144" s="8" t="s">
        <v>73</v>
      </c>
      <c r="R144" s="8" t="s">
        <v>238</v>
      </c>
      <c r="S144" s="8" t="s">
        <v>239</v>
      </c>
      <c r="T144" s="5">
        <v>201711</v>
      </c>
      <c r="U144" s="8" t="s">
        <v>54</v>
      </c>
      <c r="V144" s="5">
        <v>0</v>
      </c>
      <c r="W144" s="9">
        <v>2.5299999999999998</v>
      </c>
      <c r="X144" s="9">
        <v>0</v>
      </c>
      <c r="Y144" s="8" t="s">
        <v>55</v>
      </c>
      <c r="Z144" s="8" t="s">
        <v>212</v>
      </c>
      <c r="AA144" s="8" t="s">
        <v>57</v>
      </c>
      <c r="AB144" s="8" t="s">
        <v>58</v>
      </c>
      <c r="AC144" s="8" t="s">
        <v>59</v>
      </c>
      <c r="AD144" s="8" t="s">
        <v>44</v>
      </c>
      <c r="AE144" s="8" t="s">
        <v>240</v>
      </c>
      <c r="AF144" s="8" t="s">
        <v>61</v>
      </c>
      <c r="AG144" s="8" t="s">
        <v>57</v>
      </c>
      <c r="AH144" s="8" t="s">
        <v>214</v>
      </c>
      <c r="AI144" s="8" t="s">
        <v>241</v>
      </c>
    </row>
    <row r="145" spans="1:35" hidden="1" x14ac:dyDescent="0.25">
      <c r="A145" s="8" t="s">
        <v>38</v>
      </c>
      <c r="B145" s="8" t="s">
        <v>39</v>
      </c>
      <c r="C145" s="8" t="s">
        <v>40</v>
      </c>
      <c r="D145" s="8" t="s">
        <v>102</v>
      </c>
      <c r="E145" s="8" t="s">
        <v>235</v>
      </c>
      <c r="F145" s="8" t="s">
        <v>43</v>
      </c>
      <c r="G145" s="8" t="s">
        <v>43</v>
      </c>
      <c r="H145" s="8" t="s">
        <v>45</v>
      </c>
      <c r="I145" s="8" t="s">
        <v>46</v>
      </c>
      <c r="J145" s="8" t="s">
        <v>1</v>
      </c>
      <c r="K145" s="8" t="s">
        <v>64</v>
      </c>
      <c r="L145" s="8" t="s">
        <v>44</v>
      </c>
      <c r="M145" s="8" t="s">
        <v>206</v>
      </c>
      <c r="N145" s="8" t="s">
        <v>236</v>
      </c>
      <c r="O145" s="8" t="s">
        <v>237</v>
      </c>
      <c r="P145" s="8" t="s">
        <v>463</v>
      </c>
      <c r="Q145" s="8" t="s">
        <v>73</v>
      </c>
      <c r="R145" s="8" t="s">
        <v>238</v>
      </c>
      <c r="S145" s="8" t="s">
        <v>239</v>
      </c>
      <c r="T145" s="5">
        <v>201711</v>
      </c>
      <c r="U145" s="8" t="s">
        <v>54</v>
      </c>
      <c r="V145" s="5">
        <v>0</v>
      </c>
      <c r="W145" s="9">
        <v>1.03</v>
      </c>
      <c r="X145" s="9">
        <v>0</v>
      </c>
      <c r="Y145" s="8" t="s">
        <v>57</v>
      </c>
      <c r="Z145" s="8" t="s">
        <v>212</v>
      </c>
      <c r="AA145" s="8" t="s">
        <v>57</v>
      </c>
      <c r="AB145" s="8" t="s">
        <v>58</v>
      </c>
      <c r="AC145" s="8" t="s">
        <v>59</v>
      </c>
      <c r="AD145" s="8" t="s">
        <v>44</v>
      </c>
      <c r="AE145" s="8" t="s">
        <v>240</v>
      </c>
      <c r="AF145" s="8" t="s">
        <v>61</v>
      </c>
      <c r="AG145" s="8" t="s">
        <v>57</v>
      </c>
      <c r="AH145" s="8" t="s">
        <v>214</v>
      </c>
      <c r="AI145" s="8" t="s">
        <v>241</v>
      </c>
    </row>
    <row r="146" spans="1:35" hidden="1" x14ac:dyDescent="0.25">
      <c r="A146" s="8" t="s">
        <v>38</v>
      </c>
      <c r="B146" s="8" t="s">
        <v>39</v>
      </c>
      <c r="C146" s="8" t="s">
        <v>40</v>
      </c>
      <c r="D146" s="8" t="s">
        <v>102</v>
      </c>
      <c r="E146" s="8" t="s">
        <v>235</v>
      </c>
      <c r="F146" s="8" t="s">
        <v>43</v>
      </c>
      <c r="G146" s="8" t="s">
        <v>43</v>
      </c>
      <c r="H146" s="8" t="s">
        <v>45</v>
      </c>
      <c r="I146" s="8" t="s">
        <v>46</v>
      </c>
      <c r="J146" s="8" t="s">
        <v>1</v>
      </c>
      <c r="K146" s="8" t="s">
        <v>64</v>
      </c>
      <c r="L146" s="8" t="s">
        <v>44</v>
      </c>
      <c r="M146" s="8" t="s">
        <v>206</v>
      </c>
      <c r="N146" s="8" t="s">
        <v>236</v>
      </c>
      <c r="O146" s="8" t="s">
        <v>237</v>
      </c>
      <c r="P146" s="8" t="s">
        <v>463</v>
      </c>
      <c r="Q146" s="8" t="s">
        <v>73</v>
      </c>
      <c r="R146" s="8" t="s">
        <v>238</v>
      </c>
      <c r="S146" s="8" t="s">
        <v>239</v>
      </c>
      <c r="T146" s="5">
        <v>201711</v>
      </c>
      <c r="U146" s="8" t="s">
        <v>54</v>
      </c>
      <c r="V146" s="5">
        <v>0</v>
      </c>
      <c r="W146" s="9">
        <v>0.08</v>
      </c>
      <c r="X146" s="9">
        <v>0</v>
      </c>
      <c r="Y146" s="8" t="s">
        <v>57</v>
      </c>
      <c r="Z146" s="8" t="s">
        <v>212</v>
      </c>
      <c r="AA146" s="8" t="s">
        <v>57</v>
      </c>
      <c r="AB146" s="8" t="s">
        <v>58</v>
      </c>
      <c r="AC146" s="8" t="s">
        <v>59</v>
      </c>
      <c r="AD146" s="8" t="s">
        <v>44</v>
      </c>
      <c r="AE146" s="8" t="s">
        <v>240</v>
      </c>
      <c r="AF146" s="8" t="s">
        <v>61</v>
      </c>
      <c r="AG146" s="8" t="s">
        <v>57</v>
      </c>
      <c r="AH146" s="8" t="s">
        <v>214</v>
      </c>
      <c r="AI146" s="8" t="s">
        <v>241</v>
      </c>
    </row>
    <row r="147" spans="1:35" x14ac:dyDescent="0.25">
      <c r="A147" s="8" t="s">
        <v>65</v>
      </c>
      <c r="B147" s="8" t="s">
        <v>39</v>
      </c>
      <c r="C147" s="8" t="s">
        <v>66</v>
      </c>
      <c r="D147" s="25" t="s">
        <v>102</v>
      </c>
      <c r="E147" s="8" t="s">
        <v>235</v>
      </c>
      <c r="F147" s="8" t="s">
        <v>43</v>
      </c>
      <c r="G147" s="8" t="s">
        <v>43</v>
      </c>
      <c r="H147" s="8" t="s">
        <v>45</v>
      </c>
      <c r="I147" s="8" t="s">
        <v>46</v>
      </c>
      <c r="J147" s="8" t="s">
        <v>1</v>
      </c>
      <c r="K147" s="8" t="s">
        <v>47</v>
      </c>
      <c r="L147" s="8" t="s">
        <v>44</v>
      </c>
      <c r="M147" s="8" t="s">
        <v>206</v>
      </c>
      <c r="N147" s="8" t="s">
        <v>236</v>
      </c>
      <c r="O147" s="8" t="s">
        <v>237</v>
      </c>
      <c r="P147" s="8" t="s">
        <v>51</v>
      </c>
      <c r="Q147" s="8" t="s">
        <v>73</v>
      </c>
      <c r="R147" s="8" t="s">
        <v>238</v>
      </c>
      <c r="S147" s="8" t="s">
        <v>239</v>
      </c>
      <c r="T147" s="5">
        <v>201711</v>
      </c>
      <c r="U147" s="8" t="s">
        <v>54</v>
      </c>
      <c r="V147" s="20">
        <v>0</v>
      </c>
      <c r="W147" s="22">
        <v>5</v>
      </c>
      <c r="X147" s="22">
        <f t="shared" ref="X147:X150" si="19">IF(OR(P147="General",P147="Safety"),W147,0)</f>
        <v>0</v>
      </c>
      <c r="Y147" s="19" t="s">
        <v>55</v>
      </c>
      <c r="Z147" s="8" t="s">
        <v>212</v>
      </c>
      <c r="AA147" s="8" t="s">
        <v>67</v>
      </c>
      <c r="AB147" s="8" t="s">
        <v>58</v>
      </c>
      <c r="AC147" s="8" t="s">
        <v>59</v>
      </c>
      <c r="AD147" s="8" t="s">
        <v>44</v>
      </c>
      <c r="AE147" s="8" t="s">
        <v>242</v>
      </c>
      <c r="AF147" s="8" t="s">
        <v>61</v>
      </c>
      <c r="AG147" s="8" t="s">
        <v>57</v>
      </c>
      <c r="AH147" s="8" t="s">
        <v>214</v>
      </c>
      <c r="AI147" s="8" t="s">
        <v>241</v>
      </c>
    </row>
    <row r="148" spans="1:35" x14ac:dyDescent="0.25">
      <c r="A148" s="8" t="s">
        <v>65</v>
      </c>
      <c r="B148" s="8" t="s">
        <v>39</v>
      </c>
      <c r="C148" s="8" t="s">
        <v>66</v>
      </c>
      <c r="D148" s="25" t="s">
        <v>102</v>
      </c>
      <c r="E148" s="8" t="s">
        <v>235</v>
      </c>
      <c r="F148" s="8" t="s">
        <v>103</v>
      </c>
      <c r="G148" s="8" t="s">
        <v>103</v>
      </c>
      <c r="H148" s="8" t="s">
        <v>44</v>
      </c>
      <c r="I148" s="8" t="s">
        <v>46</v>
      </c>
      <c r="J148" s="8" t="s">
        <v>1</v>
      </c>
      <c r="K148" s="8" t="s">
        <v>200</v>
      </c>
      <c r="L148" s="8" t="s">
        <v>44</v>
      </c>
      <c r="M148" s="8" t="s">
        <v>393</v>
      </c>
      <c r="N148" s="8" t="s">
        <v>394</v>
      </c>
      <c r="O148" s="8" t="s">
        <v>50</v>
      </c>
      <c r="P148" s="8" t="s">
        <v>209</v>
      </c>
      <c r="Q148" s="8" t="s">
        <v>209</v>
      </c>
      <c r="R148" s="8" t="s">
        <v>395</v>
      </c>
      <c r="S148" s="8" t="s">
        <v>396</v>
      </c>
      <c r="T148" s="5">
        <v>201802</v>
      </c>
      <c r="U148" s="8" t="s">
        <v>54</v>
      </c>
      <c r="V148" s="20">
        <v>0</v>
      </c>
      <c r="W148" s="22">
        <v>11500</v>
      </c>
      <c r="X148" s="22">
        <f t="shared" si="19"/>
        <v>11500</v>
      </c>
      <c r="Y148" s="19" t="s">
        <v>44</v>
      </c>
      <c r="Z148" s="8" t="s">
        <v>44</v>
      </c>
      <c r="AA148" s="8" t="s">
        <v>57</v>
      </c>
      <c r="AB148" s="8" t="s">
        <v>58</v>
      </c>
      <c r="AC148" s="8" t="s">
        <v>59</v>
      </c>
      <c r="AD148" s="8" t="s">
        <v>44</v>
      </c>
      <c r="AE148" s="8" t="s">
        <v>397</v>
      </c>
      <c r="AF148" s="8" t="s">
        <v>61</v>
      </c>
      <c r="AG148" s="8" t="s">
        <v>57</v>
      </c>
      <c r="AH148" s="8" t="s">
        <v>398</v>
      </c>
      <c r="AI148" s="8" t="s">
        <v>399</v>
      </c>
    </row>
    <row r="149" spans="1:35" x14ac:dyDescent="0.25">
      <c r="A149" s="8" t="s">
        <v>65</v>
      </c>
      <c r="B149" s="8" t="s">
        <v>39</v>
      </c>
      <c r="C149" s="8" t="s">
        <v>66</v>
      </c>
      <c r="D149" s="25" t="s">
        <v>102</v>
      </c>
      <c r="E149" s="8" t="s">
        <v>235</v>
      </c>
      <c r="F149" s="8" t="s">
        <v>103</v>
      </c>
      <c r="G149" s="8" t="s">
        <v>103</v>
      </c>
      <c r="H149" s="8" t="s">
        <v>44</v>
      </c>
      <c r="I149" s="8" t="s">
        <v>46</v>
      </c>
      <c r="J149" s="8" t="s">
        <v>1</v>
      </c>
      <c r="K149" s="8" t="s">
        <v>200</v>
      </c>
      <c r="L149" s="8" t="s">
        <v>44</v>
      </c>
      <c r="M149" s="8" t="s">
        <v>400</v>
      </c>
      <c r="N149" s="8" t="s">
        <v>394</v>
      </c>
      <c r="O149" s="8" t="s">
        <v>50</v>
      </c>
      <c r="P149" s="8" t="s">
        <v>209</v>
      </c>
      <c r="Q149" s="8" t="s">
        <v>209</v>
      </c>
      <c r="R149" s="8" t="s">
        <v>395</v>
      </c>
      <c r="S149" s="8" t="s">
        <v>401</v>
      </c>
      <c r="T149" s="5">
        <v>201802</v>
      </c>
      <c r="U149" s="8" t="s">
        <v>54</v>
      </c>
      <c r="V149" s="20">
        <v>0</v>
      </c>
      <c r="W149" s="22">
        <v>11500</v>
      </c>
      <c r="X149" s="22">
        <f t="shared" si="19"/>
        <v>11500</v>
      </c>
      <c r="Y149" s="19" t="s">
        <v>44</v>
      </c>
      <c r="Z149" s="8" t="s">
        <v>44</v>
      </c>
      <c r="AA149" s="8" t="s">
        <v>57</v>
      </c>
      <c r="AB149" s="8" t="s">
        <v>58</v>
      </c>
      <c r="AC149" s="8" t="s">
        <v>59</v>
      </c>
      <c r="AD149" s="8" t="s">
        <v>44</v>
      </c>
      <c r="AE149" s="8" t="s">
        <v>402</v>
      </c>
      <c r="AF149" s="8" t="s">
        <v>61</v>
      </c>
      <c r="AG149" s="8" t="s">
        <v>57</v>
      </c>
      <c r="AH149" s="8" t="s">
        <v>403</v>
      </c>
      <c r="AI149" s="8" t="s">
        <v>404</v>
      </c>
    </row>
    <row r="150" spans="1:35" x14ac:dyDescent="0.25">
      <c r="A150" s="8" t="s">
        <v>65</v>
      </c>
      <c r="B150" s="8" t="s">
        <v>39</v>
      </c>
      <c r="C150" s="8" t="s">
        <v>66</v>
      </c>
      <c r="D150" s="25" t="s">
        <v>102</v>
      </c>
      <c r="E150" s="8" t="s">
        <v>235</v>
      </c>
      <c r="F150" s="8" t="s">
        <v>103</v>
      </c>
      <c r="G150" s="8" t="s">
        <v>103</v>
      </c>
      <c r="H150" s="8" t="s">
        <v>44</v>
      </c>
      <c r="I150" s="8" t="s">
        <v>46</v>
      </c>
      <c r="J150" s="8" t="s">
        <v>1</v>
      </c>
      <c r="K150" s="8" t="s">
        <v>200</v>
      </c>
      <c r="L150" s="8" t="s">
        <v>44</v>
      </c>
      <c r="M150" s="8" t="s">
        <v>393</v>
      </c>
      <c r="N150" s="8" t="s">
        <v>394</v>
      </c>
      <c r="O150" s="8" t="s">
        <v>50</v>
      </c>
      <c r="P150" s="8" t="s">
        <v>209</v>
      </c>
      <c r="Q150" s="8" t="s">
        <v>209</v>
      </c>
      <c r="R150" s="8" t="s">
        <v>395</v>
      </c>
      <c r="S150" s="8" t="s">
        <v>396</v>
      </c>
      <c r="T150" s="5">
        <v>201803</v>
      </c>
      <c r="U150" s="8" t="s">
        <v>377</v>
      </c>
      <c r="V150" s="20">
        <v>0</v>
      </c>
      <c r="W150" s="22">
        <v>-11500</v>
      </c>
      <c r="X150" s="22">
        <f t="shared" si="19"/>
        <v>-11500</v>
      </c>
      <c r="Y150" s="19" t="s">
        <v>44</v>
      </c>
      <c r="Z150" s="8" t="s">
        <v>44</v>
      </c>
      <c r="AA150" s="8" t="s">
        <v>57</v>
      </c>
      <c r="AB150" s="8" t="s">
        <v>58</v>
      </c>
      <c r="AC150" s="8" t="s">
        <v>59</v>
      </c>
      <c r="AD150" s="8" t="s">
        <v>44</v>
      </c>
      <c r="AE150" s="8" t="s">
        <v>416</v>
      </c>
      <c r="AF150" s="8" t="s">
        <v>61</v>
      </c>
      <c r="AG150" s="8" t="s">
        <v>57</v>
      </c>
      <c r="AH150" s="8" t="s">
        <v>398</v>
      </c>
      <c r="AI150" s="8" t="s">
        <v>417</v>
      </c>
    </row>
    <row r="151" spans="1:35" hidden="1" x14ac:dyDescent="0.25">
      <c r="A151" s="8" t="s">
        <v>38</v>
      </c>
      <c r="B151" s="8" t="s">
        <v>39</v>
      </c>
      <c r="C151" s="8" t="s">
        <v>40</v>
      </c>
      <c r="D151" s="8" t="s">
        <v>41</v>
      </c>
      <c r="E151" s="8" t="s">
        <v>42</v>
      </c>
      <c r="F151" s="8" t="s">
        <v>43</v>
      </c>
      <c r="G151" s="8" t="s">
        <v>43</v>
      </c>
      <c r="H151" s="8" t="s">
        <v>45</v>
      </c>
      <c r="I151" s="8" t="s">
        <v>46</v>
      </c>
      <c r="J151" s="8" t="s">
        <v>1</v>
      </c>
      <c r="K151" s="8" t="s">
        <v>64</v>
      </c>
      <c r="L151" s="8" t="s">
        <v>44</v>
      </c>
      <c r="M151" s="8" t="s">
        <v>81</v>
      </c>
      <c r="N151" s="8" t="s">
        <v>302</v>
      </c>
      <c r="O151" s="8" t="s">
        <v>303</v>
      </c>
      <c r="P151" s="8" t="s">
        <v>51</v>
      </c>
      <c r="Q151" s="8" t="s">
        <v>51</v>
      </c>
      <c r="R151" s="8" t="s">
        <v>304</v>
      </c>
      <c r="S151" s="8" t="s">
        <v>305</v>
      </c>
      <c r="T151" s="5">
        <v>201712</v>
      </c>
      <c r="U151" s="8" t="s">
        <v>54</v>
      </c>
      <c r="V151" s="12">
        <v>0</v>
      </c>
      <c r="W151" s="13">
        <v>47.04</v>
      </c>
      <c r="X151" s="13">
        <v>0</v>
      </c>
      <c r="Y151" s="8" t="s">
        <v>57</v>
      </c>
      <c r="Z151" s="8" t="s">
        <v>86</v>
      </c>
      <c r="AA151" s="8" t="s">
        <v>57</v>
      </c>
      <c r="AB151" s="8" t="s">
        <v>58</v>
      </c>
      <c r="AC151" s="8" t="s">
        <v>59</v>
      </c>
      <c r="AD151" s="8" t="s">
        <v>44</v>
      </c>
      <c r="AE151" s="8" t="s">
        <v>306</v>
      </c>
      <c r="AF151" s="8" t="s">
        <v>61</v>
      </c>
      <c r="AG151" s="8" t="s">
        <v>57</v>
      </c>
      <c r="AH151" s="8" t="s">
        <v>88</v>
      </c>
      <c r="AI151" s="8" t="s">
        <v>307</v>
      </c>
    </row>
    <row r="152" spans="1:35" hidden="1" x14ac:dyDescent="0.25">
      <c r="A152" s="8" t="s">
        <v>38</v>
      </c>
      <c r="B152" s="8" t="s">
        <v>39</v>
      </c>
      <c r="C152" s="8" t="s">
        <v>40</v>
      </c>
      <c r="D152" s="8" t="s">
        <v>41</v>
      </c>
      <c r="E152" s="8" t="s">
        <v>42</v>
      </c>
      <c r="F152" s="8" t="s">
        <v>43</v>
      </c>
      <c r="G152" s="8" t="s">
        <v>43</v>
      </c>
      <c r="H152" s="8" t="s">
        <v>45</v>
      </c>
      <c r="I152" s="8" t="s">
        <v>46</v>
      </c>
      <c r="J152" s="8" t="s">
        <v>1</v>
      </c>
      <c r="K152" s="8" t="s">
        <v>69</v>
      </c>
      <c r="L152" s="8" t="s">
        <v>44</v>
      </c>
      <c r="M152" s="8" t="s">
        <v>81</v>
      </c>
      <c r="N152" s="8" t="s">
        <v>302</v>
      </c>
      <c r="O152" s="8" t="s">
        <v>303</v>
      </c>
      <c r="P152" s="8" t="s">
        <v>51</v>
      </c>
      <c r="Q152" s="8" t="s">
        <v>51</v>
      </c>
      <c r="R152" s="8" t="s">
        <v>304</v>
      </c>
      <c r="S152" s="8" t="s">
        <v>305</v>
      </c>
      <c r="T152" s="5">
        <v>201712</v>
      </c>
      <c r="U152" s="8" t="s">
        <v>54</v>
      </c>
      <c r="V152" s="14">
        <v>1568</v>
      </c>
      <c r="W152" s="13">
        <v>1568</v>
      </c>
      <c r="X152" s="13">
        <v>0</v>
      </c>
      <c r="Y152" s="8" t="s">
        <v>55</v>
      </c>
      <c r="Z152" s="8" t="s">
        <v>86</v>
      </c>
      <c r="AA152" s="8" t="s">
        <v>57</v>
      </c>
      <c r="AB152" s="8" t="s">
        <v>58</v>
      </c>
      <c r="AC152" s="8" t="s">
        <v>59</v>
      </c>
      <c r="AD152" s="8" t="s">
        <v>44</v>
      </c>
      <c r="AE152" s="8" t="s">
        <v>306</v>
      </c>
      <c r="AF152" s="8" t="s">
        <v>61</v>
      </c>
      <c r="AG152" s="8" t="s">
        <v>57</v>
      </c>
      <c r="AH152" s="8" t="s">
        <v>88</v>
      </c>
      <c r="AI152" s="8" t="s">
        <v>307</v>
      </c>
    </row>
    <row r="153" spans="1:35" x14ac:dyDescent="0.25">
      <c r="A153" s="8" t="s">
        <v>65</v>
      </c>
      <c r="B153" s="8" t="s">
        <v>39</v>
      </c>
      <c r="C153" s="8" t="s">
        <v>66</v>
      </c>
      <c r="D153" s="25" t="s">
        <v>41</v>
      </c>
      <c r="E153" s="8" t="s">
        <v>42</v>
      </c>
      <c r="F153" s="8" t="s">
        <v>43</v>
      </c>
      <c r="G153" s="8" t="s">
        <v>43</v>
      </c>
      <c r="H153" s="8" t="s">
        <v>45</v>
      </c>
      <c r="I153" s="8" t="s">
        <v>46</v>
      </c>
      <c r="J153" s="8" t="s">
        <v>1</v>
      </c>
      <c r="K153" s="8" t="s">
        <v>69</v>
      </c>
      <c r="L153" s="8" t="s">
        <v>44</v>
      </c>
      <c r="M153" s="8" t="s">
        <v>81</v>
      </c>
      <c r="N153" s="8" t="s">
        <v>302</v>
      </c>
      <c r="O153" s="8" t="s">
        <v>303</v>
      </c>
      <c r="P153" s="8" t="s">
        <v>51</v>
      </c>
      <c r="Q153" s="8" t="s">
        <v>51</v>
      </c>
      <c r="R153" s="8" t="s">
        <v>304</v>
      </c>
      <c r="S153" s="8" t="s">
        <v>305</v>
      </c>
      <c r="T153" s="5">
        <v>201712</v>
      </c>
      <c r="U153" s="8" t="s">
        <v>54</v>
      </c>
      <c r="V153" s="20">
        <v>0</v>
      </c>
      <c r="W153" s="22">
        <v>217</v>
      </c>
      <c r="X153" s="22">
        <f t="shared" ref="X153:X154" si="20">IF(OR(P153="General",P153="Safety"),W153,0)</f>
        <v>0</v>
      </c>
      <c r="Y153" s="19" t="s">
        <v>55</v>
      </c>
      <c r="Z153" s="8" t="s">
        <v>86</v>
      </c>
      <c r="AA153" s="8" t="s">
        <v>67</v>
      </c>
      <c r="AB153" s="8" t="s">
        <v>58</v>
      </c>
      <c r="AC153" s="8" t="s">
        <v>59</v>
      </c>
      <c r="AD153" s="8" t="s">
        <v>44</v>
      </c>
      <c r="AE153" s="8" t="s">
        <v>308</v>
      </c>
      <c r="AF153" s="8" t="s">
        <v>61</v>
      </c>
      <c r="AG153" s="8" t="s">
        <v>57</v>
      </c>
      <c r="AH153" s="8" t="s">
        <v>88</v>
      </c>
      <c r="AI153" s="8" t="s">
        <v>307</v>
      </c>
    </row>
    <row r="154" spans="1:35" x14ac:dyDescent="0.25">
      <c r="A154" s="8" t="s">
        <v>65</v>
      </c>
      <c r="B154" s="8" t="s">
        <v>39</v>
      </c>
      <c r="C154" s="8" t="s">
        <v>66</v>
      </c>
      <c r="D154" s="25" t="s">
        <v>41</v>
      </c>
      <c r="E154" s="8" t="s">
        <v>42</v>
      </c>
      <c r="F154" s="8" t="s">
        <v>43</v>
      </c>
      <c r="G154" s="8" t="s">
        <v>43</v>
      </c>
      <c r="H154" s="8" t="s">
        <v>45</v>
      </c>
      <c r="I154" s="8" t="s">
        <v>46</v>
      </c>
      <c r="J154" s="8" t="s">
        <v>1</v>
      </c>
      <c r="K154" s="8" t="s">
        <v>64</v>
      </c>
      <c r="L154" s="8" t="s">
        <v>44</v>
      </c>
      <c r="M154" s="8" t="s">
        <v>81</v>
      </c>
      <c r="N154" s="8" t="s">
        <v>302</v>
      </c>
      <c r="O154" s="8" t="s">
        <v>303</v>
      </c>
      <c r="P154" s="8" t="s">
        <v>51</v>
      </c>
      <c r="Q154" s="8" t="s">
        <v>51</v>
      </c>
      <c r="R154" s="8" t="s">
        <v>304</v>
      </c>
      <c r="S154" s="8" t="s">
        <v>305</v>
      </c>
      <c r="T154" s="5">
        <v>201712</v>
      </c>
      <c r="U154" s="8" t="s">
        <v>54</v>
      </c>
      <c r="V154" s="20">
        <v>0</v>
      </c>
      <c r="W154" s="22">
        <v>7</v>
      </c>
      <c r="X154" s="22">
        <f t="shared" si="20"/>
        <v>0</v>
      </c>
      <c r="Y154" s="19" t="s">
        <v>57</v>
      </c>
      <c r="Z154" s="8" t="s">
        <v>86</v>
      </c>
      <c r="AA154" s="8" t="s">
        <v>67</v>
      </c>
      <c r="AB154" s="8" t="s">
        <v>58</v>
      </c>
      <c r="AC154" s="8" t="s">
        <v>59</v>
      </c>
      <c r="AD154" s="8" t="s">
        <v>44</v>
      </c>
      <c r="AE154" s="8" t="s">
        <v>308</v>
      </c>
      <c r="AF154" s="8" t="s">
        <v>61</v>
      </c>
      <c r="AG154" s="8" t="s">
        <v>57</v>
      </c>
      <c r="AH154" s="8" t="s">
        <v>88</v>
      </c>
      <c r="AI154" s="8" t="s">
        <v>307</v>
      </c>
    </row>
    <row r="155" spans="1:35" hidden="1" x14ac:dyDescent="0.25">
      <c r="A155" s="8" t="s">
        <v>38</v>
      </c>
      <c r="B155" s="8" t="s">
        <v>39</v>
      </c>
      <c r="C155" s="8" t="s">
        <v>40</v>
      </c>
      <c r="D155" s="8" t="s">
        <v>41</v>
      </c>
      <c r="E155" s="8" t="s">
        <v>42</v>
      </c>
      <c r="F155" s="8" t="s">
        <v>43</v>
      </c>
      <c r="G155" s="8" t="s">
        <v>43</v>
      </c>
      <c r="H155" s="8" t="s">
        <v>45</v>
      </c>
      <c r="I155" s="8" t="s">
        <v>46</v>
      </c>
      <c r="J155" s="8" t="s">
        <v>1</v>
      </c>
      <c r="K155" s="8" t="s">
        <v>47</v>
      </c>
      <c r="L155" s="8" t="s">
        <v>44</v>
      </c>
      <c r="M155" s="8" t="s">
        <v>48</v>
      </c>
      <c r="N155" s="8" t="s">
        <v>49</v>
      </c>
      <c r="O155" s="8" t="s">
        <v>50</v>
      </c>
      <c r="P155" s="8" t="s">
        <v>51</v>
      </c>
      <c r="Q155" s="8" t="s">
        <v>51</v>
      </c>
      <c r="R155" s="8" t="s">
        <v>52</v>
      </c>
      <c r="S155" s="8" t="s">
        <v>53</v>
      </c>
      <c r="T155" s="5">
        <v>201707</v>
      </c>
      <c r="U155" s="8" t="s">
        <v>54</v>
      </c>
      <c r="V155" s="12">
        <v>0</v>
      </c>
      <c r="W155" s="13">
        <v>11.2</v>
      </c>
      <c r="X155" s="13">
        <v>0</v>
      </c>
      <c r="Y155" s="8" t="s">
        <v>55</v>
      </c>
      <c r="Z155" s="8" t="s">
        <v>56</v>
      </c>
      <c r="AA155" s="8" t="s">
        <v>57</v>
      </c>
      <c r="AB155" s="8" t="s">
        <v>58</v>
      </c>
      <c r="AC155" s="8" t="s">
        <v>59</v>
      </c>
      <c r="AD155" s="8" t="s">
        <v>44</v>
      </c>
      <c r="AE155" s="8" t="s">
        <v>60</v>
      </c>
      <c r="AF155" s="8" t="s">
        <v>61</v>
      </c>
      <c r="AG155" s="8" t="s">
        <v>57</v>
      </c>
      <c r="AH155" s="8" t="s">
        <v>62</v>
      </c>
      <c r="AI155" s="8" t="s">
        <v>63</v>
      </c>
    </row>
    <row r="156" spans="1:35" hidden="1" x14ac:dyDescent="0.25">
      <c r="A156" s="8" t="s">
        <v>38</v>
      </c>
      <c r="B156" s="8" t="s">
        <v>39</v>
      </c>
      <c r="C156" s="8" t="s">
        <v>40</v>
      </c>
      <c r="D156" s="8" t="s">
        <v>41</v>
      </c>
      <c r="E156" s="8" t="s">
        <v>42</v>
      </c>
      <c r="F156" s="8" t="s">
        <v>43</v>
      </c>
      <c r="G156" s="8" t="s">
        <v>43</v>
      </c>
      <c r="H156" s="8" t="s">
        <v>45</v>
      </c>
      <c r="I156" s="8" t="s">
        <v>46</v>
      </c>
      <c r="J156" s="8" t="s">
        <v>1</v>
      </c>
      <c r="K156" s="8" t="s">
        <v>64</v>
      </c>
      <c r="L156" s="8" t="s">
        <v>44</v>
      </c>
      <c r="M156" s="8" t="s">
        <v>48</v>
      </c>
      <c r="N156" s="8" t="s">
        <v>49</v>
      </c>
      <c r="O156" s="8" t="s">
        <v>50</v>
      </c>
      <c r="P156" s="8" t="s">
        <v>51</v>
      </c>
      <c r="Q156" s="8" t="s">
        <v>51</v>
      </c>
      <c r="R156" s="8" t="s">
        <v>52</v>
      </c>
      <c r="S156" s="8" t="s">
        <v>53</v>
      </c>
      <c r="T156" s="5">
        <v>201707</v>
      </c>
      <c r="U156" s="8" t="s">
        <v>54</v>
      </c>
      <c r="V156" s="12">
        <v>0</v>
      </c>
      <c r="W156" s="13">
        <v>1.1000000000000001</v>
      </c>
      <c r="X156" s="13">
        <v>0</v>
      </c>
      <c r="Y156" s="8" t="s">
        <v>57</v>
      </c>
      <c r="Z156" s="8" t="s">
        <v>56</v>
      </c>
      <c r="AA156" s="8" t="s">
        <v>57</v>
      </c>
      <c r="AB156" s="8" t="s">
        <v>58</v>
      </c>
      <c r="AC156" s="8" t="s">
        <v>59</v>
      </c>
      <c r="AD156" s="8" t="s">
        <v>44</v>
      </c>
      <c r="AE156" s="8" t="s">
        <v>60</v>
      </c>
      <c r="AF156" s="8" t="s">
        <v>61</v>
      </c>
      <c r="AG156" s="8" t="s">
        <v>57</v>
      </c>
      <c r="AH156" s="8" t="s">
        <v>62</v>
      </c>
      <c r="AI156" s="8" t="s">
        <v>63</v>
      </c>
    </row>
    <row r="157" spans="1:35" hidden="1" x14ac:dyDescent="0.25">
      <c r="A157" s="8" t="s">
        <v>38</v>
      </c>
      <c r="B157" s="8" t="s">
        <v>39</v>
      </c>
      <c r="C157" s="8" t="s">
        <v>40</v>
      </c>
      <c r="D157" s="8" t="s">
        <v>41</v>
      </c>
      <c r="E157" s="8" t="s">
        <v>42</v>
      </c>
      <c r="F157" s="8" t="s">
        <v>43</v>
      </c>
      <c r="G157" s="8" t="s">
        <v>43</v>
      </c>
      <c r="H157" s="8" t="s">
        <v>45</v>
      </c>
      <c r="I157" s="8" t="s">
        <v>46</v>
      </c>
      <c r="J157" s="8" t="s">
        <v>1</v>
      </c>
      <c r="K157" s="8" t="s">
        <v>64</v>
      </c>
      <c r="L157" s="8" t="s">
        <v>44</v>
      </c>
      <c r="M157" s="8" t="s">
        <v>48</v>
      </c>
      <c r="N157" s="8" t="s">
        <v>49</v>
      </c>
      <c r="O157" s="8" t="s">
        <v>50</v>
      </c>
      <c r="P157" s="8" t="s">
        <v>51</v>
      </c>
      <c r="Q157" s="8" t="s">
        <v>51</v>
      </c>
      <c r="R157" s="8" t="s">
        <v>52</v>
      </c>
      <c r="S157" s="8" t="s">
        <v>53</v>
      </c>
      <c r="T157" s="5">
        <v>201707</v>
      </c>
      <c r="U157" s="8" t="s">
        <v>54</v>
      </c>
      <c r="V157" s="12">
        <v>0</v>
      </c>
      <c r="W157" s="13">
        <v>0.34</v>
      </c>
      <c r="X157" s="13">
        <v>0</v>
      </c>
      <c r="Y157" s="8" t="s">
        <v>57</v>
      </c>
      <c r="Z157" s="8" t="s">
        <v>56</v>
      </c>
      <c r="AA157" s="8" t="s">
        <v>57</v>
      </c>
      <c r="AB157" s="8" t="s">
        <v>58</v>
      </c>
      <c r="AC157" s="8" t="s">
        <v>59</v>
      </c>
      <c r="AD157" s="8" t="s">
        <v>44</v>
      </c>
      <c r="AE157" s="8" t="s">
        <v>60</v>
      </c>
      <c r="AF157" s="8" t="s">
        <v>61</v>
      </c>
      <c r="AG157" s="8" t="s">
        <v>57</v>
      </c>
      <c r="AH157" s="8" t="s">
        <v>62</v>
      </c>
      <c r="AI157" s="8" t="s">
        <v>63</v>
      </c>
    </row>
    <row r="158" spans="1:35" hidden="1" x14ac:dyDescent="0.25">
      <c r="A158" s="8" t="s">
        <v>38</v>
      </c>
      <c r="B158" s="8" t="s">
        <v>39</v>
      </c>
      <c r="C158" s="8" t="s">
        <v>40</v>
      </c>
      <c r="D158" s="8" t="s">
        <v>41</v>
      </c>
      <c r="E158" s="8" t="s">
        <v>42</v>
      </c>
      <c r="F158" s="8" t="s">
        <v>43</v>
      </c>
      <c r="G158" s="8" t="s">
        <v>43</v>
      </c>
      <c r="H158" s="8" t="s">
        <v>45</v>
      </c>
      <c r="I158" s="8" t="s">
        <v>46</v>
      </c>
      <c r="J158" s="8" t="s">
        <v>1</v>
      </c>
      <c r="K158" s="8" t="s">
        <v>64</v>
      </c>
      <c r="L158" s="8" t="s">
        <v>44</v>
      </c>
      <c r="M158" s="8" t="s">
        <v>48</v>
      </c>
      <c r="N158" s="8" t="s">
        <v>49</v>
      </c>
      <c r="O158" s="8" t="s">
        <v>50</v>
      </c>
      <c r="P158" s="8" t="s">
        <v>51</v>
      </c>
      <c r="Q158" s="8" t="s">
        <v>51</v>
      </c>
      <c r="R158" s="8" t="s">
        <v>52</v>
      </c>
      <c r="S158" s="8" t="s">
        <v>53</v>
      </c>
      <c r="T158" s="5">
        <v>201707</v>
      </c>
      <c r="U158" s="8" t="s">
        <v>54</v>
      </c>
      <c r="V158" s="12">
        <v>0</v>
      </c>
      <c r="W158" s="13">
        <v>13.18</v>
      </c>
      <c r="X158" s="13">
        <v>0</v>
      </c>
      <c r="Y158" s="8" t="s">
        <v>57</v>
      </c>
      <c r="Z158" s="8" t="s">
        <v>56</v>
      </c>
      <c r="AA158" s="8" t="s">
        <v>57</v>
      </c>
      <c r="AB158" s="8" t="s">
        <v>58</v>
      </c>
      <c r="AC158" s="8" t="s">
        <v>59</v>
      </c>
      <c r="AD158" s="8" t="s">
        <v>44</v>
      </c>
      <c r="AE158" s="8" t="s">
        <v>60</v>
      </c>
      <c r="AF158" s="8" t="s">
        <v>61</v>
      </c>
      <c r="AG158" s="8" t="s">
        <v>57</v>
      </c>
      <c r="AH158" s="8" t="s">
        <v>62</v>
      </c>
      <c r="AI158" s="8" t="s">
        <v>63</v>
      </c>
    </row>
    <row r="159" spans="1:35" hidden="1" x14ac:dyDescent="0.25">
      <c r="A159" s="8" t="s">
        <v>38</v>
      </c>
      <c r="B159" s="8" t="s">
        <v>39</v>
      </c>
      <c r="C159" s="8" t="s">
        <v>40</v>
      </c>
      <c r="D159" s="8" t="s">
        <v>41</v>
      </c>
      <c r="E159" s="8" t="s">
        <v>42</v>
      </c>
      <c r="F159" s="8" t="s">
        <v>43</v>
      </c>
      <c r="G159" s="8" t="s">
        <v>43</v>
      </c>
      <c r="H159" s="8" t="s">
        <v>45</v>
      </c>
      <c r="I159" s="8" t="s">
        <v>46</v>
      </c>
      <c r="J159" s="8" t="s">
        <v>1</v>
      </c>
      <c r="K159" s="8" t="s">
        <v>47</v>
      </c>
      <c r="L159" s="8" t="s">
        <v>44</v>
      </c>
      <c r="M159" s="8" t="s">
        <v>48</v>
      </c>
      <c r="N159" s="8" t="s">
        <v>49</v>
      </c>
      <c r="O159" s="8" t="s">
        <v>50</v>
      </c>
      <c r="P159" s="8" t="s">
        <v>51</v>
      </c>
      <c r="Q159" s="8" t="s">
        <v>51</v>
      </c>
      <c r="R159" s="8" t="s">
        <v>52</v>
      </c>
      <c r="S159" s="8" t="s">
        <v>53</v>
      </c>
      <c r="T159" s="5">
        <v>201707</v>
      </c>
      <c r="U159" s="8" t="s">
        <v>54</v>
      </c>
      <c r="V159" s="12">
        <v>0</v>
      </c>
      <c r="W159" s="13">
        <v>36.68</v>
      </c>
      <c r="X159" s="13">
        <v>0</v>
      </c>
      <c r="Y159" s="8" t="s">
        <v>55</v>
      </c>
      <c r="Z159" s="8" t="s">
        <v>56</v>
      </c>
      <c r="AA159" s="8" t="s">
        <v>57</v>
      </c>
      <c r="AB159" s="8" t="s">
        <v>58</v>
      </c>
      <c r="AC159" s="8" t="s">
        <v>59</v>
      </c>
      <c r="AD159" s="8" t="s">
        <v>44</v>
      </c>
      <c r="AE159" s="8" t="s">
        <v>60</v>
      </c>
      <c r="AF159" s="8" t="s">
        <v>61</v>
      </c>
      <c r="AG159" s="8" t="s">
        <v>57</v>
      </c>
      <c r="AH159" s="8" t="s">
        <v>62</v>
      </c>
      <c r="AI159" s="8" t="s">
        <v>63</v>
      </c>
    </row>
    <row r="160" spans="1:35" hidden="1" x14ac:dyDescent="0.25">
      <c r="A160" s="8" t="s">
        <v>38</v>
      </c>
      <c r="B160" s="8" t="s">
        <v>39</v>
      </c>
      <c r="C160" s="8" t="s">
        <v>40</v>
      </c>
      <c r="D160" s="8" t="s">
        <v>41</v>
      </c>
      <c r="E160" s="8" t="s">
        <v>42</v>
      </c>
      <c r="F160" s="8" t="s">
        <v>43</v>
      </c>
      <c r="G160" s="8" t="s">
        <v>43</v>
      </c>
      <c r="H160" s="8" t="s">
        <v>45</v>
      </c>
      <c r="I160" s="8" t="s">
        <v>46</v>
      </c>
      <c r="J160" s="8" t="s">
        <v>1</v>
      </c>
      <c r="K160" s="8" t="s">
        <v>47</v>
      </c>
      <c r="L160" s="8" t="s">
        <v>44</v>
      </c>
      <c r="M160" s="8" t="s">
        <v>48</v>
      </c>
      <c r="N160" s="8" t="s">
        <v>49</v>
      </c>
      <c r="O160" s="8" t="s">
        <v>50</v>
      </c>
      <c r="P160" s="8" t="s">
        <v>51</v>
      </c>
      <c r="Q160" s="8" t="s">
        <v>51</v>
      </c>
      <c r="R160" s="8" t="s">
        <v>52</v>
      </c>
      <c r="S160" s="8" t="s">
        <v>53</v>
      </c>
      <c r="T160" s="5">
        <v>201707</v>
      </c>
      <c r="U160" s="8" t="s">
        <v>54</v>
      </c>
      <c r="V160" s="12">
        <v>439.32</v>
      </c>
      <c r="W160" s="13">
        <v>439.32</v>
      </c>
      <c r="X160" s="13">
        <v>0</v>
      </c>
      <c r="Y160" s="8" t="s">
        <v>55</v>
      </c>
      <c r="Z160" s="8" t="s">
        <v>56</v>
      </c>
      <c r="AA160" s="8" t="s">
        <v>57</v>
      </c>
      <c r="AB160" s="8" t="s">
        <v>58</v>
      </c>
      <c r="AC160" s="8" t="s">
        <v>59</v>
      </c>
      <c r="AD160" s="8" t="s">
        <v>44</v>
      </c>
      <c r="AE160" s="8" t="s">
        <v>60</v>
      </c>
      <c r="AF160" s="8" t="s">
        <v>61</v>
      </c>
      <c r="AG160" s="8" t="s">
        <v>57</v>
      </c>
      <c r="AH160" s="8" t="s">
        <v>62</v>
      </c>
      <c r="AI160" s="8" t="s">
        <v>63</v>
      </c>
    </row>
    <row r="161" spans="1:35" x14ac:dyDescent="0.25">
      <c r="A161" s="8" t="s">
        <v>65</v>
      </c>
      <c r="B161" s="8" t="s">
        <v>39</v>
      </c>
      <c r="C161" s="8" t="s">
        <v>66</v>
      </c>
      <c r="D161" s="25" t="s">
        <v>41</v>
      </c>
      <c r="E161" s="8" t="s">
        <v>42</v>
      </c>
      <c r="F161" s="8" t="s">
        <v>43</v>
      </c>
      <c r="G161" s="8" t="s">
        <v>43</v>
      </c>
      <c r="H161" s="8" t="s">
        <v>45</v>
      </c>
      <c r="I161" s="8" t="s">
        <v>46</v>
      </c>
      <c r="J161" s="8" t="s">
        <v>1</v>
      </c>
      <c r="K161" s="8" t="s">
        <v>47</v>
      </c>
      <c r="L161" s="8" t="s">
        <v>44</v>
      </c>
      <c r="M161" s="8" t="s">
        <v>48</v>
      </c>
      <c r="N161" s="8" t="s">
        <v>49</v>
      </c>
      <c r="O161" s="8" t="s">
        <v>50</v>
      </c>
      <c r="P161" s="8" t="s">
        <v>51</v>
      </c>
      <c r="Q161" s="8" t="s">
        <v>51</v>
      </c>
      <c r="R161" s="8" t="s">
        <v>52</v>
      </c>
      <c r="S161" s="8" t="s">
        <v>53</v>
      </c>
      <c r="T161" s="5">
        <v>201707</v>
      </c>
      <c r="U161" s="8" t="s">
        <v>54</v>
      </c>
      <c r="V161" s="20">
        <v>0</v>
      </c>
      <c r="W161" s="22">
        <v>61</v>
      </c>
      <c r="X161" s="22">
        <f t="shared" ref="X161:X164" si="21">IF(OR(P161="General",P161="Safety"),W161,0)</f>
        <v>0</v>
      </c>
      <c r="Y161" s="19" t="s">
        <v>55</v>
      </c>
      <c r="Z161" s="8" t="s">
        <v>56</v>
      </c>
      <c r="AA161" s="8" t="s">
        <v>67</v>
      </c>
      <c r="AB161" s="8" t="s">
        <v>58</v>
      </c>
      <c r="AC161" s="8" t="s">
        <v>59</v>
      </c>
      <c r="AD161" s="8" t="s">
        <v>44</v>
      </c>
      <c r="AE161" s="8" t="s">
        <v>68</v>
      </c>
      <c r="AF161" s="8" t="s">
        <v>61</v>
      </c>
      <c r="AG161" s="8" t="s">
        <v>57</v>
      </c>
      <c r="AH161" s="8" t="s">
        <v>62</v>
      </c>
      <c r="AI161" s="8" t="s">
        <v>63</v>
      </c>
    </row>
    <row r="162" spans="1:35" x14ac:dyDescent="0.25">
      <c r="A162" s="8" t="s">
        <v>65</v>
      </c>
      <c r="B162" s="8" t="s">
        <v>39</v>
      </c>
      <c r="C162" s="8" t="s">
        <v>66</v>
      </c>
      <c r="D162" s="25" t="s">
        <v>41</v>
      </c>
      <c r="E162" s="8" t="s">
        <v>42</v>
      </c>
      <c r="F162" s="8" t="s">
        <v>43</v>
      </c>
      <c r="G162" s="8" t="s">
        <v>43</v>
      </c>
      <c r="H162" s="8" t="s">
        <v>45</v>
      </c>
      <c r="I162" s="8" t="s">
        <v>46</v>
      </c>
      <c r="J162" s="8" t="s">
        <v>1</v>
      </c>
      <c r="K162" s="8" t="s">
        <v>47</v>
      </c>
      <c r="L162" s="8" t="s">
        <v>44</v>
      </c>
      <c r="M162" s="8" t="s">
        <v>48</v>
      </c>
      <c r="N162" s="8" t="s">
        <v>49</v>
      </c>
      <c r="O162" s="8" t="s">
        <v>50</v>
      </c>
      <c r="P162" s="8" t="s">
        <v>51</v>
      </c>
      <c r="Q162" s="8" t="s">
        <v>51</v>
      </c>
      <c r="R162" s="8" t="s">
        <v>52</v>
      </c>
      <c r="S162" s="8" t="s">
        <v>53</v>
      </c>
      <c r="T162" s="5">
        <v>201707</v>
      </c>
      <c r="U162" s="8" t="s">
        <v>54</v>
      </c>
      <c r="V162" s="20">
        <v>0</v>
      </c>
      <c r="W162" s="22">
        <v>2</v>
      </c>
      <c r="X162" s="22">
        <f t="shared" si="21"/>
        <v>0</v>
      </c>
      <c r="Y162" s="19" t="s">
        <v>55</v>
      </c>
      <c r="Z162" s="8" t="s">
        <v>56</v>
      </c>
      <c r="AA162" s="8" t="s">
        <v>67</v>
      </c>
      <c r="AB162" s="8" t="s">
        <v>58</v>
      </c>
      <c r="AC162" s="8" t="s">
        <v>59</v>
      </c>
      <c r="AD162" s="8" t="s">
        <v>44</v>
      </c>
      <c r="AE162" s="8" t="s">
        <v>68</v>
      </c>
      <c r="AF162" s="8" t="s">
        <v>61</v>
      </c>
      <c r="AG162" s="8" t="s">
        <v>57</v>
      </c>
      <c r="AH162" s="8" t="s">
        <v>62</v>
      </c>
      <c r="AI162" s="8" t="s">
        <v>63</v>
      </c>
    </row>
    <row r="163" spans="1:35" x14ac:dyDescent="0.25">
      <c r="A163" s="8" t="s">
        <v>65</v>
      </c>
      <c r="B163" s="8" t="s">
        <v>39</v>
      </c>
      <c r="C163" s="8" t="s">
        <v>66</v>
      </c>
      <c r="D163" s="25" t="s">
        <v>41</v>
      </c>
      <c r="E163" s="8" t="s">
        <v>42</v>
      </c>
      <c r="F163" s="8" t="s">
        <v>43</v>
      </c>
      <c r="G163" s="8" t="s">
        <v>43</v>
      </c>
      <c r="H163" s="8" t="s">
        <v>45</v>
      </c>
      <c r="I163" s="8" t="s">
        <v>46</v>
      </c>
      <c r="J163" s="8" t="s">
        <v>1</v>
      </c>
      <c r="K163" s="8" t="s">
        <v>64</v>
      </c>
      <c r="L163" s="8" t="s">
        <v>44</v>
      </c>
      <c r="M163" s="8" t="s">
        <v>48</v>
      </c>
      <c r="N163" s="8" t="s">
        <v>49</v>
      </c>
      <c r="O163" s="8" t="s">
        <v>50</v>
      </c>
      <c r="P163" s="8" t="s">
        <v>51</v>
      </c>
      <c r="Q163" s="8" t="s">
        <v>51</v>
      </c>
      <c r="R163" s="8" t="s">
        <v>52</v>
      </c>
      <c r="S163" s="8" t="s">
        <v>53</v>
      </c>
      <c r="T163" s="5">
        <v>201707</v>
      </c>
      <c r="U163" s="8" t="s">
        <v>54</v>
      </c>
      <c r="V163" s="20">
        <v>0</v>
      </c>
      <c r="W163" s="22">
        <v>2</v>
      </c>
      <c r="X163" s="22">
        <f t="shared" si="21"/>
        <v>0</v>
      </c>
      <c r="Y163" s="19" t="s">
        <v>57</v>
      </c>
      <c r="Z163" s="8" t="s">
        <v>56</v>
      </c>
      <c r="AA163" s="8" t="s">
        <v>67</v>
      </c>
      <c r="AB163" s="8" t="s">
        <v>58</v>
      </c>
      <c r="AC163" s="8" t="s">
        <v>59</v>
      </c>
      <c r="AD163" s="8" t="s">
        <v>44</v>
      </c>
      <c r="AE163" s="8" t="s">
        <v>68</v>
      </c>
      <c r="AF163" s="8" t="s">
        <v>61</v>
      </c>
      <c r="AG163" s="8" t="s">
        <v>57</v>
      </c>
      <c r="AH163" s="8" t="s">
        <v>62</v>
      </c>
      <c r="AI163" s="8" t="s">
        <v>63</v>
      </c>
    </row>
    <row r="164" spans="1:35" x14ac:dyDescent="0.25">
      <c r="A164" s="8" t="s">
        <v>65</v>
      </c>
      <c r="B164" s="8" t="s">
        <v>39</v>
      </c>
      <c r="C164" s="8" t="s">
        <v>66</v>
      </c>
      <c r="D164" s="25" t="s">
        <v>41</v>
      </c>
      <c r="E164" s="8" t="s">
        <v>42</v>
      </c>
      <c r="F164" s="8" t="s">
        <v>43</v>
      </c>
      <c r="G164" s="8" t="s">
        <v>43</v>
      </c>
      <c r="H164" s="8" t="s">
        <v>45</v>
      </c>
      <c r="I164" s="8" t="s">
        <v>46</v>
      </c>
      <c r="J164" s="8" t="s">
        <v>1</v>
      </c>
      <c r="K164" s="8" t="s">
        <v>47</v>
      </c>
      <c r="L164" s="8" t="s">
        <v>44</v>
      </c>
      <c r="M164" s="8" t="s">
        <v>48</v>
      </c>
      <c r="N164" s="8" t="s">
        <v>49</v>
      </c>
      <c r="O164" s="8" t="s">
        <v>50</v>
      </c>
      <c r="P164" s="8" t="s">
        <v>51</v>
      </c>
      <c r="Q164" s="8" t="s">
        <v>51</v>
      </c>
      <c r="R164" s="8" t="s">
        <v>52</v>
      </c>
      <c r="S164" s="8" t="s">
        <v>53</v>
      </c>
      <c r="T164" s="5">
        <v>201707</v>
      </c>
      <c r="U164" s="8" t="s">
        <v>54</v>
      </c>
      <c r="V164" s="20">
        <v>0</v>
      </c>
      <c r="W164" s="22">
        <v>5</v>
      </c>
      <c r="X164" s="22">
        <f t="shared" si="21"/>
        <v>0</v>
      </c>
      <c r="Y164" s="19" t="s">
        <v>55</v>
      </c>
      <c r="Z164" s="8" t="s">
        <v>56</v>
      </c>
      <c r="AA164" s="8" t="s">
        <v>67</v>
      </c>
      <c r="AB164" s="8" t="s">
        <v>58</v>
      </c>
      <c r="AC164" s="8" t="s">
        <v>59</v>
      </c>
      <c r="AD164" s="8" t="s">
        <v>44</v>
      </c>
      <c r="AE164" s="8" t="s">
        <v>68</v>
      </c>
      <c r="AF164" s="8" t="s">
        <v>61</v>
      </c>
      <c r="AG164" s="8" t="s">
        <v>57</v>
      </c>
      <c r="AH164" s="8" t="s">
        <v>62</v>
      </c>
      <c r="AI164" s="8" t="s">
        <v>63</v>
      </c>
    </row>
    <row r="165" spans="1:35" hidden="1" x14ac:dyDescent="0.25">
      <c r="A165" s="8" t="s">
        <v>38</v>
      </c>
      <c r="B165" s="8" t="s">
        <v>39</v>
      </c>
      <c r="C165" s="8" t="s">
        <v>40</v>
      </c>
      <c r="D165" s="8" t="s">
        <v>41</v>
      </c>
      <c r="E165" s="8" t="s">
        <v>42</v>
      </c>
      <c r="F165" s="8" t="s">
        <v>43</v>
      </c>
      <c r="G165" s="8" t="s">
        <v>43</v>
      </c>
      <c r="H165" s="8" t="s">
        <v>45</v>
      </c>
      <c r="I165" s="8" t="s">
        <v>46</v>
      </c>
      <c r="J165" s="8" t="s">
        <v>1</v>
      </c>
      <c r="K165" s="8" t="s">
        <v>69</v>
      </c>
      <c r="L165" s="8" t="s">
        <v>44</v>
      </c>
      <c r="M165" s="8" t="s">
        <v>70</v>
      </c>
      <c r="N165" s="8" t="s">
        <v>146</v>
      </c>
      <c r="O165" s="8" t="s">
        <v>50</v>
      </c>
      <c r="P165" s="8" t="s">
        <v>51</v>
      </c>
      <c r="Q165" s="8" t="s">
        <v>51</v>
      </c>
      <c r="R165" s="8" t="s">
        <v>147</v>
      </c>
      <c r="S165" s="8" t="s">
        <v>148</v>
      </c>
      <c r="T165" s="5">
        <v>201709</v>
      </c>
      <c r="U165" s="8" t="s">
        <v>54</v>
      </c>
      <c r="V165" s="12">
        <v>0</v>
      </c>
      <c r="W165" s="13">
        <v>1.87</v>
      </c>
      <c r="X165" s="13">
        <v>0</v>
      </c>
      <c r="Y165" s="8" t="s">
        <v>55</v>
      </c>
      <c r="Z165" s="8" t="s">
        <v>76</v>
      </c>
      <c r="AA165" s="8" t="s">
        <v>57</v>
      </c>
      <c r="AB165" s="8" t="s">
        <v>58</v>
      </c>
      <c r="AC165" s="8" t="s">
        <v>59</v>
      </c>
      <c r="AD165" s="8" t="s">
        <v>44</v>
      </c>
      <c r="AE165" s="8" t="s">
        <v>149</v>
      </c>
      <c r="AF165" s="8" t="s">
        <v>61</v>
      </c>
      <c r="AG165" s="8" t="s">
        <v>57</v>
      </c>
      <c r="AH165" s="8" t="s">
        <v>78</v>
      </c>
      <c r="AI165" s="8" t="s">
        <v>150</v>
      </c>
    </row>
    <row r="166" spans="1:35" hidden="1" x14ac:dyDescent="0.25">
      <c r="A166" s="8" t="s">
        <v>38</v>
      </c>
      <c r="B166" s="8" t="s">
        <v>39</v>
      </c>
      <c r="C166" s="8" t="s">
        <v>40</v>
      </c>
      <c r="D166" s="8" t="s">
        <v>41</v>
      </c>
      <c r="E166" s="8" t="s">
        <v>42</v>
      </c>
      <c r="F166" s="8" t="s">
        <v>43</v>
      </c>
      <c r="G166" s="8" t="s">
        <v>43</v>
      </c>
      <c r="H166" s="8" t="s">
        <v>45</v>
      </c>
      <c r="I166" s="8" t="s">
        <v>46</v>
      </c>
      <c r="J166" s="8" t="s">
        <v>1</v>
      </c>
      <c r="K166" s="8" t="s">
        <v>64</v>
      </c>
      <c r="L166" s="8" t="s">
        <v>44</v>
      </c>
      <c r="M166" s="8" t="s">
        <v>70</v>
      </c>
      <c r="N166" s="8" t="s">
        <v>146</v>
      </c>
      <c r="O166" s="8" t="s">
        <v>50</v>
      </c>
      <c r="P166" s="8" t="s">
        <v>51</v>
      </c>
      <c r="Q166" s="8" t="s">
        <v>51</v>
      </c>
      <c r="R166" s="8" t="s">
        <v>147</v>
      </c>
      <c r="S166" s="8" t="s">
        <v>148</v>
      </c>
      <c r="T166" s="5">
        <v>201709</v>
      </c>
      <c r="U166" s="8" t="s">
        <v>54</v>
      </c>
      <c r="V166" s="12">
        <v>0</v>
      </c>
      <c r="W166" s="13">
        <v>0.65</v>
      </c>
      <c r="X166" s="13">
        <v>0</v>
      </c>
      <c r="Y166" s="8" t="s">
        <v>57</v>
      </c>
      <c r="Z166" s="8" t="s">
        <v>76</v>
      </c>
      <c r="AA166" s="8" t="s">
        <v>57</v>
      </c>
      <c r="AB166" s="8" t="s">
        <v>58</v>
      </c>
      <c r="AC166" s="8" t="s">
        <v>59</v>
      </c>
      <c r="AD166" s="8" t="s">
        <v>44</v>
      </c>
      <c r="AE166" s="8" t="s">
        <v>149</v>
      </c>
      <c r="AF166" s="8" t="s">
        <v>61</v>
      </c>
      <c r="AG166" s="8" t="s">
        <v>57</v>
      </c>
      <c r="AH166" s="8" t="s">
        <v>78</v>
      </c>
      <c r="AI166" s="8" t="s">
        <v>150</v>
      </c>
    </row>
    <row r="167" spans="1:35" hidden="1" x14ac:dyDescent="0.25">
      <c r="A167" s="8" t="s">
        <v>38</v>
      </c>
      <c r="B167" s="8" t="s">
        <v>39</v>
      </c>
      <c r="C167" s="8" t="s">
        <v>40</v>
      </c>
      <c r="D167" s="8" t="s">
        <v>41</v>
      </c>
      <c r="E167" s="8" t="s">
        <v>42</v>
      </c>
      <c r="F167" s="8" t="s">
        <v>43</v>
      </c>
      <c r="G167" s="8" t="s">
        <v>43</v>
      </c>
      <c r="H167" s="8" t="s">
        <v>45</v>
      </c>
      <c r="I167" s="8" t="s">
        <v>46</v>
      </c>
      <c r="J167" s="8" t="s">
        <v>1</v>
      </c>
      <c r="K167" s="8" t="s">
        <v>64</v>
      </c>
      <c r="L167" s="8" t="s">
        <v>44</v>
      </c>
      <c r="M167" s="8" t="s">
        <v>70</v>
      </c>
      <c r="N167" s="8" t="s">
        <v>146</v>
      </c>
      <c r="O167" s="8" t="s">
        <v>50</v>
      </c>
      <c r="P167" s="8" t="s">
        <v>51</v>
      </c>
      <c r="Q167" s="8" t="s">
        <v>51</v>
      </c>
      <c r="R167" s="8" t="s">
        <v>147</v>
      </c>
      <c r="S167" s="8" t="s">
        <v>148</v>
      </c>
      <c r="T167" s="5">
        <v>201709</v>
      </c>
      <c r="U167" s="8" t="s">
        <v>54</v>
      </c>
      <c r="V167" s="12">
        <v>0</v>
      </c>
      <c r="W167" s="13">
        <v>0.06</v>
      </c>
      <c r="X167" s="13">
        <v>0</v>
      </c>
      <c r="Y167" s="8" t="s">
        <v>57</v>
      </c>
      <c r="Z167" s="8" t="s">
        <v>76</v>
      </c>
      <c r="AA167" s="8" t="s">
        <v>57</v>
      </c>
      <c r="AB167" s="8" t="s">
        <v>58</v>
      </c>
      <c r="AC167" s="8" t="s">
        <v>59</v>
      </c>
      <c r="AD167" s="8" t="s">
        <v>44</v>
      </c>
      <c r="AE167" s="8" t="s">
        <v>149</v>
      </c>
      <c r="AF167" s="8" t="s">
        <v>61</v>
      </c>
      <c r="AG167" s="8" t="s">
        <v>57</v>
      </c>
      <c r="AH167" s="8" t="s">
        <v>78</v>
      </c>
      <c r="AI167" s="8" t="s">
        <v>150</v>
      </c>
    </row>
    <row r="168" spans="1:35" hidden="1" x14ac:dyDescent="0.25">
      <c r="A168" s="8" t="s">
        <v>38</v>
      </c>
      <c r="B168" s="8" t="s">
        <v>39</v>
      </c>
      <c r="C168" s="8" t="s">
        <v>40</v>
      </c>
      <c r="D168" s="8" t="s">
        <v>41</v>
      </c>
      <c r="E168" s="8" t="s">
        <v>42</v>
      </c>
      <c r="F168" s="8" t="s">
        <v>43</v>
      </c>
      <c r="G168" s="8" t="s">
        <v>43</v>
      </c>
      <c r="H168" s="8" t="s">
        <v>45</v>
      </c>
      <c r="I168" s="8" t="s">
        <v>46</v>
      </c>
      <c r="J168" s="8" t="s">
        <v>1</v>
      </c>
      <c r="K168" s="8" t="s">
        <v>69</v>
      </c>
      <c r="L168" s="8" t="s">
        <v>44</v>
      </c>
      <c r="M168" s="8" t="s">
        <v>70</v>
      </c>
      <c r="N168" s="8" t="s">
        <v>146</v>
      </c>
      <c r="O168" s="8" t="s">
        <v>50</v>
      </c>
      <c r="P168" s="8" t="s">
        <v>51</v>
      </c>
      <c r="Q168" s="8" t="s">
        <v>51</v>
      </c>
      <c r="R168" s="8" t="s">
        <v>147</v>
      </c>
      <c r="S168" s="8" t="s">
        <v>148</v>
      </c>
      <c r="T168" s="5">
        <v>201709</v>
      </c>
      <c r="U168" s="8" t="s">
        <v>54</v>
      </c>
      <c r="V168" s="12">
        <v>21.67</v>
      </c>
      <c r="W168" s="13">
        <v>21.67</v>
      </c>
      <c r="X168" s="13">
        <v>0</v>
      </c>
      <c r="Y168" s="8" t="s">
        <v>55</v>
      </c>
      <c r="Z168" s="8" t="s">
        <v>76</v>
      </c>
      <c r="AA168" s="8" t="s">
        <v>57</v>
      </c>
      <c r="AB168" s="8" t="s">
        <v>58</v>
      </c>
      <c r="AC168" s="8" t="s">
        <v>59</v>
      </c>
      <c r="AD168" s="8" t="s">
        <v>44</v>
      </c>
      <c r="AE168" s="8" t="s">
        <v>149</v>
      </c>
      <c r="AF168" s="8" t="s">
        <v>61</v>
      </c>
      <c r="AG168" s="8" t="s">
        <v>57</v>
      </c>
      <c r="AH168" s="8" t="s">
        <v>78</v>
      </c>
      <c r="AI168" s="8" t="s">
        <v>150</v>
      </c>
    </row>
    <row r="169" spans="1:35" x14ac:dyDescent="0.25">
      <c r="A169" s="8" t="s">
        <v>65</v>
      </c>
      <c r="B169" s="8" t="s">
        <v>39</v>
      </c>
      <c r="C169" s="8" t="s">
        <v>66</v>
      </c>
      <c r="D169" s="25" t="s">
        <v>41</v>
      </c>
      <c r="E169" s="8" t="s">
        <v>42</v>
      </c>
      <c r="F169" s="8" t="s">
        <v>43</v>
      </c>
      <c r="G169" s="8" t="s">
        <v>43</v>
      </c>
      <c r="H169" s="8" t="s">
        <v>45</v>
      </c>
      <c r="I169" s="8" t="s">
        <v>46</v>
      </c>
      <c r="J169" s="8" t="s">
        <v>1</v>
      </c>
      <c r="K169" s="8" t="s">
        <v>69</v>
      </c>
      <c r="L169" s="8" t="s">
        <v>44</v>
      </c>
      <c r="M169" s="8" t="s">
        <v>70</v>
      </c>
      <c r="N169" s="8" t="s">
        <v>146</v>
      </c>
      <c r="O169" s="8" t="s">
        <v>50</v>
      </c>
      <c r="P169" s="8" t="s">
        <v>51</v>
      </c>
      <c r="Q169" s="8" t="s">
        <v>51</v>
      </c>
      <c r="R169" s="8" t="s">
        <v>147</v>
      </c>
      <c r="S169" s="8" t="s">
        <v>148</v>
      </c>
      <c r="T169" s="5">
        <v>201709</v>
      </c>
      <c r="U169" s="8" t="s">
        <v>54</v>
      </c>
      <c r="V169" s="20">
        <v>0</v>
      </c>
      <c r="W169" s="22">
        <v>3</v>
      </c>
      <c r="X169" s="22">
        <f>IF(OR(P169="General",P169="Safety"),W169,0)</f>
        <v>0</v>
      </c>
      <c r="Y169" s="19" t="s">
        <v>55</v>
      </c>
      <c r="Z169" s="8" t="s">
        <v>76</v>
      </c>
      <c r="AA169" s="8" t="s">
        <v>67</v>
      </c>
      <c r="AB169" s="8" t="s">
        <v>58</v>
      </c>
      <c r="AC169" s="8" t="s">
        <v>59</v>
      </c>
      <c r="AD169" s="8" t="s">
        <v>44</v>
      </c>
      <c r="AE169" s="8" t="s">
        <v>151</v>
      </c>
      <c r="AF169" s="8" t="s">
        <v>61</v>
      </c>
      <c r="AG169" s="8" t="s">
        <v>57</v>
      </c>
      <c r="AH169" s="8" t="s">
        <v>78</v>
      </c>
      <c r="AI169" s="8" t="s">
        <v>150</v>
      </c>
    </row>
    <row r="170" spans="1:35" hidden="1" x14ac:dyDescent="0.25">
      <c r="A170" s="8" t="s">
        <v>38</v>
      </c>
      <c r="B170" s="8" t="s">
        <v>39</v>
      </c>
      <c r="C170" s="8" t="s">
        <v>40</v>
      </c>
      <c r="D170" s="8" t="s">
        <v>41</v>
      </c>
      <c r="E170" s="8" t="s">
        <v>42</v>
      </c>
      <c r="F170" s="8" t="s">
        <v>43</v>
      </c>
      <c r="G170" s="8" t="s">
        <v>43</v>
      </c>
      <c r="H170" s="8" t="s">
        <v>45</v>
      </c>
      <c r="I170" s="8" t="s">
        <v>46</v>
      </c>
      <c r="J170" s="8" t="s">
        <v>1</v>
      </c>
      <c r="K170" s="8" t="s">
        <v>64</v>
      </c>
      <c r="L170" s="8" t="s">
        <v>44</v>
      </c>
      <c r="M170" s="8" t="s">
        <v>152</v>
      </c>
      <c r="N170" s="8" t="s">
        <v>287</v>
      </c>
      <c r="O170" s="8" t="s">
        <v>288</v>
      </c>
      <c r="P170" s="8" t="s">
        <v>51</v>
      </c>
      <c r="Q170" s="8" t="s">
        <v>51</v>
      </c>
      <c r="R170" s="8" t="s">
        <v>289</v>
      </c>
      <c r="S170" s="8" t="s">
        <v>290</v>
      </c>
      <c r="T170" s="5">
        <v>201711</v>
      </c>
      <c r="U170" s="8" t="s">
        <v>54</v>
      </c>
      <c r="V170" s="12">
        <v>0</v>
      </c>
      <c r="W170" s="13">
        <v>2.99</v>
      </c>
      <c r="X170" s="13">
        <v>0</v>
      </c>
      <c r="Y170" s="8" t="s">
        <v>57</v>
      </c>
      <c r="Z170" s="8" t="s">
        <v>76</v>
      </c>
      <c r="AA170" s="8" t="s">
        <v>57</v>
      </c>
      <c r="AB170" s="8" t="s">
        <v>58</v>
      </c>
      <c r="AC170" s="8" t="s">
        <v>59</v>
      </c>
      <c r="AD170" s="8" t="s">
        <v>44</v>
      </c>
      <c r="AE170" s="8" t="s">
        <v>291</v>
      </c>
      <c r="AF170" s="8" t="s">
        <v>61</v>
      </c>
      <c r="AG170" s="8" t="s">
        <v>57</v>
      </c>
      <c r="AH170" s="8" t="s">
        <v>78</v>
      </c>
      <c r="AI170" s="8" t="s">
        <v>292</v>
      </c>
    </row>
    <row r="171" spans="1:35" hidden="1" x14ac:dyDescent="0.25">
      <c r="A171" s="8" t="s">
        <v>38</v>
      </c>
      <c r="B171" s="8" t="s">
        <v>39</v>
      </c>
      <c r="C171" s="8" t="s">
        <v>40</v>
      </c>
      <c r="D171" s="8" t="s">
        <v>41</v>
      </c>
      <c r="E171" s="8" t="s">
        <v>42</v>
      </c>
      <c r="F171" s="8" t="s">
        <v>43</v>
      </c>
      <c r="G171" s="8" t="s">
        <v>43</v>
      </c>
      <c r="H171" s="8" t="s">
        <v>45</v>
      </c>
      <c r="I171" s="8" t="s">
        <v>46</v>
      </c>
      <c r="J171" s="8" t="s">
        <v>1</v>
      </c>
      <c r="K171" s="8" t="s">
        <v>69</v>
      </c>
      <c r="L171" s="8" t="s">
        <v>44</v>
      </c>
      <c r="M171" s="8" t="s">
        <v>152</v>
      </c>
      <c r="N171" s="8" t="s">
        <v>287</v>
      </c>
      <c r="O171" s="8" t="s">
        <v>288</v>
      </c>
      <c r="P171" s="8" t="s">
        <v>51</v>
      </c>
      <c r="Q171" s="8" t="s">
        <v>51</v>
      </c>
      <c r="R171" s="8" t="s">
        <v>289</v>
      </c>
      <c r="S171" s="8" t="s">
        <v>290</v>
      </c>
      <c r="T171" s="5">
        <v>201711</v>
      </c>
      <c r="U171" s="8" t="s">
        <v>54</v>
      </c>
      <c r="V171" s="14">
        <v>1093.1199999999999</v>
      </c>
      <c r="W171" s="13">
        <v>1093.1199999999999</v>
      </c>
      <c r="X171" s="13">
        <v>0</v>
      </c>
      <c r="Y171" s="8" t="s">
        <v>55</v>
      </c>
      <c r="Z171" s="8" t="s">
        <v>76</v>
      </c>
      <c r="AA171" s="8" t="s">
        <v>57</v>
      </c>
      <c r="AB171" s="8" t="s">
        <v>58</v>
      </c>
      <c r="AC171" s="8" t="s">
        <v>59</v>
      </c>
      <c r="AD171" s="8" t="s">
        <v>44</v>
      </c>
      <c r="AE171" s="8" t="s">
        <v>291</v>
      </c>
      <c r="AF171" s="8" t="s">
        <v>61</v>
      </c>
      <c r="AG171" s="8" t="s">
        <v>57</v>
      </c>
      <c r="AH171" s="8" t="s">
        <v>78</v>
      </c>
      <c r="AI171" s="8" t="s">
        <v>292</v>
      </c>
    </row>
    <row r="172" spans="1:35" hidden="1" x14ac:dyDescent="0.25">
      <c r="A172" s="8" t="s">
        <v>38</v>
      </c>
      <c r="B172" s="8" t="s">
        <v>39</v>
      </c>
      <c r="C172" s="8" t="s">
        <v>40</v>
      </c>
      <c r="D172" s="8" t="s">
        <v>41</v>
      </c>
      <c r="E172" s="8" t="s">
        <v>42</v>
      </c>
      <c r="F172" s="8" t="s">
        <v>43</v>
      </c>
      <c r="G172" s="8" t="s">
        <v>43</v>
      </c>
      <c r="H172" s="8" t="s">
        <v>45</v>
      </c>
      <c r="I172" s="8" t="s">
        <v>46</v>
      </c>
      <c r="J172" s="8" t="s">
        <v>1</v>
      </c>
      <c r="K172" s="8" t="s">
        <v>64</v>
      </c>
      <c r="L172" s="8" t="s">
        <v>44</v>
      </c>
      <c r="M172" s="8" t="s">
        <v>152</v>
      </c>
      <c r="N172" s="8" t="s">
        <v>287</v>
      </c>
      <c r="O172" s="8" t="s">
        <v>288</v>
      </c>
      <c r="P172" s="8" t="s">
        <v>51</v>
      </c>
      <c r="Q172" s="8" t="s">
        <v>51</v>
      </c>
      <c r="R172" s="8" t="s">
        <v>289</v>
      </c>
      <c r="S172" s="8" t="s">
        <v>290</v>
      </c>
      <c r="T172" s="5">
        <v>201711</v>
      </c>
      <c r="U172" s="8" t="s">
        <v>54</v>
      </c>
      <c r="V172" s="12">
        <v>0</v>
      </c>
      <c r="W172" s="13">
        <v>32.79</v>
      </c>
      <c r="X172" s="13">
        <v>0</v>
      </c>
      <c r="Y172" s="8" t="s">
        <v>57</v>
      </c>
      <c r="Z172" s="8" t="s">
        <v>76</v>
      </c>
      <c r="AA172" s="8" t="s">
        <v>57</v>
      </c>
      <c r="AB172" s="8" t="s">
        <v>58</v>
      </c>
      <c r="AC172" s="8" t="s">
        <v>59</v>
      </c>
      <c r="AD172" s="8" t="s">
        <v>44</v>
      </c>
      <c r="AE172" s="8" t="s">
        <v>291</v>
      </c>
      <c r="AF172" s="8" t="s">
        <v>61</v>
      </c>
      <c r="AG172" s="8" t="s">
        <v>57</v>
      </c>
      <c r="AH172" s="8" t="s">
        <v>78</v>
      </c>
      <c r="AI172" s="8" t="s">
        <v>292</v>
      </c>
    </row>
    <row r="173" spans="1:35" hidden="1" x14ac:dyDescent="0.25">
      <c r="A173" s="8" t="s">
        <v>38</v>
      </c>
      <c r="B173" s="8" t="s">
        <v>39</v>
      </c>
      <c r="C173" s="8" t="s">
        <v>40</v>
      </c>
      <c r="D173" s="8" t="s">
        <v>41</v>
      </c>
      <c r="E173" s="8" t="s">
        <v>42</v>
      </c>
      <c r="F173" s="8" t="s">
        <v>43</v>
      </c>
      <c r="G173" s="8" t="s">
        <v>43</v>
      </c>
      <c r="H173" s="8" t="s">
        <v>45</v>
      </c>
      <c r="I173" s="8" t="s">
        <v>46</v>
      </c>
      <c r="J173" s="8" t="s">
        <v>1</v>
      </c>
      <c r="K173" s="8" t="s">
        <v>69</v>
      </c>
      <c r="L173" s="8" t="s">
        <v>44</v>
      </c>
      <c r="M173" s="8" t="s">
        <v>152</v>
      </c>
      <c r="N173" s="8" t="s">
        <v>287</v>
      </c>
      <c r="O173" s="8" t="s">
        <v>288</v>
      </c>
      <c r="P173" s="8" t="s">
        <v>51</v>
      </c>
      <c r="Q173" s="8" t="s">
        <v>51</v>
      </c>
      <c r="R173" s="8" t="s">
        <v>289</v>
      </c>
      <c r="S173" s="8" t="s">
        <v>290</v>
      </c>
      <c r="T173" s="5">
        <v>201711</v>
      </c>
      <c r="U173" s="8" t="s">
        <v>54</v>
      </c>
      <c r="V173" s="12">
        <v>0</v>
      </c>
      <c r="W173" s="13">
        <v>99.62</v>
      </c>
      <c r="X173" s="13">
        <v>0</v>
      </c>
      <c r="Y173" s="8" t="s">
        <v>55</v>
      </c>
      <c r="Z173" s="8" t="s">
        <v>76</v>
      </c>
      <c r="AA173" s="8" t="s">
        <v>57</v>
      </c>
      <c r="AB173" s="8" t="s">
        <v>58</v>
      </c>
      <c r="AC173" s="8" t="s">
        <v>59</v>
      </c>
      <c r="AD173" s="8" t="s">
        <v>44</v>
      </c>
      <c r="AE173" s="8" t="s">
        <v>291</v>
      </c>
      <c r="AF173" s="8" t="s">
        <v>61</v>
      </c>
      <c r="AG173" s="8" t="s">
        <v>57</v>
      </c>
      <c r="AH173" s="8" t="s">
        <v>78</v>
      </c>
      <c r="AI173" s="8" t="s">
        <v>292</v>
      </c>
    </row>
    <row r="174" spans="1:35" x14ac:dyDescent="0.25">
      <c r="A174" s="8" t="s">
        <v>65</v>
      </c>
      <c r="B174" s="8" t="s">
        <v>39</v>
      </c>
      <c r="C174" s="8" t="s">
        <v>66</v>
      </c>
      <c r="D174" s="25" t="s">
        <v>41</v>
      </c>
      <c r="E174" s="8" t="s">
        <v>42</v>
      </c>
      <c r="F174" s="8" t="s">
        <v>43</v>
      </c>
      <c r="G174" s="8" t="s">
        <v>43</v>
      </c>
      <c r="H174" s="8" t="s">
        <v>45</v>
      </c>
      <c r="I174" s="8" t="s">
        <v>46</v>
      </c>
      <c r="J174" s="8" t="s">
        <v>1</v>
      </c>
      <c r="K174" s="8" t="s">
        <v>64</v>
      </c>
      <c r="L174" s="8" t="s">
        <v>44</v>
      </c>
      <c r="M174" s="8" t="s">
        <v>152</v>
      </c>
      <c r="N174" s="8" t="s">
        <v>287</v>
      </c>
      <c r="O174" s="8" t="s">
        <v>288</v>
      </c>
      <c r="P174" s="8" t="s">
        <v>51</v>
      </c>
      <c r="Q174" s="8" t="s">
        <v>51</v>
      </c>
      <c r="R174" s="8" t="s">
        <v>289</v>
      </c>
      <c r="S174" s="8" t="s">
        <v>290</v>
      </c>
      <c r="T174" s="5">
        <v>201711</v>
      </c>
      <c r="U174" s="8" t="s">
        <v>54</v>
      </c>
      <c r="V174" s="20">
        <v>0</v>
      </c>
      <c r="W174" s="22">
        <v>5</v>
      </c>
      <c r="X174" s="22">
        <f t="shared" ref="X174:X176" si="22">IF(OR(P174="General",P174="Safety"),W174,0)</f>
        <v>0</v>
      </c>
      <c r="Y174" s="19" t="s">
        <v>57</v>
      </c>
      <c r="Z174" s="8" t="s">
        <v>76</v>
      </c>
      <c r="AA174" s="8" t="s">
        <v>67</v>
      </c>
      <c r="AB174" s="8" t="s">
        <v>58</v>
      </c>
      <c r="AC174" s="8" t="s">
        <v>59</v>
      </c>
      <c r="AD174" s="8" t="s">
        <v>44</v>
      </c>
      <c r="AE174" s="8" t="s">
        <v>293</v>
      </c>
      <c r="AF174" s="8" t="s">
        <v>61</v>
      </c>
      <c r="AG174" s="8" t="s">
        <v>57</v>
      </c>
      <c r="AH174" s="8" t="s">
        <v>78</v>
      </c>
      <c r="AI174" s="8" t="s">
        <v>292</v>
      </c>
    </row>
    <row r="175" spans="1:35" x14ac:dyDescent="0.25">
      <c r="A175" s="8" t="s">
        <v>65</v>
      </c>
      <c r="B175" s="8" t="s">
        <v>39</v>
      </c>
      <c r="C175" s="8" t="s">
        <v>66</v>
      </c>
      <c r="D175" s="25" t="s">
        <v>41</v>
      </c>
      <c r="E175" s="8" t="s">
        <v>42</v>
      </c>
      <c r="F175" s="8" t="s">
        <v>43</v>
      </c>
      <c r="G175" s="8" t="s">
        <v>43</v>
      </c>
      <c r="H175" s="8" t="s">
        <v>45</v>
      </c>
      <c r="I175" s="8" t="s">
        <v>46</v>
      </c>
      <c r="J175" s="8" t="s">
        <v>1</v>
      </c>
      <c r="K175" s="8" t="s">
        <v>69</v>
      </c>
      <c r="L175" s="8" t="s">
        <v>44</v>
      </c>
      <c r="M175" s="8" t="s">
        <v>152</v>
      </c>
      <c r="N175" s="8" t="s">
        <v>287</v>
      </c>
      <c r="O175" s="8" t="s">
        <v>288</v>
      </c>
      <c r="P175" s="8" t="s">
        <v>51</v>
      </c>
      <c r="Q175" s="8" t="s">
        <v>51</v>
      </c>
      <c r="R175" s="8" t="s">
        <v>289</v>
      </c>
      <c r="S175" s="8" t="s">
        <v>290</v>
      </c>
      <c r="T175" s="5">
        <v>201711</v>
      </c>
      <c r="U175" s="8" t="s">
        <v>54</v>
      </c>
      <c r="V175" s="20">
        <v>0</v>
      </c>
      <c r="W175" s="22">
        <v>151</v>
      </c>
      <c r="X175" s="22">
        <f t="shared" si="22"/>
        <v>0</v>
      </c>
      <c r="Y175" s="19" t="s">
        <v>55</v>
      </c>
      <c r="Z175" s="8" t="s">
        <v>76</v>
      </c>
      <c r="AA175" s="8" t="s">
        <v>67</v>
      </c>
      <c r="AB175" s="8" t="s">
        <v>58</v>
      </c>
      <c r="AC175" s="8" t="s">
        <v>59</v>
      </c>
      <c r="AD175" s="8" t="s">
        <v>44</v>
      </c>
      <c r="AE175" s="8" t="s">
        <v>293</v>
      </c>
      <c r="AF175" s="8" t="s">
        <v>61</v>
      </c>
      <c r="AG175" s="8" t="s">
        <v>57</v>
      </c>
      <c r="AH175" s="8" t="s">
        <v>78</v>
      </c>
      <c r="AI175" s="8" t="s">
        <v>292</v>
      </c>
    </row>
    <row r="176" spans="1:35" x14ac:dyDescent="0.25">
      <c r="A176" s="8" t="s">
        <v>65</v>
      </c>
      <c r="B176" s="8" t="s">
        <v>39</v>
      </c>
      <c r="C176" s="8" t="s">
        <v>66</v>
      </c>
      <c r="D176" s="25" t="s">
        <v>41</v>
      </c>
      <c r="E176" s="8" t="s">
        <v>42</v>
      </c>
      <c r="F176" s="8" t="s">
        <v>43</v>
      </c>
      <c r="G176" s="8" t="s">
        <v>43</v>
      </c>
      <c r="H176" s="8" t="s">
        <v>45</v>
      </c>
      <c r="I176" s="8" t="s">
        <v>46</v>
      </c>
      <c r="J176" s="8" t="s">
        <v>1</v>
      </c>
      <c r="K176" s="8" t="s">
        <v>69</v>
      </c>
      <c r="L176" s="8" t="s">
        <v>44</v>
      </c>
      <c r="M176" s="8" t="s">
        <v>152</v>
      </c>
      <c r="N176" s="8" t="s">
        <v>287</v>
      </c>
      <c r="O176" s="8" t="s">
        <v>288</v>
      </c>
      <c r="P176" s="8" t="s">
        <v>51</v>
      </c>
      <c r="Q176" s="8" t="s">
        <v>51</v>
      </c>
      <c r="R176" s="8" t="s">
        <v>289</v>
      </c>
      <c r="S176" s="8" t="s">
        <v>290</v>
      </c>
      <c r="T176" s="5">
        <v>201711</v>
      </c>
      <c r="U176" s="8" t="s">
        <v>54</v>
      </c>
      <c r="V176" s="20">
        <v>0</v>
      </c>
      <c r="W176" s="22">
        <v>14</v>
      </c>
      <c r="X176" s="22">
        <f t="shared" si="22"/>
        <v>0</v>
      </c>
      <c r="Y176" s="19" t="s">
        <v>55</v>
      </c>
      <c r="Z176" s="8" t="s">
        <v>76</v>
      </c>
      <c r="AA176" s="8" t="s">
        <v>67</v>
      </c>
      <c r="AB176" s="8" t="s">
        <v>58</v>
      </c>
      <c r="AC176" s="8" t="s">
        <v>59</v>
      </c>
      <c r="AD176" s="8" t="s">
        <v>44</v>
      </c>
      <c r="AE176" s="8" t="s">
        <v>293</v>
      </c>
      <c r="AF176" s="8" t="s">
        <v>61</v>
      </c>
      <c r="AG176" s="8" t="s">
        <v>57</v>
      </c>
      <c r="AH176" s="8" t="s">
        <v>78</v>
      </c>
      <c r="AI176" s="8" t="s">
        <v>292</v>
      </c>
    </row>
    <row r="177" spans="1:35" hidden="1" x14ac:dyDescent="0.25">
      <c r="A177" s="8" t="s">
        <v>38</v>
      </c>
      <c r="B177" s="8" t="s">
        <v>39</v>
      </c>
      <c r="C177" s="8" t="s">
        <v>40</v>
      </c>
      <c r="D177" s="8" t="s">
        <v>41</v>
      </c>
      <c r="E177" s="8" t="s">
        <v>42</v>
      </c>
      <c r="F177" s="8" t="s">
        <v>43</v>
      </c>
      <c r="G177" s="8" t="s">
        <v>43</v>
      </c>
      <c r="H177" s="8" t="s">
        <v>45</v>
      </c>
      <c r="I177" s="8" t="s">
        <v>46</v>
      </c>
      <c r="J177" s="8" t="s">
        <v>1</v>
      </c>
      <c r="K177" s="8" t="s">
        <v>47</v>
      </c>
      <c r="L177" s="8" t="s">
        <v>44</v>
      </c>
      <c r="M177" s="8" t="s">
        <v>268</v>
      </c>
      <c r="N177" s="8" t="s">
        <v>269</v>
      </c>
      <c r="O177" s="8" t="s">
        <v>50</v>
      </c>
      <c r="P177" s="8" t="s">
        <v>51</v>
      </c>
      <c r="Q177" s="8" t="s">
        <v>51</v>
      </c>
      <c r="R177" s="8" t="s">
        <v>52</v>
      </c>
      <c r="S177" s="8" t="s">
        <v>270</v>
      </c>
      <c r="T177" s="5">
        <v>201711</v>
      </c>
      <c r="U177" s="8" t="s">
        <v>54</v>
      </c>
      <c r="V177" s="12">
        <v>0</v>
      </c>
      <c r="W177" s="13">
        <v>3500</v>
      </c>
      <c r="X177" s="13">
        <v>0</v>
      </c>
      <c r="Y177" s="8" t="s">
        <v>44</v>
      </c>
      <c r="Z177" s="8" t="s">
        <v>44</v>
      </c>
      <c r="AA177" s="8" t="s">
        <v>57</v>
      </c>
      <c r="AB177" s="8" t="s">
        <v>58</v>
      </c>
      <c r="AC177" s="8" t="s">
        <v>59</v>
      </c>
      <c r="AD177" s="8" t="s">
        <v>44</v>
      </c>
      <c r="AE177" s="8" t="s">
        <v>264</v>
      </c>
      <c r="AF177" s="8" t="s">
        <v>61</v>
      </c>
      <c r="AG177" s="8" t="s">
        <v>57</v>
      </c>
      <c r="AH177" s="8" t="s">
        <v>271</v>
      </c>
      <c r="AI177" s="8" t="s">
        <v>265</v>
      </c>
    </row>
    <row r="178" spans="1:35" x14ac:dyDescent="0.25">
      <c r="A178" s="8" t="s">
        <v>65</v>
      </c>
      <c r="B178" s="8" t="s">
        <v>39</v>
      </c>
      <c r="C178" s="8" t="s">
        <v>66</v>
      </c>
      <c r="D178" s="25" t="s">
        <v>41</v>
      </c>
      <c r="E178" s="8" t="s">
        <v>42</v>
      </c>
      <c r="F178" s="8" t="s">
        <v>43</v>
      </c>
      <c r="G178" s="8" t="s">
        <v>43</v>
      </c>
      <c r="H178" s="8" t="s">
        <v>45</v>
      </c>
      <c r="I178" s="8" t="s">
        <v>46</v>
      </c>
      <c r="J178" s="8" t="s">
        <v>1</v>
      </c>
      <c r="K178" s="8" t="s">
        <v>47</v>
      </c>
      <c r="L178" s="8" t="s">
        <v>44</v>
      </c>
      <c r="M178" s="8" t="s">
        <v>268</v>
      </c>
      <c r="N178" s="8" t="s">
        <v>269</v>
      </c>
      <c r="O178" s="8" t="s">
        <v>50</v>
      </c>
      <c r="P178" s="8" t="s">
        <v>51</v>
      </c>
      <c r="Q178" s="8" t="s">
        <v>51</v>
      </c>
      <c r="R178" s="8" t="s">
        <v>52</v>
      </c>
      <c r="S178" s="8" t="s">
        <v>270</v>
      </c>
      <c r="T178" s="5">
        <v>201711</v>
      </c>
      <c r="U178" s="8" t="s">
        <v>54</v>
      </c>
      <c r="V178" s="20">
        <v>0</v>
      </c>
      <c r="W178" s="22">
        <v>485</v>
      </c>
      <c r="X178" s="22">
        <f>IF(OR(P178="General",P178="Safety"),W178,0)</f>
        <v>0</v>
      </c>
      <c r="Y178" s="19" t="s">
        <v>44</v>
      </c>
      <c r="Z178" s="8" t="s">
        <v>44</v>
      </c>
      <c r="AA178" s="8" t="s">
        <v>67</v>
      </c>
      <c r="AB178" s="8" t="s">
        <v>58</v>
      </c>
      <c r="AC178" s="8" t="s">
        <v>59</v>
      </c>
      <c r="AD178" s="8" t="s">
        <v>44</v>
      </c>
      <c r="AE178" s="8" t="s">
        <v>266</v>
      </c>
      <c r="AF178" s="8" t="s">
        <v>61</v>
      </c>
      <c r="AG178" s="8" t="s">
        <v>57</v>
      </c>
      <c r="AH178" s="8" t="s">
        <v>271</v>
      </c>
      <c r="AI178" s="8" t="s">
        <v>265</v>
      </c>
    </row>
    <row r="179" spans="1:35" hidden="1" x14ac:dyDescent="0.25">
      <c r="A179" s="8" t="s">
        <v>38</v>
      </c>
      <c r="B179" s="8" t="s">
        <v>39</v>
      </c>
      <c r="C179" s="8" t="s">
        <v>40</v>
      </c>
      <c r="D179" s="8" t="s">
        <v>41</v>
      </c>
      <c r="E179" s="8" t="s">
        <v>42</v>
      </c>
      <c r="F179" s="8" t="s">
        <v>43</v>
      </c>
      <c r="G179" s="8" t="s">
        <v>43</v>
      </c>
      <c r="H179" s="8" t="s">
        <v>45</v>
      </c>
      <c r="I179" s="8" t="s">
        <v>46</v>
      </c>
      <c r="J179" s="8" t="s">
        <v>1</v>
      </c>
      <c r="K179" s="8" t="s">
        <v>47</v>
      </c>
      <c r="L179" s="8" t="s">
        <v>44</v>
      </c>
      <c r="M179" s="8" t="s">
        <v>348</v>
      </c>
      <c r="N179" s="8" t="s">
        <v>349</v>
      </c>
      <c r="O179" s="8" t="s">
        <v>349</v>
      </c>
      <c r="P179" s="8" t="s">
        <v>463</v>
      </c>
      <c r="Q179" s="8" t="s">
        <v>209</v>
      </c>
      <c r="R179" s="8" t="s">
        <v>336</v>
      </c>
      <c r="S179" s="8" t="s">
        <v>350</v>
      </c>
      <c r="T179" s="5">
        <v>201801</v>
      </c>
      <c r="U179" s="8" t="s">
        <v>54</v>
      </c>
      <c r="V179" s="10">
        <v>4200</v>
      </c>
      <c r="W179" s="9">
        <v>4200</v>
      </c>
      <c r="X179" s="9">
        <v>4200</v>
      </c>
      <c r="Y179" s="8" t="s">
        <v>55</v>
      </c>
      <c r="Z179" s="8" t="s">
        <v>351</v>
      </c>
      <c r="AA179" s="8" t="s">
        <v>57</v>
      </c>
      <c r="AB179" s="8" t="s">
        <v>58</v>
      </c>
      <c r="AC179" s="8" t="s">
        <v>59</v>
      </c>
      <c r="AD179" s="8" t="s">
        <v>44</v>
      </c>
      <c r="AE179" s="8" t="s">
        <v>352</v>
      </c>
      <c r="AF179" s="8" t="s">
        <v>61</v>
      </c>
      <c r="AG179" s="8" t="s">
        <v>57</v>
      </c>
      <c r="AH179" s="8" t="s">
        <v>353</v>
      </c>
      <c r="AI179" s="8" t="s">
        <v>354</v>
      </c>
    </row>
    <row r="180" spans="1:35" hidden="1" x14ac:dyDescent="0.25">
      <c r="A180" s="8" t="s">
        <v>38</v>
      </c>
      <c r="B180" s="8" t="s">
        <v>39</v>
      </c>
      <c r="C180" s="8" t="s">
        <v>40</v>
      </c>
      <c r="D180" s="8" t="s">
        <v>41</v>
      </c>
      <c r="E180" s="8" t="s">
        <v>42</v>
      </c>
      <c r="F180" s="8" t="s">
        <v>43</v>
      </c>
      <c r="G180" s="8" t="s">
        <v>43</v>
      </c>
      <c r="H180" s="8" t="s">
        <v>45</v>
      </c>
      <c r="I180" s="8" t="s">
        <v>46</v>
      </c>
      <c r="J180" s="8" t="s">
        <v>1</v>
      </c>
      <c r="K180" s="8" t="s">
        <v>64</v>
      </c>
      <c r="L180" s="8" t="s">
        <v>44</v>
      </c>
      <c r="M180" s="8" t="s">
        <v>348</v>
      </c>
      <c r="N180" s="8" t="s">
        <v>349</v>
      </c>
      <c r="O180" s="8" t="s">
        <v>349</v>
      </c>
      <c r="P180" s="8" t="s">
        <v>463</v>
      </c>
      <c r="Q180" s="8" t="s">
        <v>209</v>
      </c>
      <c r="R180" s="8" t="s">
        <v>336</v>
      </c>
      <c r="S180" s="8" t="s">
        <v>350</v>
      </c>
      <c r="T180" s="5">
        <v>201801</v>
      </c>
      <c r="U180" s="8" t="s">
        <v>54</v>
      </c>
      <c r="V180" s="5">
        <v>0</v>
      </c>
      <c r="W180" s="9">
        <v>126</v>
      </c>
      <c r="X180" s="9">
        <v>0</v>
      </c>
      <c r="Y180" s="8" t="s">
        <v>57</v>
      </c>
      <c r="Z180" s="8" t="s">
        <v>351</v>
      </c>
      <c r="AA180" s="8" t="s">
        <v>57</v>
      </c>
      <c r="AB180" s="8" t="s">
        <v>58</v>
      </c>
      <c r="AC180" s="8" t="s">
        <v>59</v>
      </c>
      <c r="AD180" s="8" t="s">
        <v>44</v>
      </c>
      <c r="AE180" s="8" t="s">
        <v>352</v>
      </c>
      <c r="AF180" s="8" t="s">
        <v>61</v>
      </c>
      <c r="AG180" s="8" t="s">
        <v>57</v>
      </c>
      <c r="AH180" s="8" t="s">
        <v>353</v>
      </c>
      <c r="AI180" s="8" t="s">
        <v>354</v>
      </c>
    </row>
    <row r="181" spans="1:35" x14ac:dyDescent="0.25">
      <c r="A181" s="8" t="s">
        <v>65</v>
      </c>
      <c r="B181" s="8" t="s">
        <v>39</v>
      </c>
      <c r="C181" s="8" t="s">
        <v>66</v>
      </c>
      <c r="D181" s="25" t="s">
        <v>41</v>
      </c>
      <c r="E181" s="8" t="s">
        <v>42</v>
      </c>
      <c r="F181" s="8" t="s">
        <v>43</v>
      </c>
      <c r="G181" s="8" t="s">
        <v>43</v>
      </c>
      <c r="H181" s="8" t="s">
        <v>45</v>
      </c>
      <c r="I181" s="8" t="s">
        <v>46</v>
      </c>
      <c r="J181" s="8" t="s">
        <v>1</v>
      </c>
      <c r="K181" s="8" t="s">
        <v>64</v>
      </c>
      <c r="L181" s="8" t="s">
        <v>44</v>
      </c>
      <c r="M181" s="8" t="s">
        <v>348</v>
      </c>
      <c r="N181" s="8" t="s">
        <v>349</v>
      </c>
      <c r="O181" s="8" t="s">
        <v>349</v>
      </c>
      <c r="P181" s="8" t="s">
        <v>51</v>
      </c>
      <c r="Q181" s="8" t="s">
        <v>209</v>
      </c>
      <c r="R181" s="8" t="s">
        <v>336</v>
      </c>
      <c r="S181" s="8" t="s">
        <v>350</v>
      </c>
      <c r="T181" s="5">
        <v>201801</v>
      </c>
      <c r="U181" s="8" t="s">
        <v>54</v>
      </c>
      <c r="V181" s="20">
        <v>0</v>
      </c>
      <c r="W181" s="22">
        <v>18</v>
      </c>
      <c r="X181" s="22">
        <f t="shared" ref="X181:X182" si="23">IF(OR(P181="General",P181="Safety"),W181,0)</f>
        <v>0</v>
      </c>
      <c r="Y181" s="19" t="s">
        <v>57</v>
      </c>
      <c r="Z181" s="8" t="s">
        <v>351</v>
      </c>
      <c r="AA181" s="8" t="s">
        <v>67</v>
      </c>
      <c r="AB181" s="8" t="s">
        <v>58</v>
      </c>
      <c r="AC181" s="8" t="s">
        <v>59</v>
      </c>
      <c r="AD181" s="8" t="s">
        <v>44</v>
      </c>
      <c r="AE181" s="8" t="s">
        <v>355</v>
      </c>
      <c r="AF181" s="8" t="s">
        <v>61</v>
      </c>
      <c r="AG181" s="8" t="s">
        <v>57</v>
      </c>
      <c r="AH181" s="8" t="s">
        <v>353</v>
      </c>
      <c r="AI181" s="8" t="s">
        <v>354</v>
      </c>
    </row>
    <row r="182" spans="1:35" x14ac:dyDescent="0.25">
      <c r="A182" s="8" t="s">
        <v>65</v>
      </c>
      <c r="B182" s="8" t="s">
        <v>39</v>
      </c>
      <c r="C182" s="8" t="s">
        <v>66</v>
      </c>
      <c r="D182" s="25" t="s">
        <v>41</v>
      </c>
      <c r="E182" s="8" t="s">
        <v>42</v>
      </c>
      <c r="F182" s="8" t="s">
        <v>43</v>
      </c>
      <c r="G182" s="8" t="s">
        <v>43</v>
      </c>
      <c r="H182" s="8" t="s">
        <v>45</v>
      </c>
      <c r="I182" s="8" t="s">
        <v>46</v>
      </c>
      <c r="J182" s="8" t="s">
        <v>1</v>
      </c>
      <c r="K182" s="8" t="s">
        <v>47</v>
      </c>
      <c r="L182" s="8" t="s">
        <v>44</v>
      </c>
      <c r="M182" s="8" t="s">
        <v>348</v>
      </c>
      <c r="N182" s="8" t="s">
        <v>349</v>
      </c>
      <c r="O182" s="8" t="s">
        <v>349</v>
      </c>
      <c r="P182" s="8" t="s">
        <v>51</v>
      </c>
      <c r="Q182" s="8" t="s">
        <v>209</v>
      </c>
      <c r="R182" s="8" t="s">
        <v>336</v>
      </c>
      <c r="S182" s="8" t="s">
        <v>350</v>
      </c>
      <c r="T182" s="5">
        <v>201801</v>
      </c>
      <c r="U182" s="8" t="s">
        <v>54</v>
      </c>
      <c r="V182" s="20">
        <v>0</v>
      </c>
      <c r="W182" s="22">
        <v>585</v>
      </c>
      <c r="X182" s="22">
        <f t="shared" si="23"/>
        <v>0</v>
      </c>
      <c r="Y182" s="19" t="s">
        <v>55</v>
      </c>
      <c r="Z182" s="8" t="s">
        <v>351</v>
      </c>
      <c r="AA182" s="8" t="s">
        <v>67</v>
      </c>
      <c r="AB182" s="8" t="s">
        <v>58</v>
      </c>
      <c r="AC182" s="8" t="s">
        <v>59</v>
      </c>
      <c r="AD182" s="8" t="s">
        <v>44</v>
      </c>
      <c r="AE182" s="8" t="s">
        <v>355</v>
      </c>
      <c r="AF182" s="8" t="s">
        <v>61</v>
      </c>
      <c r="AG182" s="8" t="s">
        <v>57</v>
      </c>
      <c r="AH182" s="8" t="s">
        <v>353</v>
      </c>
      <c r="AI182" s="8" t="s">
        <v>354</v>
      </c>
    </row>
    <row r="183" spans="1:35" hidden="1" x14ac:dyDescent="0.25">
      <c r="A183" s="8" t="s">
        <v>38</v>
      </c>
      <c r="B183" s="8" t="s">
        <v>39</v>
      </c>
      <c r="C183" s="8" t="s">
        <v>40</v>
      </c>
      <c r="D183" s="8" t="s">
        <v>41</v>
      </c>
      <c r="E183" s="8" t="s">
        <v>42</v>
      </c>
      <c r="F183" s="8" t="s">
        <v>43</v>
      </c>
      <c r="G183" s="8" t="s">
        <v>43</v>
      </c>
      <c r="H183" s="8" t="s">
        <v>45</v>
      </c>
      <c r="I183" s="8" t="s">
        <v>46</v>
      </c>
      <c r="J183" s="8" t="s">
        <v>2</v>
      </c>
      <c r="K183" s="8" t="s">
        <v>47</v>
      </c>
      <c r="L183" s="8" t="s">
        <v>44</v>
      </c>
      <c r="M183" s="8" t="s">
        <v>120</v>
      </c>
      <c r="N183" s="8" t="s">
        <v>436</v>
      </c>
      <c r="O183" s="8" t="s">
        <v>437</v>
      </c>
      <c r="P183" s="8" t="s">
        <v>463</v>
      </c>
      <c r="Q183" s="8" t="s">
        <v>73</v>
      </c>
      <c r="R183" s="8" t="s">
        <v>438</v>
      </c>
      <c r="S183" s="8" t="s">
        <v>439</v>
      </c>
      <c r="T183" s="5">
        <v>201806</v>
      </c>
      <c r="U183" s="8" t="s">
        <v>54</v>
      </c>
      <c r="V183" s="5">
        <v>109.2</v>
      </c>
      <c r="W183" s="9">
        <v>109.2</v>
      </c>
      <c r="X183" s="9">
        <v>109.2</v>
      </c>
      <c r="Y183" s="8" t="s">
        <v>55</v>
      </c>
      <c r="Z183" s="8" t="s">
        <v>125</v>
      </c>
      <c r="AA183" s="8" t="s">
        <v>57</v>
      </c>
      <c r="AB183" s="8" t="s">
        <v>58</v>
      </c>
      <c r="AC183" s="8" t="s">
        <v>59</v>
      </c>
      <c r="AD183" s="8" t="s">
        <v>44</v>
      </c>
      <c r="AE183" s="8" t="s">
        <v>440</v>
      </c>
      <c r="AF183" s="8" t="s">
        <v>61</v>
      </c>
      <c r="AG183" s="8" t="s">
        <v>57</v>
      </c>
      <c r="AH183" s="8" t="s">
        <v>127</v>
      </c>
      <c r="AI183" s="8" t="s">
        <v>441</v>
      </c>
    </row>
    <row r="184" spans="1:35" hidden="1" x14ac:dyDescent="0.25">
      <c r="A184" s="8" t="s">
        <v>38</v>
      </c>
      <c r="B184" s="8" t="s">
        <v>39</v>
      </c>
      <c r="C184" s="8" t="s">
        <v>40</v>
      </c>
      <c r="D184" s="8" t="s">
        <v>41</v>
      </c>
      <c r="E184" s="8" t="s">
        <v>42</v>
      </c>
      <c r="F184" s="8" t="s">
        <v>43</v>
      </c>
      <c r="G184" s="8" t="s">
        <v>43</v>
      </c>
      <c r="H184" s="8" t="s">
        <v>45</v>
      </c>
      <c r="I184" s="8" t="s">
        <v>46</v>
      </c>
      <c r="J184" s="8" t="s">
        <v>2</v>
      </c>
      <c r="K184" s="8" t="s">
        <v>64</v>
      </c>
      <c r="L184" s="8" t="s">
        <v>44</v>
      </c>
      <c r="M184" s="8" t="s">
        <v>120</v>
      </c>
      <c r="N184" s="8" t="s">
        <v>436</v>
      </c>
      <c r="O184" s="8" t="s">
        <v>437</v>
      </c>
      <c r="P184" s="8" t="s">
        <v>463</v>
      </c>
      <c r="Q184" s="8" t="s">
        <v>73</v>
      </c>
      <c r="R184" s="8" t="s">
        <v>438</v>
      </c>
      <c r="S184" s="8" t="s">
        <v>439</v>
      </c>
      <c r="T184" s="5">
        <v>201806</v>
      </c>
      <c r="U184" s="8" t="s">
        <v>54</v>
      </c>
      <c r="V184" s="5">
        <v>0</v>
      </c>
      <c r="W184" s="9">
        <v>3.28</v>
      </c>
      <c r="X184" s="9">
        <v>0</v>
      </c>
      <c r="Y184" s="8" t="s">
        <v>57</v>
      </c>
      <c r="Z184" s="8" t="s">
        <v>125</v>
      </c>
      <c r="AA184" s="8" t="s">
        <v>57</v>
      </c>
      <c r="AB184" s="8" t="s">
        <v>58</v>
      </c>
      <c r="AC184" s="8" t="s">
        <v>59</v>
      </c>
      <c r="AD184" s="8" t="s">
        <v>44</v>
      </c>
      <c r="AE184" s="8" t="s">
        <v>440</v>
      </c>
      <c r="AF184" s="8" t="s">
        <v>61</v>
      </c>
      <c r="AG184" s="8" t="s">
        <v>57</v>
      </c>
      <c r="AH184" s="8" t="s">
        <v>127</v>
      </c>
      <c r="AI184" s="8" t="s">
        <v>441</v>
      </c>
    </row>
    <row r="185" spans="1:35" x14ac:dyDescent="0.25">
      <c r="A185" s="8" t="s">
        <v>65</v>
      </c>
      <c r="B185" s="8" t="s">
        <v>39</v>
      </c>
      <c r="C185" s="8" t="s">
        <v>66</v>
      </c>
      <c r="D185" s="25" t="s">
        <v>41</v>
      </c>
      <c r="E185" s="8" t="s">
        <v>42</v>
      </c>
      <c r="F185" s="8" t="s">
        <v>43</v>
      </c>
      <c r="G185" s="8" t="s">
        <v>43</v>
      </c>
      <c r="H185" s="8" t="s">
        <v>45</v>
      </c>
      <c r="I185" s="8" t="s">
        <v>46</v>
      </c>
      <c r="J185" s="8" t="s">
        <v>2</v>
      </c>
      <c r="K185" s="8" t="s">
        <v>47</v>
      </c>
      <c r="L185" s="8" t="s">
        <v>44</v>
      </c>
      <c r="M185" s="8" t="s">
        <v>120</v>
      </c>
      <c r="N185" s="8" t="s">
        <v>436</v>
      </c>
      <c r="O185" s="8" t="s">
        <v>437</v>
      </c>
      <c r="P185" s="8" t="s">
        <v>73</v>
      </c>
      <c r="Q185" s="8" t="s">
        <v>73</v>
      </c>
      <c r="R185" s="8" t="s">
        <v>438</v>
      </c>
      <c r="S185" s="8" t="s">
        <v>439</v>
      </c>
      <c r="T185" s="5">
        <v>201806</v>
      </c>
      <c r="U185" s="8" t="s">
        <v>54</v>
      </c>
      <c r="V185" s="20">
        <v>0</v>
      </c>
      <c r="W185" s="22">
        <v>15</v>
      </c>
      <c r="X185" s="22">
        <f>IF(OR(P185="General",P185="Safety"),W185,0)</f>
        <v>15</v>
      </c>
      <c r="Y185" s="19" t="s">
        <v>55</v>
      </c>
      <c r="Z185" s="8" t="s">
        <v>125</v>
      </c>
      <c r="AA185" s="8" t="s">
        <v>67</v>
      </c>
      <c r="AB185" s="8" t="s">
        <v>58</v>
      </c>
      <c r="AC185" s="8" t="s">
        <v>59</v>
      </c>
      <c r="AD185" s="8" t="s">
        <v>44</v>
      </c>
      <c r="AE185" s="8" t="s">
        <v>442</v>
      </c>
      <c r="AF185" s="8" t="s">
        <v>61</v>
      </c>
      <c r="AG185" s="8" t="s">
        <v>57</v>
      </c>
      <c r="AH185" s="8" t="s">
        <v>127</v>
      </c>
      <c r="AI185" s="8" t="s">
        <v>441</v>
      </c>
    </row>
    <row r="186" spans="1:35" hidden="1" x14ac:dyDescent="0.25">
      <c r="A186" s="8" t="s">
        <v>38</v>
      </c>
      <c r="B186" s="8" t="s">
        <v>39</v>
      </c>
      <c r="C186" s="8" t="s">
        <v>40</v>
      </c>
      <c r="D186" s="8" t="s">
        <v>41</v>
      </c>
      <c r="E186" s="8" t="s">
        <v>42</v>
      </c>
      <c r="F186" s="8" t="s">
        <v>43</v>
      </c>
      <c r="G186" s="8" t="s">
        <v>43</v>
      </c>
      <c r="H186" s="8" t="s">
        <v>45</v>
      </c>
      <c r="I186" s="8" t="s">
        <v>46</v>
      </c>
      <c r="J186" s="8" t="s">
        <v>1</v>
      </c>
      <c r="K186" s="8" t="s">
        <v>69</v>
      </c>
      <c r="L186" s="8" t="s">
        <v>44</v>
      </c>
      <c r="M186" s="8" t="s">
        <v>152</v>
      </c>
      <c r="N186" s="8" t="s">
        <v>444</v>
      </c>
      <c r="O186" s="8" t="s">
        <v>50</v>
      </c>
      <c r="P186" s="8" t="s">
        <v>445</v>
      </c>
      <c r="Q186" s="8" t="s">
        <v>445</v>
      </c>
      <c r="R186" s="8" t="s">
        <v>446</v>
      </c>
      <c r="S186" s="8" t="s">
        <v>447</v>
      </c>
      <c r="T186" s="5">
        <v>201806</v>
      </c>
      <c r="U186" s="8" t="s">
        <v>54</v>
      </c>
      <c r="V186" s="12">
        <v>0</v>
      </c>
      <c r="W186" s="13">
        <v>5.79</v>
      </c>
      <c r="X186" s="13">
        <v>0</v>
      </c>
      <c r="Y186" s="8" t="s">
        <v>55</v>
      </c>
      <c r="Z186" s="8" t="s">
        <v>76</v>
      </c>
      <c r="AA186" s="8" t="s">
        <v>57</v>
      </c>
      <c r="AB186" s="8" t="s">
        <v>58</v>
      </c>
      <c r="AC186" s="8" t="s">
        <v>59</v>
      </c>
      <c r="AD186" s="8" t="s">
        <v>44</v>
      </c>
      <c r="AE186" s="8" t="s">
        <v>448</v>
      </c>
      <c r="AF186" s="8" t="s">
        <v>61</v>
      </c>
      <c r="AG186" s="8" t="s">
        <v>57</v>
      </c>
      <c r="AH186" s="8" t="s">
        <v>78</v>
      </c>
      <c r="AI186" s="8" t="s">
        <v>449</v>
      </c>
    </row>
    <row r="187" spans="1:35" hidden="1" x14ac:dyDescent="0.25">
      <c r="A187" s="8" t="s">
        <v>38</v>
      </c>
      <c r="B187" s="8" t="s">
        <v>39</v>
      </c>
      <c r="C187" s="8" t="s">
        <v>40</v>
      </c>
      <c r="D187" s="8" t="s">
        <v>41</v>
      </c>
      <c r="E187" s="8" t="s">
        <v>42</v>
      </c>
      <c r="F187" s="8" t="s">
        <v>43</v>
      </c>
      <c r="G187" s="8" t="s">
        <v>43</v>
      </c>
      <c r="H187" s="8" t="s">
        <v>45</v>
      </c>
      <c r="I187" s="8" t="s">
        <v>46</v>
      </c>
      <c r="J187" s="8" t="s">
        <v>1</v>
      </c>
      <c r="K187" s="8" t="s">
        <v>69</v>
      </c>
      <c r="L187" s="8" t="s">
        <v>44</v>
      </c>
      <c r="M187" s="8" t="s">
        <v>152</v>
      </c>
      <c r="N187" s="8" t="s">
        <v>444</v>
      </c>
      <c r="O187" s="8" t="s">
        <v>50</v>
      </c>
      <c r="P187" s="8" t="s">
        <v>445</v>
      </c>
      <c r="Q187" s="8" t="s">
        <v>445</v>
      </c>
      <c r="R187" s="8" t="s">
        <v>446</v>
      </c>
      <c r="S187" s="8" t="s">
        <v>447</v>
      </c>
      <c r="T187" s="5">
        <v>201806</v>
      </c>
      <c r="U187" s="8" t="s">
        <v>54</v>
      </c>
      <c r="V187" s="12">
        <v>63.56</v>
      </c>
      <c r="W187" s="13">
        <v>63.56</v>
      </c>
      <c r="X187" s="13">
        <v>0</v>
      </c>
      <c r="Y187" s="8" t="s">
        <v>55</v>
      </c>
      <c r="Z187" s="8" t="s">
        <v>76</v>
      </c>
      <c r="AA187" s="8" t="s">
        <v>57</v>
      </c>
      <c r="AB187" s="8" t="s">
        <v>58</v>
      </c>
      <c r="AC187" s="8" t="s">
        <v>59</v>
      </c>
      <c r="AD187" s="8" t="s">
        <v>44</v>
      </c>
      <c r="AE187" s="8" t="s">
        <v>448</v>
      </c>
      <c r="AF187" s="8" t="s">
        <v>61</v>
      </c>
      <c r="AG187" s="8" t="s">
        <v>57</v>
      </c>
      <c r="AH187" s="8" t="s">
        <v>78</v>
      </c>
      <c r="AI187" s="8" t="s">
        <v>449</v>
      </c>
    </row>
    <row r="188" spans="1:35" x14ac:dyDescent="0.25">
      <c r="A188" s="8" t="s">
        <v>65</v>
      </c>
      <c r="B188" s="8" t="s">
        <v>39</v>
      </c>
      <c r="C188" s="8" t="s">
        <v>66</v>
      </c>
      <c r="D188" s="25" t="s">
        <v>41</v>
      </c>
      <c r="E188" s="8" t="s">
        <v>42</v>
      </c>
      <c r="F188" s="8" t="s">
        <v>43</v>
      </c>
      <c r="G188" s="8" t="s">
        <v>43</v>
      </c>
      <c r="H188" s="8" t="s">
        <v>45</v>
      </c>
      <c r="I188" s="8" t="s">
        <v>46</v>
      </c>
      <c r="J188" s="8" t="s">
        <v>1</v>
      </c>
      <c r="K188" s="8" t="s">
        <v>69</v>
      </c>
      <c r="L188" s="8" t="s">
        <v>44</v>
      </c>
      <c r="M188" s="8" t="s">
        <v>152</v>
      </c>
      <c r="N188" s="8" t="s">
        <v>444</v>
      </c>
      <c r="O188" s="8" t="s">
        <v>50</v>
      </c>
      <c r="P188" s="8" t="s">
        <v>445</v>
      </c>
      <c r="Q188" s="8" t="s">
        <v>445</v>
      </c>
      <c r="R188" s="8" t="s">
        <v>446</v>
      </c>
      <c r="S188" s="8" t="s">
        <v>447</v>
      </c>
      <c r="T188" s="5">
        <v>201806</v>
      </c>
      <c r="U188" s="8" t="s">
        <v>54</v>
      </c>
      <c r="V188" s="20">
        <v>0</v>
      </c>
      <c r="W188" s="22">
        <v>1</v>
      </c>
      <c r="X188" s="22">
        <f t="shared" ref="X188:X189" si="24">IF(OR(P188="General",P188="Safety"),W188,0)</f>
        <v>0</v>
      </c>
      <c r="Y188" s="19" t="s">
        <v>55</v>
      </c>
      <c r="Z188" s="8" t="s">
        <v>76</v>
      </c>
      <c r="AA188" s="8" t="s">
        <v>67</v>
      </c>
      <c r="AB188" s="8" t="s">
        <v>58</v>
      </c>
      <c r="AC188" s="8" t="s">
        <v>59</v>
      </c>
      <c r="AD188" s="8" t="s">
        <v>44</v>
      </c>
      <c r="AE188" s="8" t="s">
        <v>450</v>
      </c>
      <c r="AF188" s="8" t="s">
        <v>61</v>
      </c>
      <c r="AG188" s="8" t="s">
        <v>57</v>
      </c>
      <c r="AH188" s="8" t="s">
        <v>78</v>
      </c>
      <c r="AI188" s="8" t="s">
        <v>449</v>
      </c>
    </row>
    <row r="189" spans="1:35" x14ac:dyDescent="0.25">
      <c r="A189" s="8" t="s">
        <v>65</v>
      </c>
      <c r="B189" s="8" t="s">
        <v>39</v>
      </c>
      <c r="C189" s="8" t="s">
        <v>66</v>
      </c>
      <c r="D189" s="25" t="s">
        <v>41</v>
      </c>
      <c r="E189" s="8" t="s">
        <v>42</v>
      </c>
      <c r="F189" s="8" t="s">
        <v>43</v>
      </c>
      <c r="G189" s="8" t="s">
        <v>43</v>
      </c>
      <c r="H189" s="8" t="s">
        <v>45</v>
      </c>
      <c r="I189" s="8" t="s">
        <v>46</v>
      </c>
      <c r="J189" s="8" t="s">
        <v>1</v>
      </c>
      <c r="K189" s="8" t="s">
        <v>69</v>
      </c>
      <c r="L189" s="8" t="s">
        <v>44</v>
      </c>
      <c r="M189" s="8" t="s">
        <v>152</v>
      </c>
      <c r="N189" s="8" t="s">
        <v>444</v>
      </c>
      <c r="O189" s="8" t="s">
        <v>50</v>
      </c>
      <c r="P189" s="8" t="s">
        <v>445</v>
      </c>
      <c r="Q189" s="8" t="s">
        <v>445</v>
      </c>
      <c r="R189" s="8" t="s">
        <v>446</v>
      </c>
      <c r="S189" s="8" t="s">
        <v>447</v>
      </c>
      <c r="T189" s="5">
        <v>201806</v>
      </c>
      <c r="U189" s="8" t="s">
        <v>54</v>
      </c>
      <c r="V189" s="20">
        <v>0</v>
      </c>
      <c r="W189" s="22">
        <v>9</v>
      </c>
      <c r="X189" s="22">
        <f t="shared" si="24"/>
        <v>0</v>
      </c>
      <c r="Y189" s="19" t="s">
        <v>55</v>
      </c>
      <c r="Z189" s="8" t="s">
        <v>76</v>
      </c>
      <c r="AA189" s="8" t="s">
        <v>67</v>
      </c>
      <c r="AB189" s="8" t="s">
        <v>58</v>
      </c>
      <c r="AC189" s="8" t="s">
        <v>59</v>
      </c>
      <c r="AD189" s="8" t="s">
        <v>44</v>
      </c>
      <c r="AE189" s="8" t="s">
        <v>450</v>
      </c>
      <c r="AF189" s="8" t="s">
        <v>61</v>
      </c>
      <c r="AG189" s="8" t="s">
        <v>57</v>
      </c>
      <c r="AH189" s="8" t="s">
        <v>78</v>
      </c>
      <c r="AI189" s="8" t="s">
        <v>449</v>
      </c>
    </row>
    <row r="190" spans="1:35" hidden="1" x14ac:dyDescent="0.25">
      <c r="A190" s="8" t="s">
        <v>38</v>
      </c>
      <c r="B190" s="8" t="s">
        <v>39</v>
      </c>
      <c r="C190" s="8" t="s">
        <v>40</v>
      </c>
      <c r="D190" s="8" t="s">
        <v>41</v>
      </c>
      <c r="E190" s="8" t="s">
        <v>42</v>
      </c>
      <c r="F190" s="8" t="s">
        <v>103</v>
      </c>
      <c r="G190" s="8" t="s">
        <v>103</v>
      </c>
      <c r="H190" s="8" t="s">
        <v>45</v>
      </c>
      <c r="I190" s="8" t="s">
        <v>46</v>
      </c>
      <c r="J190" s="8" t="s">
        <v>1</v>
      </c>
      <c r="K190" s="8" t="s">
        <v>200</v>
      </c>
      <c r="L190" s="8" t="s">
        <v>44</v>
      </c>
      <c r="M190" s="8" t="s">
        <v>451</v>
      </c>
      <c r="N190" s="8" t="s">
        <v>452</v>
      </c>
      <c r="O190" s="8" t="s">
        <v>453</v>
      </c>
      <c r="P190" s="8" t="s">
        <v>454</v>
      </c>
      <c r="Q190" s="8" t="s">
        <v>454</v>
      </c>
      <c r="R190" s="8" t="s">
        <v>455</v>
      </c>
      <c r="S190" s="8" t="s">
        <v>456</v>
      </c>
      <c r="T190" s="5">
        <v>201806</v>
      </c>
      <c r="U190" s="8" t="s">
        <v>54</v>
      </c>
      <c r="V190" s="14">
        <v>2469.6</v>
      </c>
      <c r="W190" s="13">
        <v>2469.6</v>
      </c>
      <c r="X190" s="13">
        <v>0</v>
      </c>
      <c r="Y190" s="8" t="s">
        <v>55</v>
      </c>
      <c r="Z190" s="8" t="s">
        <v>457</v>
      </c>
      <c r="AA190" s="8" t="s">
        <v>57</v>
      </c>
      <c r="AB190" s="8" t="s">
        <v>58</v>
      </c>
      <c r="AC190" s="8" t="s">
        <v>59</v>
      </c>
      <c r="AD190" s="8" t="s">
        <v>44</v>
      </c>
      <c r="AE190" s="8" t="s">
        <v>458</v>
      </c>
      <c r="AF190" s="8" t="s">
        <v>61</v>
      </c>
      <c r="AG190" s="8" t="s">
        <v>57</v>
      </c>
      <c r="AH190" s="8" t="s">
        <v>459</v>
      </c>
      <c r="AI190" s="8" t="s">
        <v>460</v>
      </c>
    </row>
    <row r="191" spans="1:35" hidden="1" x14ac:dyDescent="0.25">
      <c r="A191" s="8" t="s">
        <v>38</v>
      </c>
      <c r="B191" s="8" t="s">
        <v>39</v>
      </c>
      <c r="C191" s="8" t="s">
        <v>40</v>
      </c>
      <c r="D191" s="8" t="s">
        <v>41</v>
      </c>
      <c r="E191" s="8" t="s">
        <v>42</v>
      </c>
      <c r="F191" s="8" t="s">
        <v>103</v>
      </c>
      <c r="G191" s="8" t="s">
        <v>103</v>
      </c>
      <c r="H191" s="8" t="s">
        <v>45</v>
      </c>
      <c r="I191" s="8" t="s">
        <v>46</v>
      </c>
      <c r="J191" s="8" t="s">
        <v>1</v>
      </c>
      <c r="K191" s="8" t="s">
        <v>64</v>
      </c>
      <c r="L191" s="8" t="s">
        <v>44</v>
      </c>
      <c r="M191" s="8" t="s">
        <v>451</v>
      </c>
      <c r="N191" s="8" t="s">
        <v>452</v>
      </c>
      <c r="O191" s="8" t="s">
        <v>453</v>
      </c>
      <c r="P191" s="8" t="s">
        <v>454</v>
      </c>
      <c r="Q191" s="8" t="s">
        <v>454</v>
      </c>
      <c r="R191" s="8" t="s">
        <v>455</v>
      </c>
      <c r="S191" s="8" t="s">
        <v>456</v>
      </c>
      <c r="T191" s="5">
        <v>201806</v>
      </c>
      <c r="U191" s="8" t="s">
        <v>54</v>
      </c>
      <c r="V191" s="12">
        <v>0</v>
      </c>
      <c r="W191" s="13">
        <v>74.09</v>
      </c>
      <c r="X191" s="13">
        <v>0</v>
      </c>
      <c r="Y191" s="8" t="s">
        <v>57</v>
      </c>
      <c r="Z191" s="8" t="s">
        <v>457</v>
      </c>
      <c r="AA191" s="8" t="s">
        <v>57</v>
      </c>
      <c r="AB191" s="8" t="s">
        <v>58</v>
      </c>
      <c r="AC191" s="8" t="s">
        <v>59</v>
      </c>
      <c r="AD191" s="8" t="s">
        <v>44</v>
      </c>
      <c r="AE191" s="8" t="s">
        <v>458</v>
      </c>
      <c r="AF191" s="8" t="s">
        <v>61</v>
      </c>
      <c r="AG191" s="8" t="s">
        <v>57</v>
      </c>
      <c r="AH191" s="8" t="s">
        <v>459</v>
      </c>
      <c r="AI191" s="8" t="s">
        <v>460</v>
      </c>
    </row>
    <row r="192" spans="1:35" x14ac:dyDescent="0.25">
      <c r="A192" s="8" t="s">
        <v>65</v>
      </c>
      <c r="B192" s="8" t="s">
        <v>39</v>
      </c>
      <c r="C192" s="8" t="s">
        <v>66</v>
      </c>
      <c r="D192" s="25" t="s">
        <v>41</v>
      </c>
      <c r="E192" s="8" t="s">
        <v>42</v>
      </c>
      <c r="F192" s="8" t="s">
        <v>103</v>
      </c>
      <c r="G192" s="8" t="s">
        <v>103</v>
      </c>
      <c r="H192" s="8" t="s">
        <v>45</v>
      </c>
      <c r="I192" s="8" t="s">
        <v>46</v>
      </c>
      <c r="J192" s="8" t="s">
        <v>1</v>
      </c>
      <c r="K192" s="8" t="s">
        <v>200</v>
      </c>
      <c r="L192" s="8" t="s">
        <v>44</v>
      </c>
      <c r="M192" s="8" t="s">
        <v>451</v>
      </c>
      <c r="N192" s="8" t="s">
        <v>452</v>
      </c>
      <c r="O192" s="8" t="s">
        <v>453</v>
      </c>
      <c r="P192" s="8" t="s">
        <v>468</v>
      </c>
      <c r="Q192" s="8" t="s">
        <v>454</v>
      </c>
      <c r="R192" s="8" t="s">
        <v>455</v>
      </c>
      <c r="S192" s="8" t="s">
        <v>456</v>
      </c>
      <c r="T192" s="5">
        <v>201806</v>
      </c>
      <c r="U192" s="8" t="s">
        <v>54</v>
      </c>
      <c r="V192" s="20">
        <v>0</v>
      </c>
      <c r="W192" s="22">
        <v>344</v>
      </c>
      <c r="X192" s="22">
        <f t="shared" ref="X192:X193" si="25">IF(OR(P192="General",P192="Safety"),W192,0)</f>
        <v>0</v>
      </c>
      <c r="Y192" s="19" t="s">
        <v>55</v>
      </c>
      <c r="Z192" s="8" t="s">
        <v>457</v>
      </c>
      <c r="AA192" s="8" t="s">
        <v>67</v>
      </c>
      <c r="AB192" s="8" t="s">
        <v>58</v>
      </c>
      <c r="AC192" s="8" t="s">
        <v>59</v>
      </c>
      <c r="AD192" s="8" t="s">
        <v>44</v>
      </c>
      <c r="AE192" s="8" t="s">
        <v>461</v>
      </c>
      <c r="AF192" s="8" t="s">
        <v>61</v>
      </c>
      <c r="AG192" s="8" t="s">
        <v>57</v>
      </c>
      <c r="AH192" s="8" t="s">
        <v>459</v>
      </c>
      <c r="AI192" s="8" t="s">
        <v>460</v>
      </c>
    </row>
    <row r="193" spans="1:35" x14ac:dyDescent="0.25">
      <c r="A193" s="8" t="s">
        <v>65</v>
      </c>
      <c r="B193" s="8" t="s">
        <v>39</v>
      </c>
      <c r="C193" s="8" t="s">
        <v>66</v>
      </c>
      <c r="D193" s="25" t="s">
        <v>41</v>
      </c>
      <c r="E193" s="8" t="s">
        <v>42</v>
      </c>
      <c r="F193" s="8" t="s">
        <v>103</v>
      </c>
      <c r="G193" s="8" t="s">
        <v>103</v>
      </c>
      <c r="H193" s="8" t="s">
        <v>45</v>
      </c>
      <c r="I193" s="8" t="s">
        <v>46</v>
      </c>
      <c r="J193" s="8" t="s">
        <v>1</v>
      </c>
      <c r="K193" s="8" t="s">
        <v>64</v>
      </c>
      <c r="L193" s="8" t="s">
        <v>44</v>
      </c>
      <c r="M193" s="8" t="s">
        <v>451</v>
      </c>
      <c r="N193" s="8" t="s">
        <v>452</v>
      </c>
      <c r="O193" s="8" t="s">
        <v>453</v>
      </c>
      <c r="P193" s="8" t="s">
        <v>468</v>
      </c>
      <c r="Q193" s="8" t="s">
        <v>454</v>
      </c>
      <c r="R193" s="8" t="s">
        <v>455</v>
      </c>
      <c r="S193" s="8" t="s">
        <v>456</v>
      </c>
      <c r="T193" s="5">
        <v>201806</v>
      </c>
      <c r="U193" s="8" t="s">
        <v>54</v>
      </c>
      <c r="V193" s="20">
        <v>0</v>
      </c>
      <c r="W193" s="22">
        <v>10</v>
      </c>
      <c r="X193" s="22">
        <f t="shared" si="25"/>
        <v>0</v>
      </c>
      <c r="Y193" s="19" t="s">
        <v>57</v>
      </c>
      <c r="Z193" s="8" t="s">
        <v>457</v>
      </c>
      <c r="AA193" s="8" t="s">
        <v>67</v>
      </c>
      <c r="AB193" s="8" t="s">
        <v>58</v>
      </c>
      <c r="AC193" s="8" t="s">
        <v>59</v>
      </c>
      <c r="AD193" s="8" t="s">
        <v>44</v>
      </c>
      <c r="AE193" s="8" t="s">
        <v>461</v>
      </c>
      <c r="AF193" s="8" t="s">
        <v>61</v>
      </c>
      <c r="AG193" s="8" t="s">
        <v>57</v>
      </c>
      <c r="AH193" s="8" t="s">
        <v>459</v>
      </c>
      <c r="AI193" s="8" t="s">
        <v>460</v>
      </c>
    </row>
    <row r="194" spans="1:35" hidden="1" x14ac:dyDescent="0.25">
      <c r="A194" s="8" t="s">
        <v>38</v>
      </c>
      <c r="B194" s="8" t="s">
        <v>39</v>
      </c>
      <c r="C194" s="8" t="s">
        <v>40</v>
      </c>
      <c r="D194" s="8" t="s">
        <v>102</v>
      </c>
      <c r="E194" s="8" t="s">
        <v>235</v>
      </c>
      <c r="F194" s="8" t="s">
        <v>43</v>
      </c>
      <c r="G194" s="8" t="s">
        <v>43</v>
      </c>
      <c r="H194" s="8" t="s">
        <v>45</v>
      </c>
      <c r="I194" s="8" t="s">
        <v>46</v>
      </c>
      <c r="J194" s="8" t="s">
        <v>1</v>
      </c>
      <c r="K194" s="8" t="s">
        <v>64</v>
      </c>
      <c r="L194" s="8" t="s">
        <v>44</v>
      </c>
      <c r="M194" s="8" t="s">
        <v>206</v>
      </c>
      <c r="N194" s="8" t="s">
        <v>255</v>
      </c>
      <c r="O194" s="8" t="s">
        <v>256</v>
      </c>
      <c r="P194" s="8" t="s">
        <v>51</v>
      </c>
      <c r="Q194" s="8" t="s">
        <v>51</v>
      </c>
      <c r="R194" s="8" t="s">
        <v>257</v>
      </c>
      <c r="S194" s="8" t="s">
        <v>258</v>
      </c>
      <c r="T194" s="5">
        <v>201711</v>
      </c>
      <c r="U194" s="8" t="s">
        <v>54</v>
      </c>
      <c r="V194" s="5">
        <v>0</v>
      </c>
      <c r="W194" s="13">
        <v>0.85</v>
      </c>
      <c r="X194" s="13">
        <v>0</v>
      </c>
      <c r="Y194" s="8" t="s">
        <v>57</v>
      </c>
      <c r="Z194" s="8" t="s">
        <v>212</v>
      </c>
      <c r="AA194" s="8" t="s">
        <v>57</v>
      </c>
      <c r="AB194" s="8" t="s">
        <v>58</v>
      </c>
      <c r="AC194" s="8" t="s">
        <v>59</v>
      </c>
      <c r="AD194" s="8" t="s">
        <v>44</v>
      </c>
      <c r="AE194" s="8" t="s">
        <v>240</v>
      </c>
      <c r="AF194" s="8" t="s">
        <v>61</v>
      </c>
      <c r="AG194" s="8" t="s">
        <v>57</v>
      </c>
      <c r="AH194" s="8" t="s">
        <v>214</v>
      </c>
      <c r="AI194" s="8" t="s">
        <v>241</v>
      </c>
    </row>
    <row r="195" spans="1:35" hidden="1" x14ac:dyDescent="0.25">
      <c r="A195" s="8" t="s">
        <v>38</v>
      </c>
      <c r="B195" s="8" t="s">
        <v>39</v>
      </c>
      <c r="C195" s="8" t="s">
        <v>40</v>
      </c>
      <c r="D195" s="8" t="s">
        <v>102</v>
      </c>
      <c r="E195" s="8" t="s">
        <v>235</v>
      </c>
      <c r="F195" s="8" t="s">
        <v>43</v>
      </c>
      <c r="G195" s="8" t="s">
        <v>43</v>
      </c>
      <c r="H195" s="8" t="s">
        <v>45</v>
      </c>
      <c r="I195" s="8" t="s">
        <v>46</v>
      </c>
      <c r="J195" s="8" t="s">
        <v>1</v>
      </c>
      <c r="K195" s="8" t="s">
        <v>47</v>
      </c>
      <c r="L195" s="8" t="s">
        <v>44</v>
      </c>
      <c r="M195" s="8" t="s">
        <v>206</v>
      </c>
      <c r="N195" s="8" t="s">
        <v>259</v>
      </c>
      <c r="O195" s="8" t="s">
        <v>256</v>
      </c>
      <c r="P195" s="8" t="s">
        <v>51</v>
      </c>
      <c r="Q195" s="8" t="s">
        <v>51</v>
      </c>
      <c r="R195" s="8" t="s">
        <v>257</v>
      </c>
      <c r="S195" s="8" t="s">
        <v>258</v>
      </c>
      <c r="T195" s="5">
        <v>201711</v>
      </c>
      <c r="U195" s="8" t="s">
        <v>54</v>
      </c>
      <c r="V195" s="5">
        <v>0</v>
      </c>
      <c r="W195" s="13">
        <v>2.08</v>
      </c>
      <c r="X195" s="13">
        <v>0</v>
      </c>
      <c r="Y195" s="8" t="s">
        <v>55</v>
      </c>
      <c r="Z195" s="8" t="s">
        <v>212</v>
      </c>
      <c r="AA195" s="8" t="s">
        <v>57</v>
      </c>
      <c r="AB195" s="8" t="s">
        <v>58</v>
      </c>
      <c r="AC195" s="8" t="s">
        <v>59</v>
      </c>
      <c r="AD195" s="8" t="s">
        <v>44</v>
      </c>
      <c r="AE195" s="8" t="s">
        <v>240</v>
      </c>
      <c r="AF195" s="8" t="s">
        <v>61</v>
      </c>
      <c r="AG195" s="8" t="s">
        <v>57</v>
      </c>
      <c r="AH195" s="8" t="s">
        <v>214</v>
      </c>
      <c r="AI195" s="8" t="s">
        <v>241</v>
      </c>
    </row>
    <row r="196" spans="1:35" hidden="1" x14ac:dyDescent="0.25">
      <c r="A196" s="8" t="s">
        <v>38</v>
      </c>
      <c r="B196" s="8" t="s">
        <v>39</v>
      </c>
      <c r="C196" s="8" t="s">
        <v>40</v>
      </c>
      <c r="D196" s="8" t="s">
        <v>102</v>
      </c>
      <c r="E196" s="8" t="s">
        <v>235</v>
      </c>
      <c r="F196" s="8" t="s">
        <v>43</v>
      </c>
      <c r="G196" s="8" t="s">
        <v>43</v>
      </c>
      <c r="H196" s="8" t="s">
        <v>45</v>
      </c>
      <c r="I196" s="8" t="s">
        <v>46</v>
      </c>
      <c r="J196" s="8" t="s">
        <v>1</v>
      </c>
      <c r="K196" s="8" t="s">
        <v>47</v>
      </c>
      <c r="L196" s="8" t="s">
        <v>44</v>
      </c>
      <c r="M196" s="8" t="s">
        <v>206</v>
      </c>
      <c r="N196" s="8" t="s">
        <v>260</v>
      </c>
      <c r="O196" s="8" t="s">
        <v>256</v>
      </c>
      <c r="P196" s="8" t="s">
        <v>51</v>
      </c>
      <c r="Q196" s="8" t="s">
        <v>51</v>
      </c>
      <c r="R196" s="8" t="s">
        <v>257</v>
      </c>
      <c r="S196" s="8" t="s">
        <v>258</v>
      </c>
      <c r="T196" s="5">
        <v>201711</v>
      </c>
      <c r="U196" s="8" t="s">
        <v>54</v>
      </c>
      <c r="V196" s="12">
        <v>28.28</v>
      </c>
      <c r="W196" s="13">
        <v>28.28</v>
      </c>
      <c r="X196" s="13">
        <v>0</v>
      </c>
      <c r="Y196" s="8" t="s">
        <v>55</v>
      </c>
      <c r="Z196" s="8" t="s">
        <v>212</v>
      </c>
      <c r="AA196" s="8" t="s">
        <v>57</v>
      </c>
      <c r="AB196" s="8" t="s">
        <v>58</v>
      </c>
      <c r="AC196" s="8" t="s">
        <v>59</v>
      </c>
      <c r="AD196" s="8" t="s">
        <v>44</v>
      </c>
      <c r="AE196" s="8" t="s">
        <v>240</v>
      </c>
      <c r="AF196" s="8" t="s">
        <v>61</v>
      </c>
      <c r="AG196" s="8" t="s">
        <v>57</v>
      </c>
      <c r="AH196" s="8" t="s">
        <v>214</v>
      </c>
      <c r="AI196" s="8" t="s">
        <v>241</v>
      </c>
    </row>
    <row r="197" spans="1:35" hidden="1" x14ac:dyDescent="0.25">
      <c r="A197" s="8" t="s">
        <v>38</v>
      </c>
      <c r="B197" s="8" t="s">
        <v>39</v>
      </c>
      <c r="C197" s="8" t="s">
        <v>40</v>
      </c>
      <c r="D197" s="8" t="s">
        <v>102</v>
      </c>
      <c r="E197" s="8" t="s">
        <v>235</v>
      </c>
      <c r="F197" s="8" t="s">
        <v>43</v>
      </c>
      <c r="G197" s="8" t="s">
        <v>43</v>
      </c>
      <c r="H197" s="8" t="s">
        <v>45</v>
      </c>
      <c r="I197" s="8" t="s">
        <v>46</v>
      </c>
      <c r="J197" s="8" t="s">
        <v>1</v>
      </c>
      <c r="K197" s="8" t="s">
        <v>64</v>
      </c>
      <c r="L197" s="8" t="s">
        <v>44</v>
      </c>
      <c r="M197" s="8" t="s">
        <v>206</v>
      </c>
      <c r="N197" s="8" t="s">
        <v>261</v>
      </c>
      <c r="O197" s="8" t="s">
        <v>256</v>
      </c>
      <c r="P197" s="8" t="s">
        <v>51</v>
      </c>
      <c r="Q197" s="8" t="s">
        <v>51</v>
      </c>
      <c r="R197" s="8" t="s">
        <v>257</v>
      </c>
      <c r="S197" s="8" t="s">
        <v>258</v>
      </c>
      <c r="T197" s="5">
        <v>201711</v>
      </c>
      <c r="U197" s="8" t="s">
        <v>54</v>
      </c>
      <c r="V197" s="5">
        <v>0</v>
      </c>
      <c r="W197" s="13">
        <v>0.06</v>
      </c>
      <c r="X197" s="13">
        <v>0</v>
      </c>
      <c r="Y197" s="8" t="s">
        <v>57</v>
      </c>
      <c r="Z197" s="8" t="s">
        <v>212</v>
      </c>
      <c r="AA197" s="8" t="s">
        <v>57</v>
      </c>
      <c r="AB197" s="8" t="s">
        <v>58</v>
      </c>
      <c r="AC197" s="8" t="s">
        <v>59</v>
      </c>
      <c r="AD197" s="8" t="s">
        <v>44</v>
      </c>
      <c r="AE197" s="8" t="s">
        <v>240</v>
      </c>
      <c r="AF197" s="8" t="s">
        <v>61</v>
      </c>
      <c r="AG197" s="8" t="s">
        <v>57</v>
      </c>
      <c r="AH197" s="8" t="s">
        <v>214</v>
      </c>
      <c r="AI197" s="8" t="s">
        <v>241</v>
      </c>
    </row>
    <row r="198" spans="1:35" x14ac:dyDescent="0.25">
      <c r="A198" s="8" t="s">
        <v>65</v>
      </c>
      <c r="B198" s="8" t="s">
        <v>39</v>
      </c>
      <c r="C198" s="8" t="s">
        <v>66</v>
      </c>
      <c r="D198" s="25" t="s">
        <v>102</v>
      </c>
      <c r="E198" s="8" t="s">
        <v>235</v>
      </c>
      <c r="F198" s="8" t="s">
        <v>43</v>
      </c>
      <c r="G198" s="8" t="s">
        <v>43</v>
      </c>
      <c r="H198" s="8" t="s">
        <v>45</v>
      </c>
      <c r="I198" s="8" t="s">
        <v>46</v>
      </c>
      <c r="J198" s="8" t="s">
        <v>1</v>
      </c>
      <c r="K198" s="8" t="s">
        <v>47</v>
      </c>
      <c r="L198" s="8" t="s">
        <v>44</v>
      </c>
      <c r="M198" s="8" t="s">
        <v>206</v>
      </c>
      <c r="N198" s="8" t="s">
        <v>262</v>
      </c>
      <c r="O198" s="8" t="s">
        <v>256</v>
      </c>
      <c r="P198" s="8" t="s">
        <v>73</v>
      </c>
      <c r="Q198" s="8" t="s">
        <v>51</v>
      </c>
      <c r="R198" s="8" t="s">
        <v>257</v>
      </c>
      <c r="S198" s="8" t="s">
        <v>258</v>
      </c>
      <c r="T198" s="5">
        <v>201711</v>
      </c>
      <c r="U198" s="8" t="s">
        <v>54</v>
      </c>
      <c r="V198" s="20">
        <v>0</v>
      </c>
      <c r="W198" s="22">
        <v>4</v>
      </c>
      <c r="X198" s="22">
        <f>IF(OR(P198="General",P198="Safety"),W198,0)</f>
        <v>4</v>
      </c>
      <c r="Y198" s="19" t="s">
        <v>55</v>
      </c>
      <c r="Z198" s="8" t="s">
        <v>212</v>
      </c>
      <c r="AA198" s="8" t="s">
        <v>67</v>
      </c>
      <c r="AB198" s="8" t="s">
        <v>58</v>
      </c>
      <c r="AC198" s="8" t="s">
        <v>59</v>
      </c>
      <c r="AD198" s="8" t="s">
        <v>44</v>
      </c>
      <c r="AE198" s="8" t="s">
        <v>242</v>
      </c>
      <c r="AF198" s="8" t="s">
        <v>61</v>
      </c>
      <c r="AG198" s="8" t="s">
        <v>57</v>
      </c>
      <c r="AH198" s="8" t="s">
        <v>214</v>
      </c>
      <c r="AI198" s="8" t="s">
        <v>241</v>
      </c>
    </row>
    <row r="199" spans="1:35" hidden="1" x14ac:dyDescent="0.25">
      <c r="A199" s="8" t="s">
        <v>38</v>
      </c>
      <c r="B199" s="8" t="s">
        <v>39</v>
      </c>
      <c r="C199" s="8" t="s">
        <v>40</v>
      </c>
      <c r="D199" s="8" t="s">
        <v>41</v>
      </c>
      <c r="E199" s="8" t="s">
        <v>42</v>
      </c>
      <c r="F199" s="8" t="s">
        <v>43</v>
      </c>
      <c r="G199" s="8" t="s">
        <v>43</v>
      </c>
      <c r="H199" s="8" t="s">
        <v>45</v>
      </c>
      <c r="I199" s="8" t="s">
        <v>46</v>
      </c>
      <c r="J199" s="8" t="s">
        <v>1</v>
      </c>
      <c r="K199" s="8" t="s">
        <v>64</v>
      </c>
      <c r="L199" s="8" t="s">
        <v>44</v>
      </c>
      <c r="M199" s="8" t="s">
        <v>81</v>
      </c>
      <c r="N199" s="8" t="s">
        <v>82</v>
      </c>
      <c r="O199" s="8" t="s">
        <v>83</v>
      </c>
      <c r="P199" s="8" t="s">
        <v>463</v>
      </c>
      <c r="Q199" s="8" t="s">
        <v>73</v>
      </c>
      <c r="R199" s="8" t="s">
        <v>84</v>
      </c>
      <c r="S199" s="8" t="s">
        <v>85</v>
      </c>
      <c r="T199" s="5">
        <v>201707</v>
      </c>
      <c r="U199" s="8" t="s">
        <v>54</v>
      </c>
      <c r="V199" s="5">
        <v>0</v>
      </c>
      <c r="W199" s="9">
        <v>66.42</v>
      </c>
      <c r="X199" s="9">
        <v>0</v>
      </c>
      <c r="Y199" s="8" t="s">
        <v>57</v>
      </c>
      <c r="Z199" s="8" t="s">
        <v>86</v>
      </c>
      <c r="AA199" s="8" t="s">
        <v>57</v>
      </c>
      <c r="AB199" s="8" t="s">
        <v>58</v>
      </c>
      <c r="AC199" s="8" t="s">
        <v>59</v>
      </c>
      <c r="AD199" s="8" t="s">
        <v>44</v>
      </c>
      <c r="AE199" s="8" t="s">
        <v>87</v>
      </c>
      <c r="AF199" s="8" t="s">
        <v>61</v>
      </c>
      <c r="AG199" s="8" t="s">
        <v>57</v>
      </c>
      <c r="AH199" s="8" t="s">
        <v>88</v>
      </c>
      <c r="AI199" s="8" t="s">
        <v>89</v>
      </c>
    </row>
    <row r="200" spans="1:35" hidden="1" x14ac:dyDescent="0.25">
      <c r="A200" s="8" t="s">
        <v>38</v>
      </c>
      <c r="B200" s="8" t="s">
        <v>39</v>
      </c>
      <c r="C200" s="8" t="s">
        <v>40</v>
      </c>
      <c r="D200" s="8" t="s">
        <v>41</v>
      </c>
      <c r="E200" s="8" t="s">
        <v>42</v>
      </c>
      <c r="F200" s="8" t="s">
        <v>43</v>
      </c>
      <c r="G200" s="8" t="s">
        <v>43</v>
      </c>
      <c r="H200" s="8" t="s">
        <v>45</v>
      </c>
      <c r="I200" s="8" t="s">
        <v>46</v>
      </c>
      <c r="J200" s="8" t="s">
        <v>1</v>
      </c>
      <c r="K200" s="8" t="s">
        <v>69</v>
      </c>
      <c r="L200" s="8" t="s">
        <v>44</v>
      </c>
      <c r="M200" s="8" t="s">
        <v>81</v>
      </c>
      <c r="N200" s="8" t="s">
        <v>82</v>
      </c>
      <c r="O200" s="8" t="s">
        <v>83</v>
      </c>
      <c r="P200" s="8" t="s">
        <v>463</v>
      </c>
      <c r="Q200" s="8" t="s">
        <v>73</v>
      </c>
      <c r="R200" s="8" t="s">
        <v>84</v>
      </c>
      <c r="S200" s="8" t="s">
        <v>85</v>
      </c>
      <c r="T200" s="5">
        <v>201707</v>
      </c>
      <c r="U200" s="8" t="s">
        <v>54</v>
      </c>
      <c r="V200" s="10">
        <v>2213.96</v>
      </c>
      <c r="W200" s="9">
        <v>2213.96</v>
      </c>
      <c r="X200" s="9">
        <v>2213.96</v>
      </c>
      <c r="Y200" s="8" t="s">
        <v>55</v>
      </c>
      <c r="Z200" s="8" t="s">
        <v>86</v>
      </c>
      <c r="AA200" s="8" t="s">
        <v>57</v>
      </c>
      <c r="AB200" s="8" t="s">
        <v>58</v>
      </c>
      <c r="AC200" s="8" t="s">
        <v>59</v>
      </c>
      <c r="AD200" s="8" t="s">
        <v>44</v>
      </c>
      <c r="AE200" s="8" t="s">
        <v>87</v>
      </c>
      <c r="AF200" s="8" t="s">
        <v>61</v>
      </c>
      <c r="AG200" s="8" t="s">
        <v>57</v>
      </c>
      <c r="AH200" s="8" t="s">
        <v>88</v>
      </c>
      <c r="AI200" s="8" t="s">
        <v>89</v>
      </c>
    </row>
    <row r="201" spans="1:35" x14ac:dyDescent="0.25">
      <c r="A201" s="8" t="s">
        <v>65</v>
      </c>
      <c r="B201" s="8" t="s">
        <v>39</v>
      </c>
      <c r="C201" s="8" t="s">
        <v>66</v>
      </c>
      <c r="D201" s="25" t="s">
        <v>41</v>
      </c>
      <c r="E201" s="8" t="s">
        <v>42</v>
      </c>
      <c r="F201" s="8" t="s">
        <v>43</v>
      </c>
      <c r="G201" s="8" t="s">
        <v>43</v>
      </c>
      <c r="H201" s="8" t="s">
        <v>45</v>
      </c>
      <c r="I201" s="8" t="s">
        <v>46</v>
      </c>
      <c r="J201" s="8" t="s">
        <v>1</v>
      </c>
      <c r="K201" s="8" t="s">
        <v>64</v>
      </c>
      <c r="L201" s="8" t="s">
        <v>44</v>
      </c>
      <c r="M201" s="8" t="s">
        <v>81</v>
      </c>
      <c r="N201" s="8" t="s">
        <v>82</v>
      </c>
      <c r="O201" s="8" t="s">
        <v>83</v>
      </c>
      <c r="P201" s="8" t="s">
        <v>51</v>
      </c>
      <c r="Q201" s="8" t="s">
        <v>73</v>
      </c>
      <c r="R201" s="8" t="s">
        <v>84</v>
      </c>
      <c r="S201" s="8" t="s">
        <v>85</v>
      </c>
      <c r="T201" s="5">
        <v>201707</v>
      </c>
      <c r="U201" s="8" t="s">
        <v>54</v>
      </c>
      <c r="V201" s="20">
        <v>0</v>
      </c>
      <c r="W201" s="22">
        <v>9</v>
      </c>
      <c r="X201" s="22">
        <f t="shared" ref="X201:X204" si="26">IF(OR(P201="General",P201="Safety"),W201,0)</f>
        <v>0</v>
      </c>
      <c r="Y201" s="19" t="s">
        <v>57</v>
      </c>
      <c r="Z201" s="8" t="s">
        <v>86</v>
      </c>
      <c r="AA201" s="8" t="s">
        <v>67</v>
      </c>
      <c r="AB201" s="8" t="s">
        <v>58</v>
      </c>
      <c r="AC201" s="8" t="s">
        <v>59</v>
      </c>
      <c r="AD201" s="8" t="s">
        <v>44</v>
      </c>
      <c r="AE201" s="8" t="s">
        <v>90</v>
      </c>
      <c r="AF201" s="8" t="s">
        <v>61</v>
      </c>
      <c r="AG201" s="8" t="s">
        <v>57</v>
      </c>
      <c r="AH201" s="8" t="s">
        <v>88</v>
      </c>
      <c r="AI201" s="8" t="s">
        <v>89</v>
      </c>
    </row>
    <row r="202" spans="1:35" x14ac:dyDescent="0.25">
      <c r="A202" s="8" t="s">
        <v>65</v>
      </c>
      <c r="B202" s="8" t="s">
        <v>39</v>
      </c>
      <c r="C202" s="8" t="s">
        <v>66</v>
      </c>
      <c r="D202" s="25" t="s">
        <v>41</v>
      </c>
      <c r="E202" s="8" t="s">
        <v>42</v>
      </c>
      <c r="F202" s="8" t="s">
        <v>43</v>
      </c>
      <c r="G202" s="8" t="s">
        <v>43</v>
      </c>
      <c r="H202" s="8" t="s">
        <v>45</v>
      </c>
      <c r="I202" s="8" t="s">
        <v>46</v>
      </c>
      <c r="J202" s="8" t="s">
        <v>1</v>
      </c>
      <c r="K202" s="8" t="s">
        <v>69</v>
      </c>
      <c r="L202" s="8" t="s">
        <v>44</v>
      </c>
      <c r="M202" s="8" t="s">
        <v>81</v>
      </c>
      <c r="N202" s="8" t="s">
        <v>82</v>
      </c>
      <c r="O202" s="8" t="s">
        <v>83</v>
      </c>
      <c r="P202" s="8" t="s">
        <v>51</v>
      </c>
      <c r="Q202" s="8" t="s">
        <v>73</v>
      </c>
      <c r="R202" s="8" t="s">
        <v>84</v>
      </c>
      <c r="S202" s="8" t="s">
        <v>85</v>
      </c>
      <c r="T202" s="5">
        <v>201707</v>
      </c>
      <c r="U202" s="8" t="s">
        <v>54</v>
      </c>
      <c r="V202" s="20">
        <v>0</v>
      </c>
      <c r="W202" s="22">
        <v>307</v>
      </c>
      <c r="X202" s="22">
        <f t="shared" si="26"/>
        <v>0</v>
      </c>
      <c r="Y202" s="19" t="s">
        <v>55</v>
      </c>
      <c r="Z202" s="8" t="s">
        <v>86</v>
      </c>
      <c r="AA202" s="8" t="s">
        <v>67</v>
      </c>
      <c r="AB202" s="8" t="s">
        <v>58</v>
      </c>
      <c r="AC202" s="8" t="s">
        <v>59</v>
      </c>
      <c r="AD202" s="8" t="s">
        <v>44</v>
      </c>
      <c r="AE202" s="8" t="s">
        <v>90</v>
      </c>
      <c r="AF202" s="8" t="s">
        <v>61</v>
      </c>
      <c r="AG202" s="8" t="s">
        <v>57</v>
      </c>
      <c r="AH202" s="8" t="s">
        <v>88</v>
      </c>
      <c r="AI202" s="8" t="s">
        <v>89</v>
      </c>
    </row>
    <row r="203" spans="1:35" ht="60" x14ac:dyDescent="0.25">
      <c r="A203" s="8" t="s">
        <v>65</v>
      </c>
      <c r="B203" s="8" t="s">
        <v>39</v>
      </c>
      <c r="C203" s="8" t="s">
        <v>66</v>
      </c>
      <c r="D203" s="25" t="s">
        <v>102</v>
      </c>
      <c r="E203" s="8" t="s">
        <v>235</v>
      </c>
      <c r="F203" s="8" t="s">
        <v>103</v>
      </c>
      <c r="G203" s="8" t="s">
        <v>103</v>
      </c>
      <c r="H203" s="8" t="s">
        <v>44</v>
      </c>
      <c r="I203" s="8" t="s">
        <v>46</v>
      </c>
      <c r="J203" s="8" t="s">
        <v>3</v>
      </c>
      <c r="K203" s="8" t="s">
        <v>200</v>
      </c>
      <c r="L203" s="8" t="s">
        <v>44</v>
      </c>
      <c r="M203" s="8" t="s">
        <v>341</v>
      </c>
      <c r="N203" s="8" t="s">
        <v>342</v>
      </c>
      <c r="O203" s="8" t="s">
        <v>343</v>
      </c>
      <c r="P203" s="8" t="s">
        <v>209</v>
      </c>
      <c r="Q203" s="8" t="s">
        <v>209</v>
      </c>
      <c r="R203" s="11" t="s">
        <v>344</v>
      </c>
      <c r="S203" s="8" t="s">
        <v>345</v>
      </c>
      <c r="T203" s="5">
        <v>201712</v>
      </c>
      <c r="U203" s="8" t="s">
        <v>54</v>
      </c>
      <c r="V203" s="23">
        <v>7312.66</v>
      </c>
      <c r="W203" s="22">
        <v>7312.66</v>
      </c>
      <c r="X203" s="22">
        <f t="shared" si="26"/>
        <v>7312.66</v>
      </c>
      <c r="Y203" s="19" t="s">
        <v>55</v>
      </c>
      <c r="Z203" s="8" t="s">
        <v>346</v>
      </c>
      <c r="AA203" s="8" t="s">
        <v>57</v>
      </c>
      <c r="AB203" s="8" t="s">
        <v>58</v>
      </c>
      <c r="AC203" s="8" t="s">
        <v>59</v>
      </c>
      <c r="AD203" s="8" t="s">
        <v>44</v>
      </c>
      <c r="AE203" s="8" t="s">
        <v>338</v>
      </c>
      <c r="AF203" s="8" t="s">
        <v>61</v>
      </c>
      <c r="AG203" s="8" t="s">
        <v>57</v>
      </c>
      <c r="AH203" s="8" t="s">
        <v>347</v>
      </c>
      <c r="AI203" s="8" t="s">
        <v>339</v>
      </c>
    </row>
    <row r="204" spans="1:35" ht="60" x14ac:dyDescent="0.25">
      <c r="A204" s="8" t="s">
        <v>65</v>
      </c>
      <c r="B204" s="8" t="s">
        <v>39</v>
      </c>
      <c r="C204" s="8" t="s">
        <v>66</v>
      </c>
      <c r="D204" s="25" t="s">
        <v>102</v>
      </c>
      <c r="E204" s="8" t="s">
        <v>235</v>
      </c>
      <c r="F204" s="8" t="s">
        <v>103</v>
      </c>
      <c r="G204" s="8" t="s">
        <v>103</v>
      </c>
      <c r="H204" s="8" t="s">
        <v>44</v>
      </c>
      <c r="I204" s="8" t="s">
        <v>46</v>
      </c>
      <c r="J204" s="8" t="s">
        <v>3</v>
      </c>
      <c r="K204" s="8" t="s">
        <v>64</v>
      </c>
      <c r="L204" s="8" t="s">
        <v>44</v>
      </c>
      <c r="M204" s="8" t="s">
        <v>341</v>
      </c>
      <c r="N204" s="8" t="s">
        <v>342</v>
      </c>
      <c r="O204" s="8" t="s">
        <v>343</v>
      </c>
      <c r="P204" s="8" t="s">
        <v>209</v>
      </c>
      <c r="Q204" s="8" t="s">
        <v>209</v>
      </c>
      <c r="R204" s="11" t="s">
        <v>344</v>
      </c>
      <c r="S204" s="8" t="s">
        <v>345</v>
      </c>
      <c r="T204" s="5">
        <v>201712</v>
      </c>
      <c r="U204" s="8" t="s">
        <v>54</v>
      </c>
      <c r="V204" s="20">
        <v>0</v>
      </c>
      <c r="W204" s="22">
        <v>365.63</v>
      </c>
      <c r="X204" s="22">
        <f t="shared" si="26"/>
        <v>365.63</v>
      </c>
      <c r="Y204" s="19" t="s">
        <v>57</v>
      </c>
      <c r="Z204" s="8" t="s">
        <v>346</v>
      </c>
      <c r="AA204" s="8" t="s">
        <v>57</v>
      </c>
      <c r="AB204" s="8" t="s">
        <v>58</v>
      </c>
      <c r="AC204" s="8" t="s">
        <v>59</v>
      </c>
      <c r="AD204" s="8" t="s">
        <v>44</v>
      </c>
      <c r="AE204" s="8" t="s">
        <v>338</v>
      </c>
      <c r="AF204" s="8" t="s">
        <v>61</v>
      </c>
      <c r="AG204" s="8" t="s">
        <v>57</v>
      </c>
      <c r="AH204" s="8" t="s">
        <v>347</v>
      </c>
      <c r="AI204" s="8" t="s">
        <v>339</v>
      </c>
    </row>
    <row r="205" spans="1:35" hidden="1" x14ac:dyDescent="0.25">
      <c r="A205" s="8" t="s">
        <v>38</v>
      </c>
      <c r="B205" s="8" t="s">
        <v>39</v>
      </c>
      <c r="C205" s="8" t="s">
        <v>40</v>
      </c>
      <c r="D205" s="8" t="s">
        <v>41</v>
      </c>
      <c r="E205" s="8" t="s">
        <v>42</v>
      </c>
      <c r="F205" s="8" t="s">
        <v>43</v>
      </c>
      <c r="G205" s="8" t="s">
        <v>43</v>
      </c>
      <c r="H205" s="8" t="s">
        <v>45</v>
      </c>
      <c r="I205" s="8" t="s">
        <v>46</v>
      </c>
      <c r="J205" s="8" t="s">
        <v>1</v>
      </c>
      <c r="K205" s="8" t="s">
        <v>69</v>
      </c>
      <c r="L205" s="8" t="s">
        <v>91</v>
      </c>
      <c r="M205" s="8" t="s">
        <v>92</v>
      </c>
      <c r="N205" s="8" t="s">
        <v>431</v>
      </c>
      <c r="O205" s="8" t="s">
        <v>50</v>
      </c>
      <c r="S205" s="8" t="s">
        <v>432</v>
      </c>
      <c r="T205" s="5">
        <v>201806</v>
      </c>
      <c r="U205" s="8" t="s">
        <v>54</v>
      </c>
      <c r="V205" s="5">
        <v>0</v>
      </c>
      <c r="W205" s="9">
        <v>518</v>
      </c>
      <c r="X205" s="9">
        <v>0</v>
      </c>
      <c r="Y205" s="8" t="s">
        <v>44</v>
      </c>
      <c r="Z205" s="8" t="s">
        <v>44</v>
      </c>
      <c r="AA205" s="8" t="s">
        <v>57</v>
      </c>
      <c r="AB205" s="8" t="s">
        <v>58</v>
      </c>
      <c r="AC205" s="8" t="s">
        <v>97</v>
      </c>
      <c r="AD205" s="8" t="s">
        <v>44</v>
      </c>
      <c r="AE205" s="8" t="s">
        <v>433</v>
      </c>
      <c r="AF205" s="8" t="s">
        <v>61</v>
      </c>
      <c r="AG205" s="8" t="s">
        <v>57</v>
      </c>
      <c r="AH205" s="8" t="s">
        <v>99</v>
      </c>
      <c r="AI205" s="8" t="s">
        <v>434</v>
      </c>
    </row>
    <row r="206" spans="1:35" x14ac:dyDescent="0.25">
      <c r="A206" s="8" t="s">
        <v>65</v>
      </c>
      <c r="B206" s="8" t="s">
        <v>39</v>
      </c>
      <c r="C206" s="8" t="s">
        <v>66</v>
      </c>
      <c r="D206" s="25" t="s">
        <v>41</v>
      </c>
      <c r="E206" s="8" t="s">
        <v>42</v>
      </c>
      <c r="F206" s="8" t="s">
        <v>43</v>
      </c>
      <c r="G206" s="8" t="s">
        <v>43</v>
      </c>
      <c r="H206" s="8" t="s">
        <v>45</v>
      </c>
      <c r="I206" s="8" t="s">
        <v>46</v>
      </c>
      <c r="J206" s="8" t="s">
        <v>1</v>
      </c>
      <c r="K206" s="8" t="s">
        <v>69</v>
      </c>
      <c r="L206" s="8" t="s">
        <v>44</v>
      </c>
      <c r="M206" s="8" t="s">
        <v>92</v>
      </c>
      <c r="N206" s="8" t="s">
        <v>431</v>
      </c>
      <c r="O206" s="8" t="s">
        <v>50</v>
      </c>
      <c r="P206" s="8" t="s">
        <v>73</v>
      </c>
      <c r="S206" s="8" t="s">
        <v>432</v>
      </c>
      <c r="T206" s="5">
        <v>201806</v>
      </c>
      <c r="U206" s="8" t="s">
        <v>54</v>
      </c>
      <c r="V206" s="20">
        <v>0</v>
      </c>
      <c r="W206" s="22">
        <v>72</v>
      </c>
      <c r="X206" s="22">
        <f>IF(OR(P206="General",P206="Safety"),W206,0)</f>
        <v>72</v>
      </c>
      <c r="Y206" s="19" t="s">
        <v>44</v>
      </c>
      <c r="Z206" s="8" t="s">
        <v>44</v>
      </c>
      <c r="AA206" s="8" t="s">
        <v>67</v>
      </c>
      <c r="AB206" s="8" t="s">
        <v>58</v>
      </c>
      <c r="AC206" s="8" t="s">
        <v>97</v>
      </c>
      <c r="AD206" s="8" t="s">
        <v>44</v>
      </c>
      <c r="AE206" s="8" t="s">
        <v>435</v>
      </c>
      <c r="AF206" s="8" t="s">
        <v>61</v>
      </c>
      <c r="AG206" s="8" t="s">
        <v>57</v>
      </c>
      <c r="AH206" s="8" t="s">
        <v>99</v>
      </c>
      <c r="AI206" s="8" t="s">
        <v>434</v>
      </c>
    </row>
    <row r="207" spans="1:35" hidden="1" x14ac:dyDescent="0.25">
      <c r="A207" s="8" t="s">
        <v>38</v>
      </c>
      <c r="B207" s="8" t="s">
        <v>39</v>
      </c>
      <c r="C207" s="8" t="s">
        <v>40</v>
      </c>
      <c r="D207" s="8" t="s">
        <v>41</v>
      </c>
      <c r="E207" s="8" t="s">
        <v>42</v>
      </c>
      <c r="F207" s="8" t="s">
        <v>43</v>
      </c>
      <c r="G207" s="8" t="s">
        <v>43</v>
      </c>
      <c r="H207" s="8" t="s">
        <v>45</v>
      </c>
      <c r="I207" s="8" t="s">
        <v>46</v>
      </c>
      <c r="J207" s="8" t="s">
        <v>1</v>
      </c>
      <c r="K207" s="8" t="s">
        <v>64</v>
      </c>
      <c r="L207" s="8" t="s">
        <v>44</v>
      </c>
      <c r="M207" s="8" t="s">
        <v>206</v>
      </c>
      <c r="N207" s="8" t="s">
        <v>243</v>
      </c>
      <c r="O207" s="8" t="s">
        <v>244</v>
      </c>
      <c r="P207" s="8" t="s">
        <v>51</v>
      </c>
      <c r="Q207" s="8" t="s">
        <v>73</v>
      </c>
      <c r="R207" s="8" t="s">
        <v>245</v>
      </c>
      <c r="S207" s="8" t="s">
        <v>246</v>
      </c>
      <c r="T207" s="5">
        <v>201711</v>
      </c>
      <c r="U207" s="8" t="s">
        <v>54</v>
      </c>
      <c r="V207" s="12">
        <v>0</v>
      </c>
      <c r="W207" s="13">
        <v>1.22</v>
      </c>
      <c r="X207" s="13">
        <v>0</v>
      </c>
      <c r="Y207" s="8" t="s">
        <v>57</v>
      </c>
      <c r="Z207" s="8" t="s">
        <v>212</v>
      </c>
      <c r="AA207" s="8" t="s">
        <v>57</v>
      </c>
      <c r="AB207" s="8" t="s">
        <v>58</v>
      </c>
      <c r="AC207" s="8" t="s">
        <v>59</v>
      </c>
      <c r="AD207" s="8" t="s">
        <v>44</v>
      </c>
      <c r="AE207" s="8" t="s">
        <v>240</v>
      </c>
      <c r="AF207" s="8" t="s">
        <v>61</v>
      </c>
      <c r="AG207" s="8" t="s">
        <v>57</v>
      </c>
      <c r="AH207" s="8" t="s">
        <v>214</v>
      </c>
      <c r="AI207" s="8" t="s">
        <v>241</v>
      </c>
    </row>
    <row r="208" spans="1:35" hidden="1" x14ac:dyDescent="0.25">
      <c r="A208" s="8" t="s">
        <v>38</v>
      </c>
      <c r="B208" s="8" t="s">
        <v>39</v>
      </c>
      <c r="C208" s="8" t="s">
        <v>40</v>
      </c>
      <c r="D208" s="8" t="s">
        <v>41</v>
      </c>
      <c r="E208" s="8" t="s">
        <v>42</v>
      </c>
      <c r="F208" s="8" t="s">
        <v>43</v>
      </c>
      <c r="G208" s="8" t="s">
        <v>43</v>
      </c>
      <c r="H208" s="8" t="s">
        <v>45</v>
      </c>
      <c r="I208" s="8" t="s">
        <v>46</v>
      </c>
      <c r="J208" s="8" t="s">
        <v>1</v>
      </c>
      <c r="K208" s="8" t="s">
        <v>64</v>
      </c>
      <c r="L208" s="8" t="s">
        <v>44</v>
      </c>
      <c r="M208" s="8" t="s">
        <v>206</v>
      </c>
      <c r="N208" s="8" t="s">
        <v>243</v>
      </c>
      <c r="O208" s="8" t="s">
        <v>244</v>
      </c>
      <c r="P208" s="8" t="s">
        <v>51</v>
      </c>
      <c r="Q208" s="8" t="s">
        <v>73</v>
      </c>
      <c r="R208" s="8" t="s">
        <v>245</v>
      </c>
      <c r="S208" s="8" t="s">
        <v>246</v>
      </c>
      <c r="T208" s="5">
        <v>201711</v>
      </c>
      <c r="U208" s="8" t="s">
        <v>54</v>
      </c>
      <c r="V208" s="12">
        <v>0</v>
      </c>
      <c r="W208" s="13">
        <v>0.09</v>
      </c>
      <c r="X208" s="13">
        <v>0</v>
      </c>
      <c r="Y208" s="8" t="s">
        <v>57</v>
      </c>
      <c r="Z208" s="8" t="s">
        <v>212</v>
      </c>
      <c r="AA208" s="8" t="s">
        <v>57</v>
      </c>
      <c r="AB208" s="8" t="s">
        <v>58</v>
      </c>
      <c r="AC208" s="8" t="s">
        <v>59</v>
      </c>
      <c r="AD208" s="8" t="s">
        <v>44</v>
      </c>
      <c r="AE208" s="8" t="s">
        <v>240</v>
      </c>
      <c r="AF208" s="8" t="s">
        <v>61</v>
      </c>
      <c r="AG208" s="8" t="s">
        <v>57</v>
      </c>
      <c r="AH208" s="8" t="s">
        <v>214</v>
      </c>
      <c r="AI208" s="8" t="s">
        <v>241</v>
      </c>
    </row>
    <row r="209" spans="1:35" hidden="1" x14ac:dyDescent="0.25">
      <c r="A209" s="8" t="s">
        <v>38</v>
      </c>
      <c r="B209" s="8" t="s">
        <v>39</v>
      </c>
      <c r="C209" s="8" t="s">
        <v>40</v>
      </c>
      <c r="D209" s="8" t="s">
        <v>41</v>
      </c>
      <c r="E209" s="8" t="s">
        <v>42</v>
      </c>
      <c r="F209" s="8" t="s">
        <v>43</v>
      </c>
      <c r="G209" s="8" t="s">
        <v>43</v>
      </c>
      <c r="H209" s="8" t="s">
        <v>45</v>
      </c>
      <c r="I209" s="8" t="s">
        <v>46</v>
      </c>
      <c r="J209" s="8" t="s">
        <v>1</v>
      </c>
      <c r="K209" s="8" t="s">
        <v>47</v>
      </c>
      <c r="L209" s="8" t="s">
        <v>44</v>
      </c>
      <c r="M209" s="8" t="s">
        <v>206</v>
      </c>
      <c r="N209" s="8" t="s">
        <v>243</v>
      </c>
      <c r="O209" s="8" t="s">
        <v>244</v>
      </c>
      <c r="P209" s="8" t="s">
        <v>51</v>
      </c>
      <c r="Q209" s="8" t="s">
        <v>73</v>
      </c>
      <c r="R209" s="8" t="s">
        <v>245</v>
      </c>
      <c r="S209" s="8" t="s">
        <v>246</v>
      </c>
      <c r="T209" s="5">
        <v>201711</v>
      </c>
      <c r="U209" s="8" t="s">
        <v>54</v>
      </c>
      <c r="V209" s="12">
        <v>0</v>
      </c>
      <c r="W209" s="13">
        <v>2.98</v>
      </c>
      <c r="X209" s="13">
        <v>0</v>
      </c>
      <c r="Y209" s="8" t="s">
        <v>55</v>
      </c>
      <c r="Z209" s="8" t="s">
        <v>212</v>
      </c>
      <c r="AA209" s="8" t="s">
        <v>57</v>
      </c>
      <c r="AB209" s="8" t="s">
        <v>58</v>
      </c>
      <c r="AC209" s="8" t="s">
        <v>59</v>
      </c>
      <c r="AD209" s="8" t="s">
        <v>44</v>
      </c>
      <c r="AE209" s="8" t="s">
        <v>240</v>
      </c>
      <c r="AF209" s="8" t="s">
        <v>61</v>
      </c>
      <c r="AG209" s="8" t="s">
        <v>57</v>
      </c>
      <c r="AH209" s="8" t="s">
        <v>214</v>
      </c>
      <c r="AI209" s="8" t="s">
        <v>241</v>
      </c>
    </row>
    <row r="210" spans="1:35" hidden="1" x14ac:dyDescent="0.25">
      <c r="A210" s="8" t="s">
        <v>38</v>
      </c>
      <c r="B210" s="8" t="s">
        <v>39</v>
      </c>
      <c r="C210" s="8" t="s">
        <v>40</v>
      </c>
      <c r="D210" s="8" t="s">
        <v>41</v>
      </c>
      <c r="E210" s="8" t="s">
        <v>42</v>
      </c>
      <c r="F210" s="8" t="s">
        <v>43</v>
      </c>
      <c r="G210" s="8" t="s">
        <v>43</v>
      </c>
      <c r="H210" s="8" t="s">
        <v>45</v>
      </c>
      <c r="I210" s="8" t="s">
        <v>46</v>
      </c>
      <c r="J210" s="8" t="s">
        <v>1</v>
      </c>
      <c r="K210" s="8" t="s">
        <v>47</v>
      </c>
      <c r="L210" s="8" t="s">
        <v>44</v>
      </c>
      <c r="M210" s="8" t="s">
        <v>206</v>
      </c>
      <c r="N210" s="8" t="s">
        <v>243</v>
      </c>
      <c r="O210" s="8" t="s">
        <v>244</v>
      </c>
      <c r="P210" s="8" t="s">
        <v>51</v>
      </c>
      <c r="Q210" s="8" t="s">
        <v>73</v>
      </c>
      <c r="R210" s="8" t="s">
        <v>245</v>
      </c>
      <c r="S210" s="8" t="s">
        <v>246</v>
      </c>
      <c r="T210" s="5">
        <v>201711</v>
      </c>
      <c r="U210" s="8" t="s">
        <v>54</v>
      </c>
      <c r="V210" s="12">
        <v>40.6</v>
      </c>
      <c r="W210" s="13">
        <v>40.6</v>
      </c>
      <c r="X210" s="13">
        <v>0</v>
      </c>
      <c r="Y210" s="8" t="s">
        <v>55</v>
      </c>
      <c r="Z210" s="8" t="s">
        <v>212</v>
      </c>
      <c r="AA210" s="8" t="s">
        <v>57</v>
      </c>
      <c r="AB210" s="8" t="s">
        <v>58</v>
      </c>
      <c r="AC210" s="8" t="s">
        <v>59</v>
      </c>
      <c r="AD210" s="8" t="s">
        <v>44</v>
      </c>
      <c r="AE210" s="8" t="s">
        <v>240</v>
      </c>
      <c r="AF210" s="8" t="s">
        <v>61</v>
      </c>
      <c r="AG210" s="8" t="s">
        <v>57</v>
      </c>
      <c r="AH210" s="8" t="s">
        <v>214</v>
      </c>
      <c r="AI210" s="8" t="s">
        <v>241</v>
      </c>
    </row>
    <row r="211" spans="1:35" x14ac:dyDescent="0.25">
      <c r="A211" s="8" t="s">
        <v>65</v>
      </c>
      <c r="B211" s="8" t="s">
        <v>39</v>
      </c>
      <c r="C211" s="8" t="s">
        <v>66</v>
      </c>
      <c r="D211" s="25" t="s">
        <v>41</v>
      </c>
      <c r="E211" s="8" t="s">
        <v>42</v>
      </c>
      <c r="F211" s="8" t="s">
        <v>43</v>
      </c>
      <c r="G211" s="8" t="s">
        <v>43</v>
      </c>
      <c r="H211" s="8" t="s">
        <v>45</v>
      </c>
      <c r="I211" s="8" t="s">
        <v>46</v>
      </c>
      <c r="J211" s="8" t="s">
        <v>1</v>
      </c>
      <c r="K211" s="8" t="s">
        <v>47</v>
      </c>
      <c r="L211" s="8" t="s">
        <v>44</v>
      </c>
      <c r="M211" s="8" t="s">
        <v>206</v>
      </c>
      <c r="N211" s="8" t="s">
        <v>243</v>
      </c>
      <c r="O211" s="8" t="s">
        <v>244</v>
      </c>
      <c r="P211" s="8" t="s">
        <v>51</v>
      </c>
      <c r="Q211" s="8" t="s">
        <v>73</v>
      </c>
      <c r="R211" s="8" t="s">
        <v>245</v>
      </c>
      <c r="S211" s="8" t="s">
        <v>246</v>
      </c>
      <c r="T211" s="5">
        <v>201711</v>
      </c>
      <c r="U211" s="8" t="s">
        <v>54</v>
      </c>
      <c r="V211" s="20">
        <v>0</v>
      </c>
      <c r="W211" s="22">
        <v>6</v>
      </c>
      <c r="X211" s="22">
        <f>IF(OR(P211="General",P211="Safety"),W211,0)</f>
        <v>0</v>
      </c>
      <c r="Y211" s="19" t="s">
        <v>55</v>
      </c>
      <c r="Z211" s="8" t="s">
        <v>212</v>
      </c>
      <c r="AA211" s="8" t="s">
        <v>67</v>
      </c>
      <c r="AB211" s="8" t="s">
        <v>58</v>
      </c>
      <c r="AC211" s="8" t="s">
        <v>59</v>
      </c>
      <c r="AD211" s="8" t="s">
        <v>44</v>
      </c>
      <c r="AE211" s="8" t="s">
        <v>242</v>
      </c>
      <c r="AF211" s="8" t="s">
        <v>61</v>
      </c>
      <c r="AG211" s="8" t="s">
        <v>57</v>
      </c>
      <c r="AH211" s="8" t="s">
        <v>214</v>
      </c>
      <c r="AI211" s="8" t="s">
        <v>241</v>
      </c>
    </row>
    <row r="212" spans="1:35" hidden="1" x14ac:dyDescent="0.25">
      <c r="A212" s="8" t="s">
        <v>38</v>
      </c>
      <c r="B212" s="8" t="s">
        <v>39</v>
      </c>
      <c r="C212" s="8" t="s">
        <v>40</v>
      </c>
      <c r="D212" s="8" t="s">
        <v>41</v>
      </c>
      <c r="E212" s="8" t="s">
        <v>42</v>
      </c>
      <c r="F212" s="8" t="s">
        <v>43</v>
      </c>
      <c r="G212" s="8" t="s">
        <v>43</v>
      </c>
      <c r="H212" s="8" t="s">
        <v>45</v>
      </c>
      <c r="I212" s="8" t="s">
        <v>46</v>
      </c>
      <c r="J212" s="8" t="s">
        <v>1</v>
      </c>
      <c r="K212" s="8" t="s">
        <v>47</v>
      </c>
      <c r="L212" s="8" t="s">
        <v>44</v>
      </c>
      <c r="M212" s="8" t="s">
        <v>206</v>
      </c>
      <c r="N212" s="8" t="s">
        <v>424</v>
      </c>
      <c r="O212" s="8" t="s">
        <v>425</v>
      </c>
      <c r="P212" s="8" t="s">
        <v>51</v>
      </c>
      <c r="Q212" s="8" t="s">
        <v>73</v>
      </c>
      <c r="R212" s="8" t="s">
        <v>426</v>
      </c>
      <c r="S212" s="8" t="s">
        <v>427</v>
      </c>
      <c r="T212" s="5">
        <v>201805</v>
      </c>
      <c r="U212" s="8" t="s">
        <v>54</v>
      </c>
      <c r="V212" s="12">
        <v>0</v>
      </c>
      <c r="W212" s="13">
        <v>2.2000000000000002</v>
      </c>
      <c r="X212" s="13">
        <v>0</v>
      </c>
      <c r="Y212" s="8" t="s">
        <v>55</v>
      </c>
      <c r="Z212" s="8" t="s">
        <v>212</v>
      </c>
      <c r="AA212" s="8" t="s">
        <v>57</v>
      </c>
      <c r="AB212" s="8" t="s">
        <v>58</v>
      </c>
      <c r="AC212" s="8" t="s">
        <v>59</v>
      </c>
      <c r="AD212" s="8" t="s">
        <v>44</v>
      </c>
      <c r="AE212" s="8" t="s">
        <v>428</v>
      </c>
      <c r="AF212" s="8" t="s">
        <v>61</v>
      </c>
      <c r="AG212" s="8" t="s">
        <v>57</v>
      </c>
      <c r="AH212" s="8" t="s">
        <v>214</v>
      </c>
      <c r="AI212" s="8" t="s">
        <v>429</v>
      </c>
    </row>
    <row r="213" spans="1:35" hidden="1" x14ac:dyDescent="0.25">
      <c r="A213" s="8" t="s">
        <v>38</v>
      </c>
      <c r="B213" s="8" t="s">
        <v>39</v>
      </c>
      <c r="C213" s="8" t="s">
        <v>40</v>
      </c>
      <c r="D213" s="8" t="s">
        <v>41</v>
      </c>
      <c r="E213" s="8" t="s">
        <v>42</v>
      </c>
      <c r="F213" s="8" t="s">
        <v>43</v>
      </c>
      <c r="G213" s="8" t="s">
        <v>43</v>
      </c>
      <c r="H213" s="8" t="s">
        <v>45</v>
      </c>
      <c r="I213" s="8" t="s">
        <v>46</v>
      </c>
      <c r="J213" s="8" t="s">
        <v>1</v>
      </c>
      <c r="K213" s="8" t="s">
        <v>64</v>
      </c>
      <c r="L213" s="8" t="s">
        <v>44</v>
      </c>
      <c r="M213" s="8" t="s">
        <v>206</v>
      </c>
      <c r="N213" s="8" t="s">
        <v>424</v>
      </c>
      <c r="O213" s="8" t="s">
        <v>425</v>
      </c>
      <c r="P213" s="8" t="s">
        <v>51</v>
      </c>
      <c r="Q213" s="8" t="s">
        <v>73</v>
      </c>
      <c r="R213" s="8" t="s">
        <v>426</v>
      </c>
      <c r="S213" s="8" t="s">
        <v>427</v>
      </c>
      <c r="T213" s="5">
        <v>201805</v>
      </c>
      <c r="U213" s="8" t="s">
        <v>54</v>
      </c>
      <c r="V213" s="12">
        <v>0</v>
      </c>
      <c r="W213" s="13">
        <v>7.0000000000000007E-2</v>
      </c>
      <c r="X213" s="13">
        <v>0</v>
      </c>
      <c r="Y213" s="8" t="s">
        <v>57</v>
      </c>
      <c r="Z213" s="8" t="s">
        <v>212</v>
      </c>
      <c r="AA213" s="8" t="s">
        <v>57</v>
      </c>
      <c r="AB213" s="8" t="s">
        <v>58</v>
      </c>
      <c r="AC213" s="8" t="s">
        <v>59</v>
      </c>
      <c r="AD213" s="8" t="s">
        <v>44</v>
      </c>
      <c r="AE213" s="8" t="s">
        <v>428</v>
      </c>
      <c r="AF213" s="8" t="s">
        <v>61</v>
      </c>
      <c r="AG213" s="8" t="s">
        <v>57</v>
      </c>
      <c r="AH213" s="8" t="s">
        <v>214</v>
      </c>
      <c r="AI213" s="8" t="s">
        <v>429</v>
      </c>
    </row>
    <row r="214" spans="1:35" hidden="1" x14ac:dyDescent="0.25">
      <c r="A214" s="8" t="s">
        <v>38</v>
      </c>
      <c r="B214" s="8" t="s">
        <v>39</v>
      </c>
      <c r="C214" s="8" t="s">
        <v>40</v>
      </c>
      <c r="D214" s="8" t="s">
        <v>41</v>
      </c>
      <c r="E214" s="8" t="s">
        <v>42</v>
      </c>
      <c r="F214" s="8" t="s">
        <v>43</v>
      </c>
      <c r="G214" s="8" t="s">
        <v>43</v>
      </c>
      <c r="H214" s="8" t="s">
        <v>45</v>
      </c>
      <c r="I214" s="8" t="s">
        <v>46</v>
      </c>
      <c r="J214" s="8" t="s">
        <v>1</v>
      </c>
      <c r="K214" s="8" t="s">
        <v>64</v>
      </c>
      <c r="L214" s="8" t="s">
        <v>44</v>
      </c>
      <c r="M214" s="8" t="s">
        <v>206</v>
      </c>
      <c r="N214" s="8" t="s">
        <v>424</v>
      </c>
      <c r="O214" s="8" t="s">
        <v>425</v>
      </c>
      <c r="P214" s="8" t="s">
        <v>51</v>
      </c>
      <c r="Q214" s="8" t="s">
        <v>73</v>
      </c>
      <c r="R214" s="8" t="s">
        <v>426</v>
      </c>
      <c r="S214" s="8" t="s">
        <v>427</v>
      </c>
      <c r="T214" s="5">
        <v>201805</v>
      </c>
      <c r="U214" s="8" t="s">
        <v>54</v>
      </c>
      <c r="V214" s="12">
        <v>0</v>
      </c>
      <c r="W214" s="13">
        <v>0.9</v>
      </c>
      <c r="X214" s="13">
        <v>0</v>
      </c>
      <c r="Y214" s="8" t="s">
        <v>57</v>
      </c>
      <c r="Z214" s="8" t="s">
        <v>212</v>
      </c>
      <c r="AA214" s="8" t="s">
        <v>57</v>
      </c>
      <c r="AB214" s="8" t="s">
        <v>58</v>
      </c>
      <c r="AC214" s="8" t="s">
        <v>59</v>
      </c>
      <c r="AD214" s="8" t="s">
        <v>44</v>
      </c>
      <c r="AE214" s="8" t="s">
        <v>428</v>
      </c>
      <c r="AF214" s="8" t="s">
        <v>61</v>
      </c>
      <c r="AG214" s="8" t="s">
        <v>57</v>
      </c>
      <c r="AH214" s="8" t="s">
        <v>214</v>
      </c>
      <c r="AI214" s="8" t="s">
        <v>429</v>
      </c>
    </row>
    <row r="215" spans="1:35" hidden="1" x14ac:dyDescent="0.25">
      <c r="A215" s="8" t="s">
        <v>38</v>
      </c>
      <c r="B215" s="8" t="s">
        <v>39</v>
      </c>
      <c r="C215" s="8" t="s">
        <v>40</v>
      </c>
      <c r="D215" s="8" t="s">
        <v>41</v>
      </c>
      <c r="E215" s="8" t="s">
        <v>42</v>
      </c>
      <c r="F215" s="8" t="s">
        <v>43</v>
      </c>
      <c r="G215" s="8" t="s">
        <v>43</v>
      </c>
      <c r="H215" s="8" t="s">
        <v>45</v>
      </c>
      <c r="I215" s="8" t="s">
        <v>46</v>
      </c>
      <c r="J215" s="8" t="s">
        <v>1</v>
      </c>
      <c r="K215" s="8" t="s">
        <v>47</v>
      </c>
      <c r="L215" s="8" t="s">
        <v>44</v>
      </c>
      <c r="M215" s="8" t="s">
        <v>206</v>
      </c>
      <c r="N215" s="8" t="s">
        <v>424</v>
      </c>
      <c r="O215" s="8" t="s">
        <v>425</v>
      </c>
      <c r="P215" s="8" t="s">
        <v>51</v>
      </c>
      <c r="Q215" s="8" t="s">
        <v>73</v>
      </c>
      <c r="R215" s="8" t="s">
        <v>426</v>
      </c>
      <c r="S215" s="8" t="s">
        <v>427</v>
      </c>
      <c r="T215" s="5">
        <v>201805</v>
      </c>
      <c r="U215" s="8" t="s">
        <v>54</v>
      </c>
      <c r="V215" s="12">
        <v>29.96</v>
      </c>
      <c r="W215" s="13">
        <v>29.96</v>
      </c>
      <c r="X215" s="13">
        <v>0</v>
      </c>
      <c r="Y215" s="8" t="s">
        <v>55</v>
      </c>
      <c r="Z215" s="8" t="s">
        <v>212</v>
      </c>
      <c r="AA215" s="8" t="s">
        <v>57</v>
      </c>
      <c r="AB215" s="8" t="s">
        <v>58</v>
      </c>
      <c r="AC215" s="8" t="s">
        <v>59</v>
      </c>
      <c r="AD215" s="8" t="s">
        <v>44</v>
      </c>
      <c r="AE215" s="8" t="s">
        <v>428</v>
      </c>
      <c r="AF215" s="8" t="s">
        <v>61</v>
      </c>
      <c r="AG215" s="8" t="s">
        <v>57</v>
      </c>
      <c r="AH215" s="8" t="s">
        <v>214</v>
      </c>
      <c r="AI215" s="8" t="s">
        <v>429</v>
      </c>
    </row>
    <row r="216" spans="1:35" x14ac:dyDescent="0.25">
      <c r="A216" s="8" t="s">
        <v>65</v>
      </c>
      <c r="B216" s="8" t="s">
        <v>39</v>
      </c>
      <c r="C216" s="8" t="s">
        <v>66</v>
      </c>
      <c r="D216" s="25" t="s">
        <v>41</v>
      </c>
      <c r="E216" s="8" t="s">
        <v>42</v>
      </c>
      <c r="F216" s="8" t="s">
        <v>43</v>
      </c>
      <c r="G216" s="8" t="s">
        <v>43</v>
      </c>
      <c r="H216" s="8" t="s">
        <v>45</v>
      </c>
      <c r="I216" s="8" t="s">
        <v>46</v>
      </c>
      <c r="J216" s="8" t="s">
        <v>1</v>
      </c>
      <c r="K216" s="8" t="s">
        <v>47</v>
      </c>
      <c r="L216" s="8" t="s">
        <v>44</v>
      </c>
      <c r="M216" s="8" t="s">
        <v>206</v>
      </c>
      <c r="N216" s="8" t="s">
        <v>424</v>
      </c>
      <c r="O216" s="8" t="s">
        <v>425</v>
      </c>
      <c r="P216" s="8" t="s">
        <v>51</v>
      </c>
      <c r="Q216" s="8" t="s">
        <v>73</v>
      </c>
      <c r="R216" s="8" t="s">
        <v>426</v>
      </c>
      <c r="S216" s="8" t="s">
        <v>427</v>
      </c>
      <c r="T216" s="5">
        <v>201805</v>
      </c>
      <c r="U216" s="8" t="s">
        <v>54</v>
      </c>
      <c r="V216" s="20">
        <v>0</v>
      </c>
      <c r="W216" s="22">
        <v>4</v>
      </c>
      <c r="X216" s="22">
        <f>IF(OR(P216="General",P216="Safety"),W216,0)</f>
        <v>0</v>
      </c>
      <c r="Y216" s="19" t="s">
        <v>55</v>
      </c>
      <c r="Z216" s="8" t="s">
        <v>212</v>
      </c>
      <c r="AA216" s="8" t="s">
        <v>67</v>
      </c>
      <c r="AB216" s="8" t="s">
        <v>58</v>
      </c>
      <c r="AC216" s="8" t="s">
        <v>59</v>
      </c>
      <c r="AD216" s="8" t="s">
        <v>44</v>
      </c>
      <c r="AE216" s="8" t="s">
        <v>430</v>
      </c>
      <c r="AF216" s="8" t="s">
        <v>61</v>
      </c>
      <c r="AG216" s="8" t="s">
        <v>57</v>
      </c>
      <c r="AH216" s="8" t="s">
        <v>214</v>
      </c>
      <c r="AI216" s="8" t="s">
        <v>429</v>
      </c>
    </row>
    <row r="217" spans="1:35" hidden="1" x14ac:dyDescent="0.25">
      <c r="A217" s="8" t="s">
        <v>38</v>
      </c>
      <c r="B217" s="8" t="s">
        <v>39</v>
      </c>
      <c r="C217" s="8" t="s">
        <v>40</v>
      </c>
      <c r="D217" s="8" t="s">
        <v>41</v>
      </c>
      <c r="E217" s="8" t="s">
        <v>42</v>
      </c>
      <c r="F217" s="8" t="s">
        <v>43</v>
      </c>
      <c r="G217" s="8" t="s">
        <v>43</v>
      </c>
      <c r="H217" s="8" t="s">
        <v>45</v>
      </c>
      <c r="I217" s="8" t="s">
        <v>46</v>
      </c>
      <c r="J217" s="8" t="s">
        <v>1</v>
      </c>
      <c r="K217" s="8" t="s">
        <v>64</v>
      </c>
      <c r="L217" s="8" t="s">
        <v>44</v>
      </c>
      <c r="M217" s="8" t="s">
        <v>206</v>
      </c>
      <c r="N217" s="8" t="s">
        <v>247</v>
      </c>
      <c r="O217" s="8" t="s">
        <v>248</v>
      </c>
      <c r="P217" s="8" t="s">
        <v>51</v>
      </c>
      <c r="Q217" s="8" t="s">
        <v>51</v>
      </c>
      <c r="R217" s="8" t="s">
        <v>249</v>
      </c>
      <c r="S217" s="8" t="s">
        <v>250</v>
      </c>
      <c r="T217" s="5">
        <v>201711</v>
      </c>
      <c r="U217" s="8" t="s">
        <v>54</v>
      </c>
      <c r="V217" s="12">
        <v>0</v>
      </c>
      <c r="W217" s="13">
        <v>0.18</v>
      </c>
      <c r="X217" s="13">
        <v>0</v>
      </c>
      <c r="Y217" s="8" t="s">
        <v>57</v>
      </c>
      <c r="Z217" s="8" t="s">
        <v>212</v>
      </c>
      <c r="AA217" s="8" t="s">
        <v>57</v>
      </c>
      <c r="AB217" s="8" t="s">
        <v>58</v>
      </c>
      <c r="AC217" s="8" t="s">
        <v>59</v>
      </c>
      <c r="AD217" s="8" t="s">
        <v>44</v>
      </c>
      <c r="AE217" s="8" t="s">
        <v>240</v>
      </c>
      <c r="AF217" s="8" t="s">
        <v>61</v>
      </c>
      <c r="AG217" s="8" t="s">
        <v>57</v>
      </c>
      <c r="AH217" s="8" t="s">
        <v>214</v>
      </c>
      <c r="AI217" s="8" t="s">
        <v>241</v>
      </c>
    </row>
    <row r="218" spans="1:35" hidden="1" x14ac:dyDescent="0.25">
      <c r="A218" s="8" t="s">
        <v>38</v>
      </c>
      <c r="B218" s="8" t="s">
        <v>39</v>
      </c>
      <c r="C218" s="8" t="s">
        <v>40</v>
      </c>
      <c r="D218" s="8" t="s">
        <v>41</v>
      </c>
      <c r="E218" s="8" t="s">
        <v>42</v>
      </c>
      <c r="F218" s="8" t="s">
        <v>43</v>
      </c>
      <c r="G218" s="8" t="s">
        <v>43</v>
      </c>
      <c r="H218" s="8" t="s">
        <v>45</v>
      </c>
      <c r="I218" s="8" t="s">
        <v>46</v>
      </c>
      <c r="J218" s="8" t="s">
        <v>1</v>
      </c>
      <c r="K218" s="8" t="s">
        <v>64</v>
      </c>
      <c r="L218" s="8" t="s">
        <v>44</v>
      </c>
      <c r="M218" s="8" t="s">
        <v>206</v>
      </c>
      <c r="N218" s="8" t="s">
        <v>247</v>
      </c>
      <c r="O218" s="8" t="s">
        <v>248</v>
      </c>
      <c r="P218" s="8" t="s">
        <v>51</v>
      </c>
      <c r="Q218" s="8" t="s">
        <v>51</v>
      </c>
      <c r="R218" s="8" t="s">
        <v>249</v>
      </c>
      <c r="S218" s="8" t="s">
        <v>250</v>
      </c>
      <c r="T218" s="5">
        <v>201711</v>
      </c>
      <c r="U218" s="8" t="s">
        <v>54</v>
      </c>
      <c r="V218" s="12">
        <v>0</v>
      </c>
      <c r="W218" s="13">
        <v>2.4900000000000002</v>
      </c>
      <c r="X218" s="13">
        <v>0</v>
      </c>
      <c r="Y218" s="8" t="s">
        <v>57</v>
      </c>
      <c r="Z218" s="8" t="s">
        <v>212</v>
      </c>
      <c r="AA218" s="8" t="s">
        <v>57</v>
      </c>
      <c r="AB218" s="8" t="s">
        <v>58</v>
      </c>
      <c r="AC218" s="8" t="s">
        <v>59</v>
      </c>
      <c r="AD218" s="8" t="s">
        <v>44</v>
      </c>
      <c r="AE218" s="8" t="s">
        <v>240</v>
      </c>
      <c r="AF218" s="8" t="s">
        <v>61</v>
      </c>
      <c r="AG218" s="8" t="s">
        <v>57</v>
      </c>
      <c r="AH218" s="8" t="s">
        <v>214</v>
      </c>
      <c r="AI218" s="8" t="s">
        <v>241</v>
      </c>
    </row>
    <row r="219" spans="1:35" hidden="1" x14ac:dyDescent="0.25">
      <c r="A219" s="8" t="s">
        <v>38</v>
      </c>
      <c r="B219" s="8" t="s">
        <v>39</v>
      </c>
      <c r="C219" s="8" t="s">
        <v>40</v>
      </c>
      <c r="D219" s="8" t="s">
        <v>41</v>
      </c>
      <c r="E219" s="8" t="s">
        <v>42</v>
      </c>
      <c r="F219" s="8" t="s">
        <v>43</v>
      </c>
      <c r="G219" s="8" t="s">
        <v>43</v>
      </c>
      <c r="H219" s="8" t="s">
        <v>45</v>
      </c>
      <c r="I219" s="8" t="s">
        <v>46</v>
      </c>
      <c r="J219" s="8" t="s">
        <v>1</v>
      </c>
      <c r="K219" s="8" t="s">
        <v>47</v>
      </c>
      <c r="L219" s="8" t="s">
        <v>44</v>
      </c>
      <c r="M219" s="8" t="s">
        <v>206</v>
      </c>
      <c r="N219" s="8" t="s">
        <v>247</v>
      </c>
      <c r="O219" s="8" t="s">
        <v>248</v>
      </c>
      <c r="P219" s="8" t="s">
        <v>51</v>
      </c>
      <c r="Q219" s="8" t="s">
        <v>51</v>
      </c>
      <c r="R219" s="8" t="s">
        <v>249</v>
      </c>
      <c r="S219" s="8" t="s">
        <v>250</v>
      </c>
      <c r="T219" s="5">
        <v>201711</v>
      </c>
      <c r="U219" s="8" t="s">
        <v>54</v>
      </c>
      <c r="V219" s="12">
        <v>82.88</v>
      </c>
      <c r="W219" s="13">
        <v>82.88</v>
      </c>
      <c r="X219" s="13">
        <v>0</v>
      </c>
      <c r="Y219" s="8" t="s">
        <v>55</v>
      </c>
      <c r="Z219" s="8" t="s">
        <v>212</v>
      </c>
      <c r="AA219" s="8" t="s">
        <v>57</v>
      </c>
      <c r="AB219" s="8" t="s">
        <v>58</v>
      </c>
      <c r="AC219" s="8" t="s">
        <v>59</v>
      </c>
      <c r="AD219" s="8" t="s">
        <v>44</v>
      </c>
      <c r="AE219" s="8" t="s">
        <v>240</v>
      </c>
      <c r="AF219" s="8" t="s">
        <v>61</v>
      </c>
      <c r="AG219" s="8" t="s">
        <v>57</v>
      </c>
      <c r="AH219" s="8" t="s">
        <v>214</v>
      </c>
      <c r="AI219" s="8" t="s">
        <v>241</v>
      </c>
    </row>
    <row r="220" spans="1:35" hidden="1" x14ac:dyDescent="0.25">
      <c r="A220" s="8" t="s">
        <v>38</v>
      </c>
      <c r="B220" s="8" t="s">
        <v>39</v>
      </c>
      <c r="C220" s="8" t="s">
        <v>40</v>
      </c>
      <c r="D220" s="8" t="s">
        <v>41</v>
      </c>
      <c r="E220" s="8" t="s">
        <v>42</v>
      </c>
      <c r="F220" s="8" t="s">
        <v>43</v>
      </c>
      <c r="G220" s="8" t="s">
        <v>43</v>
      </c>
      <c r="H220" s="8" t="s">
        <v>45</v>
      </c>
      <c r="I220" s="8" t="s">
        <v>46</v>
      </c>
      <c r="J220" s="8" t="s">
        <v>1</v>
      </c>
      <c r="K220" s="8" t="s">
        <v>47</v>
      </c>
      <c r="L220" s="8" t="s">
        <v>44</v>
      </c>
      <c r="M220" s="8" t="s">
        <v>206</v>
      </c>
      <c r="N220" s="8" t="s">
        <v>247</v>
      </c>
      <c r="O220" s="8" t="s">
        <v>248</v>
      </c>
      <c r="P220" s="8" t="s">
        <v>51</v>
      </c>
      <c r="Q220" s="8" t="s">
        <v>51</v>
      </c>
      <c r="R220" s="8" t="s">
        <v>249</v>
      </c>
      <c r="S220" s="8" t="s">
        <v>250</v>
      </c>
      <c r="T220" s="5">
        <v>201711</v>
      </c>
      <c r="U220" s="8" t="s">
        <v>54</v>
      </c>
      <c r="V220" s="12">
        <v>0</v>
      </c>
      <c r="W220" s="13">
        <v>6.09</v>
      </c>
      <c r="X220" s="13">
        <v>0</v>
      </c>
      <c r="Y220" s="8" t="s">
        <v>55</v>
      </c>
      <c r="Z220" s="8" t="s">
        <v>212</v>
      </c>
      <c r="AA220" s="8" t="s">
        <v>57</v>
      </c>
      <c r="AB220" s="8" t="s">
        <v>58</v>
      </c>
      <c r="AC220" s="8" t="s">
        <v>59</v>
      </c>
      <c r="AD220" s="8" t="s">
        <v>44</v>
      </c>
      <c r="AE220" s="8" t="s">
        <v>240</v>
      </c>
      <c r="AF220" s="8" t="s">
        <v>61</v>
      </c>
      <c r="AG220" s="8" t="s">
        <v>57</v>
      </c>
      <c r="AH220" s="8" t="s">
        <v>214</v>
      </c>
      <c r="AI220" s="8" t="s">
        <v>241</v>
      </c>
    </row>
    <row r="221" spans="1:35" x14ac:dyDescent="0.25">
      <c r="A221" s="8" t="s">
        <v>65</v>
      </c>
      <c r="B221" s="8" t="s">
        <v>39</v>
      </c>
      <c r="C221" s="8" t="s">
        <v>66</v>
      </c>
      <c r="D221" s="25" t="s">
        <v>41</v>
      </c>
      <c r="E221" s="8" t="s">
        <v>42</v>
      </c>
      <c r="F221" s="8" t="s">
        <v>43</v>
      </c>
      <c r="G221" s="8" t="s">
        <v>43</v>
      </c>
      <c r="H221" s="8" t="s">
        <v>45</v>
      </c>
      <c r="I221" s="8" t="s">
        <v>46</v>
      </c>
      <c r="J221" s="8" t="s">
        <v>1</v>
      </c>
      <c r="K221" s="8" t="s">
        <v>47</v>
      </c>
      <c r="L221" s="8" t="s">
        <v>44</v>
      </c>
      <c r="M221" s="8" t="s">
        <v>206</v>
      </c>
      <c r="N221" s="8" t="s">
        <v>247</v>
      </c>
      <c r="O221" s="8" t="s">
        <v>248</v>
      </c>
      <c r="P221" s="8" t="s">
        <v>51</v>
      </c>
      <c r="Q221" s="8" t="s">
        <v>51</v>
      </c>
      <c r="R221" s="8" t="s">
        <v>249</v>
      </c>
      <c r="S221" s="8" t="s">
        <v>250</v>
      </c>
      <c r="T221" s="5">
        <v>201711</v>
      </c>
      <c r="U221" s="8" t="s">
        <v>54</v>
      </c>
      <c r="V221" s="20">
        <v>0</v>
      </c>
      <c r="W221" s="22">
        <v>11</v>
      </c>
      <c r="X221" s="22">
        <f t="shared" ref="X221:X222" si="27">IF(OR(P221="General",P221="Safety"),W221,0)</f>
        <v>0</v>
      </c>
      <c r="Y221" s="19" t="s">
        <v>55</v>
      </c>
      <c r="Z221" s="8" t="s">
        <v>212</v>
      </c>
      <c r="AA221" s="8" t="s">
        <v>67</v>
      </c>
      <c r="AB221" s="8" t="s">
        <v>58</v>
      </c>
      <c r="AC221" s="8" t="s">
        <v>59</v>
      </c>
      <c r="AD221" s="8" t="s">
        <v>44</v>
      </c>
      <c r="AE221" s="8" t="s">
        <v>242</v>
      </c>
      <c r="AF221" s="8" t="s">
        <v>61</v>
      </c>
      <c r="AG221" s="8" t="s">
        <v>57</v>
      </c>
      <c r="AH221" s="8" t="s">
        <v>214</v>
      </c>
      <c r="AI221" s="8" t="s">
        <v>241</v>
      </c>
    </row>
    <row r="222" spans="1:35" x14ac:dyDescent="0.25">
      <c r="A222" s="8" t="s">
        <v>65</v>
      </c>
      <c r="B222" s="8" t="s">
        <v>39</v>
      </c>
      <c r="C222" s="8" t="s">
        <v>66</v>
      </c>
      <c r="D222" s="25" t="s">
        <v>41</v>
      </c>
      <c r="E222" s="8" t="s">
        <v>42</v>
      </c>
      <c r="F222" s="8" t="s">
        <v>43</v>
      </c>
      <c r="G222" s="8" t="s">
        <v>43</v>
      </c>
      <c r="H222" s="8" t="s">
        <v>45</v>
      </c>
      <c r="I222" s="8" t="s">
        <v>46</v>
      </c>
      <c r="J222" s="8" t="s">
        <v>1</v>
      </c>
      <c r="K222" s="8" t="s">
        <v>47</v>
      </c>
      <c r="L222" s="8" t="s">
        <v>44</v>
      </c>
      <c r="M222" s="8" t="s">
        <v>206</v>
      </c>
      <c r="N222" s="8" t="s">
        <v>247</v>
      </c>
      <c r="O222" s="8" t="s">
        <v>248</v>
      </c>
      <c r="P222" s="8" t="s">
        <v>51</v>
      </c>
      <c r="Q222" s="8" t="s">
        <v>51</v>
      </c>
      <c r="R222" s="8" t="s">
        <v>249</v>
      </c>
      <c r="S222" s="8" t="s">
        <v>250</v>
      </c>
      <c r="T222" s="5">
        <v>201711</v>
      </c>
      <c r="U222" s="8" t="s">
        <v>54</v>
      </c>
      <c r="V222" s="20">
        <v>0</v>
      </c>
      <c r="W222" s="22">
        <v>1</v>
      </c>
      <c r="X222" s="22">
        <f t="shared" si="27"/>
        <v>0</v>
      </c>
      <c r="Y222" s="19" t="s">
        <v>55</v>
      </c>
      <c r="Z222" s="8" t="s">
        <v>212</v>
      </c>
      <c r="AA222" s="8" t="s">
        <v>67</v>
      </c>
      <c r="AB222" s="8" t="s">
        <v>58</v>
      </c>
      <c r="AC222" s="8" t="s">
        <v>59</v>
      </c>
      <c r="AD222" s="8" t="s">
        <v>44</v>
      </c>
      <c r="AE222" s="8" t="s">
        <v>242</v>
      </c>
      <c r="AF222" s="8" t="s">
        <v>61</v>
      </c>
      <c r="AG222" s="8" t="s">
        <v>57</v>
      </c>
      <c r="AH222" s="8" t="s">
        <v>214</v>
      </c>
      <c r="AI222" s="8" t="s">
        <v>241</v>
      </c>
    </row>
    <row r="223" spans="1:35" hidden="1" x14ac:dyDescent="0.25">
      <c r="A223" s="8" t="s">
        <v>38</v>
      </c>
      <c r="B223" s="8" t="s">
        <v>39</v>
      </c>
      <c r="C223" s="8" t="s">
        <v>40</v>
      </c>
      <c r="D223" s="8" t="s">
        <v>102</v>
      </c>
      <c r="E223" s="8" t="s">
        <v>235</v>
      </c>
      <c r="F223" s="8" t="s">
        <v>43</v>
      </c>
      <c r="G223" s="8" t="s">
        <v>43</v>
      </c>
      <c r="H223" s="8" t="s">
        <v>45</v>
      </c>
      <c r="I223" s="8" t="s">
        <v>46</v>
      </c>
      <c r="J223" s="8" t="s">
        <v>2</v>
      </c>
      <c r="K223" s="8" t="s">
        <v>47</v>
      </c>
      <c r="L223" s="8" t="s">
        <v>360</v>
      </c>
      <c r="M223" s="8" t="s">
        <v>361</v>
      </c>
      <c r="N223" s="8" t="s">
        <v>362</v>
      </c>
      <c r="O223" s="8" t="s">
        <v>122</v>
      </c>
      <c r="P223" s="8" t="s">
        <v>463</v>
      </c>
      <c r="Q223" s="8" t="s">
        <v>73</v>
      </c>
      <c r="R223" s="8" t="s">
        <v>165</v>
      </c>
      <c r="S223" s="8" t="s">
        <v>363</v>
      </c>
      <c r="T223" s="5">
        <v>201801</v>
      </c>
      <c r="U223" s="8" t="s">
        <v>54</v>
      </c>
      <c r="V223" s="5">
        <v>0</v>
      </c>
      <c r="W223" s="9">
        <v>4200</v>
      </c>
      <c r="X223" s="9">
        <v>0</v>
      </c>
      <c r="Y223" s="8" t="s">
        <v>57</v>
      </c>
      <c r="Z223" s="8" t="s">
        <v>364</v>
      </c>
      <c r="AA223" s="8" t="s">
        <v>57</v>
      </c>
      <c r="AB223" s="8" t="s">
        <v>58</v>
      </c>
      <c r="AC223" s="8" t="s">
        <v>365</v>
      </c>
      <c r="AD223" s="8" t="s">
        <v>44</v>
      </c>
      <c r="AE223" s="8" t="s">
        <v>366</v>
      </c>
      <c r="AF223" s="8" t="s">
        <v>367</v>
      </c>
      <c r="AG223" s="8" t="s">
        <v>57</v>
      </c>
      <c r="AH223" s="8" t="s">
        <v>57</v>
      </c>
      <c r="AI223" s="8" t="s">
        <v>368</v>
      </c>
    </row>
    <row r="224" spans="1:35" x14ac:dyDescent="0.25">
      <c r="A224" s="8" t="s">
        <v>65</v>
      </c>
      <c r="B224" s="8" t="s">
        <v>39</v>
      </c>
      <c r="C224" s="8" t="s">
        <v>66</v>
      </c>
      <c r="D224" s="25" t="s">
        <v>102</v>
      </c>
      <c r="E224" s="8" t="s">
        <v>235</v>
      </c>
      <c r="F224" s="8" t="s">
        <v>43</v>
      </c>
      <c r="G224" s="8" t="s">
        <v>43</v>
      </c>
      <c r="H224" s="8" t="s">
        <v>45</v>
      </c>
      <c r="I224" s="8" t="s">
        <v>46</v>
      </c>
      <c r="J224" s="8" t="s">
        <v>2</v>
      </c>
      <c r="K224" s="8" t="s">
        <v>47</v>
      </c>
      <c r="L224" s="8" t="s">
        <v>44</v>
      </c>
      <c r="M224" s="8" t="s">
        <v>361</v>
      </c>
      <c r="N224" s="8" t="s">
        <v>362</v>
      </c>
      <c r="O224" s="8" t="s">
        <v>122</v>
      </c>
      <c r="P224" s="8" t="s">
        <v>73</v>
      </c>
      <c r="Q224" s="8" t="s">
        <v>73</v>
      </c>
      <c r="R224" s="8" t="s">
        <v>165</v>
      </c>
      <c r="S224" s="8" t="s">
        <v>363</v>
      </c>
      <c r="T224" s="5">
        <v>201801</v>
      </c>
      <c r="U224" s="8" t="s">
        <v>54</v>
      </c>
      <c r="V224" s="20">
        <v>0</v>
      </c>
      <c r="W224" s="22">
        <v>585</v>
      </c>
      <c r="X224" s="22">
        <f>IF(OR(P224="General",P224="Safety"),W224,0)</f>
        <v>585</v>
      </c>
      <c r="Y224" s="19" t="s">
        <v>57</v>
      </c>
      <c r="Z224" s="8" t="s">
        <v>364</v>
      </c>
      <c r="AA224" s="8" t="s">
        <v>67</v>
      </c>
      <c r="AB224" s="8" t="s">
        <v>58</v>
      </c>
      <c r="AC224" s="8" t="s">
        <v>365</v>
      </c>
      <c r="AD224" s="8" t="s">
        <v>44</v>
      </c>
      <c r="AE224" s="8" t="s">
        <v>369</v>
      </c>
      <c r="AF224" s="8" t="s">
        <v>367</v>
      </c>
      <c r="AG224" s="8" t="s">
        <v>57</v>
      </c>
      <c r="AH224" s="8" t="s">
        <v>57</v>
      </c>
      <c r="AI224" s="8" t="s">
        <v>368</v>
      </c>
    </row>
    <row r="225" spans="1:35" hidden="1" x14ac:dyDescent="0.25">
      <c r="A225" s="8" t="s">
        <v>38</v>
      </c>
      <c r="B225" s="8" t="s">
        <v>39</v>
      </c>
      <c r="C225" s="8" t="s">
        <v>40</v>
      </c>
      <c r="D225" s="8" t="s">
        <v>102</v>
      </c>
      <c r="E225" s="8" t="s">
        <v>235</v>
      </c>
      <c r="F225" s="8" t="s">
        <v>43</v>
      </c>
      <c r="G225" s="8" t="s">
        <v>43</v>
      </c>
      <c r="H225" s="8" t="s">
        <v>45</v>
      </c>
      <c r="I225" s="8" t="s">
        <v>46</v>
      </c>
      <c r="J225" s="8" t="s">
        <v>2</v>
      </c>
      <c r="K225" s="8" t="s">
        <v>47</v>
      </c>
      <c r="L225" s="8" t="s">
        <v>360</v>
      </c>
      <c r="M225" s="8" t="s">
        <v>361</v>
      </c>
      <c r="N225" s="8" t="s">
        <v>362</v>
      </c>
      <c r="O225" s="8" t="s">
        <v>164</v>
      </c>
      <c r="P225" s="8" t="s">
        <v>463</v>
      </c>
      <c r="Q225" s="8" t="s">
        <v>73</v>
      </c>
      <c r="R225" s="8" t="s">
        <v>165</v>
      </c>
      <c r="S225" s="8" t="s">
        <v>363</v>
      </c>
      <c r="T225" s="5">
        <v>201802</v>
      </c>
      <c r="U225" s="8" t="s">
        <v>54</v>
      </c>
      <c r="V225" s="5">
        <v>0</v>
      </c>
      <c r="W225" s="9">
        <v>4200</v>
      </c>
      <c r="X225" s="9">
        <v>0</v>
      </c>
      <c r="Y225" s="8" t="s">
        <v>57</v>
      </c>
      <c r="Z225" s="8" t="s">
        <v>364</v>
      </c>
      <c r="AA225" s="8" t="s">
        <v>57</v>
      </c>
      <c r="AB225" s="8" t="s">
        <v>58</v>
      </c>
      <c r="AC225" s="8" t="s">
        <v>365</v>
      </c>
      <c r="AD225" s="8" t="s">
        <v>44</v>
      </c>
      <c r="AE225" s="8" t="s">
        <v>375</v>
      </c>
      <c r="AF225" s="8" t="s">
        <v>367</v>
      </c>
      <c r="AG225" s="8" t="s">
        <v>57</v>
      </c>
      <c r="AH225" s="8" t="s">
        <v>57</v>
      </c>
      <c r="AI225" s="8" t="s">
        <v>376</v>
      </c>
    </row>
    <row r="226" spans="1:35" hidden="1" x14ac:dyDescent="0.25">
      <c r="A226" s="8" t="s">
        <v>38</v>
      </c>
      <c r="B226" s="8" t="s">
        <v>39</v>
      </c>
      <c r="C226" s="8" t="s">
        <v>40</v>
      </c>
      <c r="D226" s="8" t="s">
        <v>102</v>
      </c>
      <c r="E226" s="8" t="s">
        <v>235</v>
      </c>
      <c r="F226" s="8" t="s">
        <v>43</v>
      </c>
      <c r="G226" s="8" t="s">
        <v>43</v>
      </c>
      <c r="H226" s="8" t="s">
        <v>45</v>
      </c>
      <c r="I226" s="8" t="s">
        <v>46</v>
      </c>
      <c r="J226" s="8" t="s">
        <v>2</v>
      </c>
      <c r="K226" s="8" t="s">
        <v>47</v>
      </c>
      <c r="L226" s="8" t="s">
        <v>360</v>
      </c>
      <c r="M226" s="8" t="s">
        <v>361</v>
      </c>
      <c r="N226" s="8" t="s">
        <v>362</v>
      </c>
      <c r="O226" s="8" t="s">
        <v>164</v>
      </c>
      <c r="P226" s="8" t="s">
        <v>463</v>
      </c>
      <c r="Q226" s="8" t="s">
        <v>73</v>
      </c>
      <c r="R226" s="8" t="s">
        <v>165</v>
      </c>
      <c r="S226" s="8" t="s">
        <v>363</v>
      </c>
      <c r="T226" s="5">
        <v>201802</v>
      </c>
      <c r="U226" s="8" t="s">
        <v>377</v>
      </c>
      <c r="V226" s="5">
        <v>0</v>
      </c>
      <c r="W226" s="9">
        <v>-4200</v>
      </c>
      <c r="X226" s="9">
        <v>0</v>
      </c>
      <c r="Y226" s="8" t="s">
        <v>57</v>
      </c>
      <c r="Z226" s="8" t="s">
        <v>364</v>
      </c>
      <c r="AA226" s="8" t="s">
        <v>57</v>
      </c>
      <c r="AB226" s="8" t="s">
        <v>58</v>
      </c>
      <c r="AC226" s="8" t="s">
        <v>365</v>
      </c>
      <c r="AD226" s="8" t="s">
        <v>44</v>
      </c>
      <c r="AE226" s="8" t="s">
        <v>378</v>
      </c>
      <c r="AF226" s="8" t="s">
        <v>367</v>
      </c>
      <c r="AG226" s="8" t="s">
        <v>57</v>
      </c>
      <c r="AH226" s="8" t="s">
        <v>57</v>
      </c>
      <c r="AI226" s="8" t="s">
        <v>379</v>
      </c>
    </row>
    <row r="227" spans="1:35" x14ac:dyDescent="0.25">
      <c r="A227" s="8" t="s">
        <v>65</v>
      </c>
      <c r="B227" s="8" t="s">
        <v>39</v>
      </c>
      <c r="C227" s="8" t="s">
        <v>66</v>
      </c>
      <c r="D227" s="25" t="s">
        <v>102</v>
      </c>
      <c r="E227" s="8" t="s">
        <v>235</v>
      </c>
      <c r="F227" s="8" t="s">
        <v>43</v>
      </c>
      <c r="G227" s="8" t="s">
        <v>43</v>
      </c>
      <c r="H227" s="8" t="s">
        <v>45</v>
      </c>
      <c r="I227" s="8" t="s">
        <v>46</v>
      </c>
      <c r="J227" s="8" t="s">
        <v>2</v>
      </c>
      <c r="K227" s="8" t="s">
        <v>47</v>
      </c>
      <c r="L227" s="8" t="s">
        <v>44</v>
      </c>
      <c r="M227" s="8" t="s">
        <v>361</v>
      </c>
      <c r="N227" s="8" t="s">
        <v>362</v>
      </c>
      <c r="O227" s="8" t="s">
        <v>164</v>
      </c>
      <c r="P227" s="8" t="s">
        <v>73</v>
      </c>
      <c r="Q227" s="8" t="s">
        <v>73</v>
      </c>
      <c r="R227" s="8" t="s">
        <v>165</v>
      </c>
      <c r="S227" s="8" t="s">
        <v>363</v>
      </c>
      <c r="T227" s="5">
        <v>201802</v>
      </c>
      <c r="U227" s="8" t="s">
        <v>54</v>
      </c>
      <c r="V227" s="20">
        <v>0</v>
      </c>
      <c r="W227" s="22">
        <v>585</v>
      </c>
      <c r="X227" s="22">
        <f t="shared" ref="X227:X228" si="28">IF(OR(P227="General",P227="Safety"),W227,0)</f>
        <v>585</v>
      </c>
      <c r="Y227" s="19" t="s">
        <v>57</v>
      </c>
      <c r="Z227" s="8" t="s">
        <v>364</v>
      </c>
      <c r="AA227" s="8" t="s">
        <v>67</v>
      </c>
      <c r="AB227" s="8" t="s">
        <v>58</v>
      </c>
      <c r="AC227" s="8" t="s">
        <v>365</v>
      </c>
      <c r="AD227" s="8" t="s">
        <v>44</v>
      </c>
      <c r="AE227" s="8" t="s">
        <v>380</v>
      </c>
      <c r="AF227" s="8" t="s">
        <v>367</v>
      </c>
      <c r="AG227" s="8" t="s">
        <v>57</v>
      </c>
      <c r="AH227" s="8" t="s">
        <v>57</v>
      </c>
      <c r="AI227" s="8" t="s">
        <v>376</v>
      </c>
    </row>
    <row r="228" spans="1:35" x14ac:dyDescent="0.25">
      <c r="A228" s="8" t="s">
        <v>65</v>
      </c>
      <c r="B228" s="8" t="s">
        <v>39</v>
      </c>
      <c r="C228" s="8" t="s">
        <v>66</v>
      </c>
      <c r="D228" s="25" t="s">
        <v>102</v>
      </c>
      <c r="E228" s="8" t="s">
        <v>235</v>
      </c>
      <c r="F228" s="8" t="s">
        <v>43</v>
      </c>
      <c r="G228" s="8" t="s">
        <v>43</v>
      </c>
      <c r="H228" s="8" t="s">
        <v>45</v>
      </c>
      <c r="I228" s="8" t="s">
        <v>46</v>
      </c>
      <c r="J228" s="8" t="s">
        <v>2</v>
      </c>
      <c r="K228" s="8" t="s">
        <v>47</v>
      </c>
      <c r="L228" s="8" t="s">
        <v>44</v>
      </c>
      <c r="M228" s="8" t="s">
        <v>361</v>
      </c>
      <c r="N228" s="8" t="s">
        <v>362</v>
      </c>
      <c r="O228" s="8" t="s">
        <v>164</v>
      </c>
      <c r="P228" s="8" t="s">
        <v>73</v>
      </c>
      <c r="Q228" s="8" t="s">
        <v>73</v>
      </c>
      <c r="R228" s="8" t="s">
        <v>74</v>
      </c>
      <c r="S228" s="8" t="s">
        <v>363</v>
      </c>
      <c r="T228" s="5">
        <v>201802</v>
      </c>
      <c r="U228" s="8" t="s">
        <v>377</v>
      </c>
      <c r="V228" s="20">
        <v>0</v>
      </c>
      <c r="W228" s="22">
        <v>-585</v>
      </c>
      <c r="X228" s="22">
        <f t="shared" si="28"/>
        <v>-585</v>
      </c>
      <c r="Y228" s="19" t="s">
        <v>57</v>
      </c>
      <c r="Z228" s="8" t="s">
        <v>364</v>
      </c>
      <c r="AA228" s="8" t="s">
        <v>67</v>
      </c>
      <c r="AB228" s="8" t="s">
        <v>58</v>
      </c>
      <c r="AC228" s="8" t="s">
        <v>365</v>
      </c>
      <c r="AD228" s="8" t="s">
        <v>44</v>
      </c>
      <c r="AE228" s="8" t="s">
        <v>381</v>
      </c>
      <c r="AF228" s="8" t="s">
        <v>367</v>
      </c>
      <c r="AG228" s="8" t="s">
        <v>57</v>
      </c>
      <c r="AH228" s="8" t="s">
        <v>57</v>
      </c>
      <c r="AI228" s="8" t="s">
        <v>379</v>
      </c>
    </row>
    <row r="229" spans="1:35" hidden="1" x14ac:dyDescent="0.25">
      <c r="A229" s="8" t="s">
        <v>38</v>
      </c>
      <c r="B229" s="8" t="s">
        <v>39</v>
      </c>
      <c r="C229" s="8" t="s">
        <v>40</v>
      </c>
      <c r="D229" s="8" t="s">
        <v>102</v>
      </c>
      <c r="E229" s="8" t="s">
        <v>235</v>
      </c>
      <c r="F229" s="8" t="s">
        <v>43</v>
      </c>
      <c r="G229" s="8" t="s">
        <v>43</v>
      </c>
      <c r="H229" s="8" t="s">
        <v>45</v>
      </c>
      <c r="I229" s="8" t="s">
        <v>46</v>
      </c>
      <c r="J229" s="8" t="s">
        <v>2</v>
      </c>
      <c r="K229" s="8" t="s">
        <v>47</v>
      </c>
      <c r="L229" s="8" t="s">
        <v>44</v>
      </c>
      <c r="M229" s="8" t="s">
        <v>361</v>
      </c>
      <c r="N229" s="8" t="s">
        <v>362</v>
      </c>
      <c r="O229" s="8" t="s">
        <v>122</v>
      </c>
      <c r="P229" s="8" t="s">
        <v>463</v>
      </c>
      <c r="Q229" s="8" t="s">
        <v>73</v>
      </c>
      <c r="R229" s="8" t="s">
        <v>165</v>
      </c>
      <c r="S229" s="8" t="s">
        <v>363</v>
      </c>
      <c r="T229" s="5">
        <v>201803</v>
      </c>
      <c r="U229" s="8" t="s">
        <v>377</v>
      </c>
      <c r="V229" s="10">
        <v>-4200</v>
      </c>
      <c r="W229" s="9">
        <v>-4200</v>
      </c>
      <c r="X229" s="9">
        <v>-4200</v>
      </c>
      <c r="Y229" s="8" t="s">
        <v>55</v>
      </c>
      <c r="Z229" s="8" t="s">
        <v>364</v>
      </c>
      <c r="AA229" s="8" t="s">
        <v>57</v>
      </c>
      <c r="AB229" s="8" t="s">
        <v>58</v>
      </c>
      <c r="AC229" s="8" t="s">
        <v>59</v>
      </c>
      <c r="AD229" s="8" t="s">
        <v>44</v>
      </c>
      <c r="AE229" s="8" t="s">
        <v>405</v>
      </c>
      <c r="AF229" s="8" t="s">
        <v>61</v>
      </c>
      <c r="AG229" s="8" t="s">
        <v>57</v>
      </c>
      <c r="AH229" s="8" t="s">
        <v>406</v>
      </c>
      <c r="AI229" s="8" t="s">
        <v>407</v>
      </c>
    </row>
    <row r="230" spans="1:35" hidden="1" x14ac:dyDescent="0.25">
      <c r="A230" s="8" t="s">
        <v>38</v>
      </c>
      <c r="B230" s="8" t="s">
        <v>39</v>
      </c>
      <c r="C230" s="8" t="s">
        <v>40</v>
      </c>
      <c r="D230" s="8" t="s">
        <v>102</v>
      </c>
      <c r="E230" s="8" t="s">
        <v>235</v>
      </c>
      <c r="F230" s="8" t="s">
        <v>43</v>
      </c>
      <c r="G230" s="8" t="s">
        <v>43</v>
      </c>
      <c r="H230" s="8" t="s">
        <v>45</v>
      </c>
      <c r="I230" s="8" t="s">
        <v>46</v>
      </c>
      <c r="J230" s="8" t="s">
        <v>2</v>
      </c>
      <c r="K230" s="8" t="s">
        <v>47</v>
      </c>
      <c r="L230" s="8" t="s">
        <v>44</v>
      </c>
      <c r="M230" s="8" t="s">
        <v>361</v>
      </c>
      <c r="N230" s="8" t="s">
        <v>362</v>
      </c>
      <c r="O230" s="8" t="s">
        <v>122</v>
      </c>
      <c r="P230" s="8" t="s">
        <v>463</v>
      </c>
      <c r="Q230" s="8" t="s">
        <v>73</v>
      </c>
      <c r="R230" s="8" t="s">
        <v>165</v>
      </c>
      <c r="S230" s="8" t="s">
        <v>363</v>
      </c>
      <c r="T230" s="5">
        <v>201803</v>
      </c>
      <c r="U230" s="8" t="s">
        <v>54</v>
      </c>
      <c r="V230" s="10">
        <v>4200</v>
      </c>
      <c r="W230" s="9">
        <v>4200</v>
      </c>
      <c r="X230" s="9">
        <v>4200</v>
      </c>
      <c r="Y230" s="8" t="s">
        <v>55</v>
      </c>
      <c r="Z230" s="8" t="s">
        <v>364</v>
      </c>
      <c r="AA230" s="8" t="s">
        <v>57</v>
      </c>
      <c r="AB230" s="8" t="s">
        <v>58</v>
      </c>
      <c r="AC230" s="8" t="s">
        <v>59</v>
      </c>
      <c r="AD230" s="8" t="s">
        <v>44</v>
      </c>
      <c r="AE230" s="8" t="s">
        <v>405</v>
      </c>
      <c r="AF230" s="8" t="s">
        <v>61</v>
      </c>
      <c r="AG230" s="8" t="s">
        <v>57</v>
      </c>
      <c r="AH230" s="8" t="s">
        <v>406</v>
      </c>
      <c r="AI230" s="8" t="s">
        <v>407</v>
      </c>
    </row>
    <row r="231" spans="1:35" hidden="1" x14ac:dyDescent="0.25">
      <c r="A231" s="8" t="s">
        <v>38</v>
      </c>
      <c r="B231" s="8" t="s">
        <v>39</v>
      </c>
      <c r="C231" s="8" t="s">
        <v>40</v>
      </c>
      <c r="D231" s="8" t="s">
        <v>102</v>
      </c>
      <c r="E231" s="8" t="s">
        <v>235</v>
      </c>
      <c r="F231" s="8" t="s">
        <v>43</v>
      </c>
      <c r="G231" s="8" t="s">
        <v>43</v>
      </c>
      <c r="H231" s="8" t="s">
        <v>45</v>
      </c>
      <c r="I231" s="8" t="s">
        <v>46</v>
      </c>
      <c r="J231" s="8" t="s">
        <v>2</v>
      </c>
      <c r="K231" s="8" t="s">
        <v>47</v>
      </c>
      <c r="L231" s="8" t="s">
        <v>360</v>
      </c>
      <c r="M231" s="8" t="s">
        <v>57</v>
      </c>
      <c r="N231" s="8" t="s">
        <v>362</v>
      </c>
      <c r="O231" s="8" t="s">
        <v>122</v>
      </c>
      <c r="P231" s="8" t="s">
        <v>463</v>
      </c>
      <c r="Q231" s="8" t="s">
        <v>73</v>
      </c>
      <c r="R231" s="8" t="s">
        <v>165</v>
      </c>
      <c r="S231" s="8" t="s">
        <v>363</v>
      </c>
      <c r="T231" s="5">
        <v>201803</v>
      </c>
      <c r="U231" s="8" t="s">
        <v>377</v>
      </c>
      <c r="V231" s="5">
        <v>0</v>
      </c>
      <c r="W231" s="9">
        <v>-4200</v>
      </c>
      <c r="X231" s="9">
        <v>0</v>
      </c>
      <c r="Y231" s="8" t="s">
        <v>57</v>
      </c>
      <c r="Z231" s="8" t="s">
        <v>364</v>
      </c>
      <c r="AA231" s="8" t="s">
        <v>57</v>
      </c>
      <c r="AB231" s="8" t="s">
        <v>58</v>
      </c>
      <c r="AC231" s="8" t="s">
        <v>365</v>
      </c>
      <c r="AD231" s="8" t="s">
        <v>44</v>
      </c>
      <c r="AE231" s="8" t="s">
        <v>408</v>
      </c>
      <c r="AF231" s="8" t="s">
        <v>367</v>
      </c>
      <c r="AG231" s="8" t="s">
        <v>57</v>
      </c>
      <c r="AH231" s="8" t="s">
        <v>57</v>
      </c>
      <c r="AI231" s="8" t="s">
        <v>409</v>
      </c>
    </row>
    <row r="232" spans="1:35" hidden="1" x14ac:dyDescent="0.25">
      <c r="A232" s="8" t="s">
        <v>38</v>
      </c>
      <c r="B232" s="8" t="s">
        <v>39</v>
      </c>
      <c r="C232" s="8" t="s">
        <v>40</v>
      </c>
      <c r="D232" s="8" t="s">
        <v>102</v>
      </c>
      <c r="E232" s="8" t="s">
        <v>235</v>
      </c>
      <c r="F232" s="8" t="s">
        <v>43</v>
      </c>
      <c r="G232" s="8" t="s">
        <v>43</v>
      </c>
      <c r="H232" s="8" t="s">
        <v>45</v>
      </c>
      <c r="I232" s="8" t="s">
        <v>46</v>
      </c>
      <c r="J232" s="8" t="s">
        <v>2</v>
      </c>
      <c r="K232" s="8" t="s">
        <v>64</v>
      </c>
      <c r="L232" s="8" t="s">
        <v>44</v>
      </c>
      <c r="M232" s="8" t="s">
        <v>361</v>
      </c>
      <c r="N232" s="8" t="s">
        <v>362</v>
      </c>
      <c r="O232" s="8" t="s">
        <v>122</v>
      </c>
      <c r="P232" s="8" t="s">
        <v>463</v>
      </c>
      <c r="Q232" s="8" t="s">
        <v>73</v>
      </c>
      <c r="R232" s="8" t="s">
        <v>165</v>
      </c>
      <c r="S232" s="8" t="s">
        <v>363</v>
      </c>
      <c r="T232" s="5">
        <v>201803</v>
      </c>
      <c r="U232" s="8" t="s">
        <v>54</v>
      </c>
      <c r="V232" s="5">
        <v>0</v>
      </c>
      <c r="W232" s="9">
        <v>126</v>
      </c>
      <c r="X232" s="9">
        <v>0</v>
      </c>
      <c r="Y232" s="8" t="s">
        <v>57</v>
      </c>
      <c r="Z232" s="8" t="s">
        <v>364</v>
      </c>
      <c r="AA232" s="8" t="s">
        <v>57</v>
      </c>
      <c r="AB232" s="8" t="s">
        <v>58</v>
      </c>
      <c r="AC232" s="8" t="s">
        <v>59</v>
      </c>
      <c r="AD232" s="8" t="s">
        <v>44</v>
      </c>
      <c r="AE232" s="8" t="s">
        <v>405</v>
      </c>
      <c r="AF232" s="8" t="s">
        <v>61</v>
      </c>
      <c r="AG232" s="8" t="s">
        <v>57</v>
      </c>
      <c r="AH232" s="8" t="s">
        <v>406</v>
      </c>
      <c r="AI232" s="8" t="s">
        <v>407</v>
      </c>
    </row>
    <row r="233" spans="1:35" x14ac:dyDescent="0.25">
      <c r="A233" s="8" t="s">
        <v>65</v>
      </c>
      <c r="B233" s="8" t="s">
        <v>39</v>
      </c>
      <c r="C233" s="8" t="s">
        <v>66</v>
      </c>
      <c r="D233" s="25" t="s">
        <v>102</v>
      </c>
      <c r="E233" s="8" t="s">
        <v>235</v>
      </c>
      <c r="F233" s="8" t="s">
        <v>43</v>
      </c>
      <c r="G233" s="8" t="s">
        <v>43</v>
      </c>
      <c r="H233" s="8" t="s">
        <v>45</v>
      </c>
      <c r="I233" s="8" t="s">
        <v>46</v>
      </c>
      <c r="J233" s="8" t="s">
        <v>2</v>
      </c>
      <c r="K233" s="8" t="s">
        <v>64</v>
      </c>
      <c r="L233" s="8" t="s">
        <v>44</v>
      </c>
      <c r="M233" s="8" t="s">
        <v>361</v>
      </c>
      <c r="N233" s="8" t="s">
        <v>362</v>
      </c>
      <c r="O233" s="8" t="s">
        <v>122</v>
      </c>
      <c r="P233" s="8" t="s">
        <v>73</v>
      </c>
      <c r="Q233" s="8" t="s">
        <v>73</v>
      </c>
      <c r="R233" s="8" t="s">
        <v>165</v>
      </c>
      <c r="S233" s="8" t="s">
        <v>363</v>
      </c>
      <c r="T233" s="5">
        <v>201803</v>
      </c>
      <c r="U233" s="8" t="s">
        <v>54</v>
      </c>
      <c r="V233" s="20">
        <v>0</v>
      </c>
      <c r="W233" s="22">
        <v>18</v>
      </c>
      <c r="X233" s="22">
        <f t="shared" ref="X233:X236" si="29">IF(OR(P233="General",P233="Safety"),W233,0)</f>
        <v>18</v>
      </c>
      <c r="Y233" s="19" t="s">
        <v>57</v>
      </c>
      <c r="Z233" s="8" t="s">
        <v>364</v>
      </c>
      <c r="AA233" s="8" t="s">
        <v>67</v>
      </c>
      <c r="AB233" s="8" t="s">
        <v>58</v>
      </c>
      <c r="AC233" s="8" t="s">
        <v>59</v>
      </c>
      <c r="AD233" s="8" t="s">
        <v>44</v>
      </c>
      <c r="AE233" s="8" t="s">
        <v>410</v>
      </c>
      <c r="AF233" s="8" t="s">
        <v>61</v>
      </c>
      <c r="AG233" s="8" t="s">
        <v>57</v>
      </c>
      <c r="AH233" s="8" t="s">
        <v>406</v>
      </c>
      <c r="AI233" s="8" t="s">
        <v>407</v>
      </c>
    </row>
    <row r="234" spans="1:35" x14ac:dyDescent="0.25">
      <c r="A234" s="8" t="s">
        <v>65</v>
      </c>
      <c r="B234" s="8" t="s">
        <v>39</v>
      </c>
      <c r="C234" s="8" t="s">
        <v>66</v>
      </c>
      <c r="D234" s="25" t="s">
        <v>102</v>
      </c>
      <c r="E234" s="8" t="s">
        <v>235</v>
      </c>
      <c r="F234" s="8" t="s">
        <v>43</v>
      </c>
      <c r="G234" s="8" t="s">
        <v>43</v>
      </c>
      <c r="H234" s="8" t="s">
        <v>45</v>
      </c>
      <c r="I234" s="8" t="s">
        <v>46</v>
      </c>
      <c r="J234" s="8" t="s">
        <v>2</v>
      </c>
      <c r="K234" s="8" t="s">
        <v>47</v>
      </c>
      <c r="L234" s="8" t="s">
        <v>44</v>
      </c>
      <c r="M234" s="8" t="s">
        <v>361</v>
      </c>
      <c r="N234" s="8" t="s">
        <v>362</v>
      </c>
      <c r="O234" s="8" t="s">
        <v>122</v>
      </c>
      <c r="P234" s="8" t="s">
        <v>73</v>
      </c>
      <c r="Q234" s="8" t="s">
        <v>73</v>
      </c>
      <c r="R234" s="8" t="s">
        <v>165</v>
      </c>
      <c r="S234" s="8" t="s">
        <v>363</v>
      </c>
      <c r="T234" s="5">
        <v>201803</v>
      </c>
      <c r="U234" s="8" t="s">
        <v>377</v>
      </c>
      <c r="V234" s="20">
        <v>0</v>
      </c>
      <c r="W234" s="22">
        <v>-585</v>
      </c>
      <c r="X234" s="22">
        <f t="shared" si="29"/>
        <v>-585</v>
      </c>
      <c r="Y234" s="19" t="s">
        <v>55</v>
      </c>
      <c r="Z234" s="8" t="s">
        <v>364</v>
      </c>
      <c r="AA234" s="8" t="s">
        <v>67</v>
      </c>
      <c r="AB234" s="8" t="s">
        <v>58</v>
      </c>
      <c r="AC234" s="8" t="s">
        <v>59</v>
      </c>
      <c r="AD234" s="8" t="s">
        <v>44</v>
      </c>
      <c r="AE234" s="8" t="s">
        <v>410</v>
      </c>
      <c r="AF234" s="8" t="s">
        <v>61</v>
      </c>
      <c r="AG234" s="8" t="s">
        <v>57</v>
      </c>
      <c r="AH234" s="8" t="s">
        <v>406</v>
      </c>
      <c r="AI234" s="8" t="s">
        <v>407</v>
      </c>
    </row>
    <row r="235" spans="1:35" x14ac:dyDescent="0.25">
      <c r="A235" s="8" t="s">
        <v>65</v>
      </c>
      <c r="B235" s="8" t="s">
        <v>39</v>
      </c>
      <c r="C235" s="8" t="s">
        <v>66</v>
      </c>
      <c r="D235" s="25" t="s">
        <v>102</v>
      </c>
      <c r="E235" s="8" t="s">
        <v>235</v>
      </c>
      <c r="F235" s="8" t="s">
        <v>43</v>
      </c>
      <c r="G235" s="8" t="s">
        <v>43</v>
      </c>
      <c r="H235" s="8" t="s">
        <v>45</v>
      </c>
      <c r="I235" s="8" t="s">
        <v>46</v>
      </c>
      <c r="J235" s="8" t="s">
        <v>2</v>
      </c>
      <c r="K235" s="8" t="s">
        <v>47</v>
      </c>
      <c r="L235" s="8" t="s">
        <v>44</v>
      </c>
      <c r="M235" s="8" t="s">
        <v>361</v>
      </c>
      <c r="N235" s="8" t="s">
        <v>362</v>
      </c>
      <c r="O235" s="8" t="s">
        <v>122</v>
      </c>
      <c r="P235" s="8" t="s">
        <v>73</v>
      </c>
      <c r="Q235" s="8" t="s">
        <v>73</v>
      </c>
      <c r="R235" s="8" t="s">
        <v>165</v>
      </c>
      <c r="S235" s="8" t="s">
        <v>363</v>
      </c>
      <c r="T235" s="5">
        <v>201803</v>
      </c>
      <c r="U235" s="8" t="s">
        <v>54</v>
      </c>
      <c r="V235" s="20">
        <v>0</v>
      </c>
      <c r="W235" s="22">
        <v>585</v>
      </c>
      <c r="X235" s="22">
        <f t="shared" si="29"/>
        <v>585</v>
      </c>
      <c r="Y235" s="19" t="s">
        <v>55</v>
      </c>
      <c r="Z235" s="8" t="s">
        <v>364</v>
      </c>
      <c r="AA235" s="8" t="s">
        <v>67</v>
      </c>
      <c r="AB235" s="8" t="s">
        <v>58</v>
      </c>
      <c r="AC235" s="8" t="s">
        <v>59</v>
      </c>
      <c r="AD235" s="8" t="s">
        <v>44</v>
      </c>
      <c r="AE235" s="8" t="s">
        <v>410</v>
      </c>
      <c r="AF235" s="8" t="s">
        <v>61</v>
      </c>
      <c r="AG235" s="8" t="s">
        <v>57</v>
      </c>
      <c r="AH235" s="8" t="s">
        <v>406</v>
      </c>
      <c r="AI235" s="8" t="s">
        <v>407</v>
      </c>
    </row>
    <row r="236" spans="1:35" x14ac:dyDescent="0.25">
      <c r="A236" s="8" t="s">
        <v>65</v>
      </c>
      <c r="B236" s="8" t="s">
        <v>39</v>
      </c>
      <c r="C236" s="8" t="s">
        <v>66</v>
      </c>
      <c r="D236" s="25" t="s">
        <v>102</v>
      </c>
      <c r="E236" s="8" t="s">
        <v>235</v>
      </c>
      <c r="F236" s="8" t="s">
        <v>43</v>
      </c>
      <c r="G236" s="8" t="s">
        <v>43</v>
      </c>
      <c r="H236" s="8" t="s">
        <v>45</v>
      </c>
      <c r="I236" s="8" t="s">
        <v>46</v>
      </c>
      <c r="J236" s="8" t="s">
        <v>2</v>
      </c>
      <c r="K236" s="8" t="s">
        <v>47</v>
      </c>
      <c r="L236" s="8" t="s">
        <v>44</v>
      </c>
      <c r="M236" s="8" t="s">
        <v>57</v>
      </c>
      <c r="N236" s="8" t="s">
        <v>362</v>
      </c>
      <c r="O236" s="8" t="s">
        <v>122</v>
      </c>
      <c r="P236" s="8" t="s">
        <v>73</v>
      </c>
      <c r="Q236" s="8" t="s">
        <v>73</v>
      </c>
      <c r="R236" s="8" t="s">
        <v>165</v>
      </c>
      <c r="S236" s="8" t="s">
        <v>363</v>
      </c>
      <c r="T236" s="5">
        <v>201803</v>
      </c>
      <c r="U236" s="8" t="s">
        <v>377</v>
      </c>
      <c r="V236" s="20">
        <v>0</v>
      </c>
      <c r="W236" s="22">
        <v>-585</v>
      </c>
      <c r="X236" s="22">
        <f t="shared" si="29"/>
        <v>-585</v>
      </c>
      <c r="Y236" s="19" t="s">
        <v>57</v>
      </c>
      <c r="Z236" s="8" t="s">
        <v>364</v>
      </c>
      <c r="AA236" s="8" t="s">
        <v>67</v>
      </c>
      <c r="AB236" s="8" t="s">
        <v>58</v>
      </c>
      <c r="AC236" s="8" t="s">
        <v>365</v>
      </c>
      <c r="AD236" s="8" t="s">
        <v>44</v>
      </c>
      <c r="AE236" s="8" t="s">
        <v>411</v>
      </c>
      <c r="AF236" s="8" t="s">
        <v>367</v>
      </c>
      <c r="AG236" s="8" t="s">
        <v>57</v>
      </c>
      <c r="AH236" s="8" t="s">
        <v>57</v>
      </c>
      <c r="AI236" s="8" t="s">
        <v>409</v>
      </c>
    </row>
    <row r="237" spans="1:35" hidden="1" x14ac:dyDescent="0.25">
      <c r="A237" s="8" t="s">
        <v>38</v>
      </c>
      <c r="B237" s="8" t="s">
        <v>39</v>
      </c>
      <c r="C237" s="8" t="s">
        <v>40</v>
      </c>
      <c r="D237" s="8" t="s">
        <v>102</v>
      </c>
      <c r="E237" s="8" t="s">
        <v>235</v>
      </c>
      <c r="F237" s="8" t="s">
        <v>43</v>
      </c>
      <c r="G237" s="8" t="s">
        <v>43</v>
      </c>
      <c r="H237" s="8" t="s">
        <v>45</v>
      </c>
      <c r="I237" s="8" t="s">
        <v>46</v>
      </c>
      <c r="J237" s="8" t="s">
        <v>2</v>
      </c>
      <c r="K237" s="8" t="s">
        <v>64</v>
      </c>
      <c r="L237" s="8" t="s">
        <v>44</v>
      </c>
      <c r="M237" s="8" t="s">
        <v>361</v>
      </c>
      <c r="N237" s="8" t="s">
        <v>362</v>
      </c>
      <c r="O237" s="8" t="s">
        <v>122</v>
      </c>
      <c r="P237" s="8" t="s">
        <v>463</v>
      </c>
      <c r="Q237" s="8" t="s">
        <v>73</v>
      </c>
      <c r="R237" s="8" t="s">
        <v>165</v>
      </c>
      <c r="S237" s="8" t="s">
        <v>412</v>
      </c>
      <c r="T237" s="5">
        <v>201803</v>
      </c>
      <c r="U237" s="8" t="s">
        <v>54</v>
      </c>
      <c r="V237" s="5">
        <v>0</v>
      </c>
      <c r="W237" s="9">
        <v>109.2</v>
      </c>
      <c r="X237" s="9">
        <v>0</v>
      </c>
      <c r="Y237" s="8" t="s">
        <v>57</v>
      </c>
      <c r="Z237" s="8" t="s">
        <v>364</v>
      </c>
      <c r="AA237" s="8" t="s">
        <v>57</v>
      </c>
      <c r="AB237" s="8" t="s">
        <v>58</v>
      </c>
      <c r="AC237" s="8" t="s">
        <v>59</v>
      </c>
      <c r="AD237" s="8" t="s">
        <v>44</v>
      </c>
      <c r="AE237" s="8" t="s">
        <v>413</v>
      </c>
      <c r="AF237" s="8" t="s">
        <v>61</v>
      </c>
      <c r="AG237" s="8" t="s">
        <v>57</v>
      </c>
      <c r="AH237" s="8" t="s">
        <v>406</v>
      </c>
      <c r="AI237" s="8" t="s">
        <v>414</v>
      </c>
    </row>
    <row r="238" spans="1:35" hidden="1" x14ac:dyDescent="0.25">
      <c r="A238" s="8" t="s">
        <v>38</v>
      </c>
      <c r="B238" s="8" t="s">
        <v>39</v>
      </c>
      <c r="C238" s="8" t="s">
        <v>40</v>
      </c>
      <c r="D238" s="8" t="s">
        <v>102</v>
      </c>
      <c r="E238" s="8" t="s">
        <v>235</v>
      </c>
      <c r="F238" s="8" t="s">
        <v>43</v>
      </c>
      <c r="G238" s="8" t="s">
        <v>43</v>
      </c>
      <c r="H238" s="8" t="s">
        <v>45</v>
      </c>
      <c r="I238" s="8" t="s">
        <v>46</v>
      </c>
      <c r="J238" s="8" t="s">
        <v>2</v>
      </c>
      <c r="K238" s="8" t="s">
        <v>47</v>
      </c>
      <c r="L238" s="8" t="s">
        <v>44</v>
      </c>
      <c r="M238" s="8" t="s">
        <v>361</v>
      </c>
      <c r="N238" s="8" t="s">
        <v>362</v>
      </c>
      <c r="O238" s="8" t="s">
        <v>122</v>
      </c>
      <c r="P238" s="8" t="s">
        <v>463</v>
      </c>
      <c r="Q238" s="8" t="s">
        <v>73</v>
      </c>
      <c r="R238" s="8" t="s">
        <v>165</v>
      </c>
      <c r="S238" s="8" t="s">
        <v>412</v>
      </c>
      <c r="T238" s="5">
        <v>201803</v>
      </c>
      <c r="U238" s="8" t="s">
        <v>54</v>
      </c>
      <c r="V238" s="10">
        <v>3640</v>
      </c>
      <c r="W238" s="9">
        <v>3640</v>
      </c>
      <c r="X238" s="9">
        <v>3640</v>
      </c>
      <c r="Y238" s="8" t="s">
        <v>55</v>
      </c>
      <c r="Z238" s="8" t="s">
        <v>364</v>
      </c>
      <c r="AA238" s="8" t="s">
        <v>57</v>
      </c>
      <c r="AB238" s="8" t="s">
        <v>58</v>
      </c>
      <c r="AC238" s="8" t="s">
        <v>59</v>
      </c>
      <c r="AD238" s="8" t="s">
        <v>44</v>
      </c>
      <c r="AE238" s="8" t="s">
        <v>413</v>
      </c>
      <c r="AF238" s="8" t="s">
        <v>61</v>
      </c>
      <c r="AG238" s="8" t="s">
        <v>57</v>
      </c>
      <c r="AH238" s="8" t="s">
        <v>406</v>
      </c>
      <c r="AI238" s="8" t="s">
        <v>414</v>
      </c>
    </row>
    <row r="239" spans="1:35" x14ac:dyDescent="0.25">
      <c r="A239" s="8" t="s">
        <v>65</v>
      </c>
      <c r="B239" s="8" t="s">
        <v>39</v>
      </c>
      <c r="C239" s="8" t="s">
        <v>66</v>
      </c>
      <c r="D239" s="25" t="s">
        <v>102</v>
      </c>
      <c r="E239" s="8" t="s">
        <v>235</v>
      </c>
      <c r="F239" s="8" t="s">
        <v>43</v>
      </c>
      <c r="G239" s="8" t="s">
        <v>43</v>
      </c>
      <c r="H239" s="8" t="s">
        <v>45</v>
      </c>
      <c r="I239" s="8" t="s">
        <v>46</v>
      </c>
      <c r="J239" s="8" t="s">
        <v>2</v>
      </c>
      <c r="K239" s="8" t="s">
        <v>64</v>
      </c>
      <c r="L239" s="8" t="s">
        <v>44</v>
      </c>
      <c r="M239" s="8" t="s">
        <v>361</v>
      </c>
      <c r="N239" s="8" t="s">
        <v>362</v>
      </c>
      <c r="O239" s="8" t="s">
        <v>122</v>
      </c>
      <c r="P239" s="8" t="s">
        <v>73</v>
      </c>
      <c r="Q239" s="8" t="s">
        <v>73</v>
      </c>
      <c r="R239" s="8" t="s">
        <v>165</v>
      </c>
      <c r="S239" s="8" t="s">
        <v>412</v>
      </c>
      <c r="T239" s="5">
        <v>201803</v>
      </c>
      <c r="U239" s="8" t="s">
        <v>54</v>
      </c>
      <c r="V239" s="20">
        <v>0</v>
      </c>
      <c r="W239" s="22">
        <v>15</v>
      </c>
      <c r="X239" s="22">
        <f t="shared" ref="X239:X240" si="30">IF(OR(P239="General",P239="Safety"),W239,0)</f>
        <v>15</v>
      </c>
      <c r="Y239" s="19" t="s">
        <v>57</v>
      </c>
      <c r="Z239" s="8" t="s">
        <v>364</v>
      </c>
      <c r="AA239" s="8" t="s">
        <v>67</v>
      </c>
      <c r="AB239" s="8" t="s">
        <v>58</v>
      </c>
      <c r="AC239" s="8" t="s">
        <v>59</v>
      </c>
      <c r="AD239" s="8" t="s">
        <v>44</v>
      </c>
      <c r="AE239" s="8" t="s">
        <v>415</v>
      </c>
      <c r="AF239" s="8" t="s">
        <v>61</v>
      </c>
      <c r="AG239" s="8" t="s">
        <v>57</v>
      </c>
      <c r="AH239" s="8" t="s">
        <v>406</v>
      </c>
      <c r="AI239" s="8" t="s">
        <v>414</v>
      </c>
    </row>
    <row r="240" spans="1:35" x14ac:dyDescent="0.25">
      <c r="A240" s="8" t="s">
        <v>65</v>
      </c>
      <c r="B240" s="8" t="s">
        <v>39</v>
      </c>
      <c r="C240" s="8" t="s">
        <v>66</v>
      </c>
      <c r="D240" s="25" t="s">
        <v>102</v>
      </c>
      <c r="E240" s="8" t="s">
        <v>235</v>
      </c>
      <c r="F240" s="8" t="s">
        <v>43</v>
      </c>
      <c r="G240" s="8" t="s">
        <v>43</v>
      </c>
      <c r="H240" s="8" t="s">
        <v>45</v>
      </c>
      <c r="I240" s="8" t="s">
        <v>46</v>
      </c>
      <c r="J240" s="8" t="s">
        <v>2</v>
      </c>
      <c r="K240" s="8" t="s">
        <v>47</v>
      </c>
      <c r="L240" s="8" t="s">
        <v>44</v>
      </c>
      <c r="M240" s="8" t="s">
        <v>361</v>
      </c>
      <c r="N240" s="8" t="s">
        <v>362</v>
      </c>
      <c r="O240" s="8" t="s">
        <v>122</v>
      </c>
      <c r="P240" s="8" t="s">
        <v>73</v>
      </c>
      <c r="Q240" s="8" t="s">
        <v>73</v>
      </c>
      <c r="R240" s="8" t="s">
        <v>165</v>
      </c>
      <c r="S240" s="8" t="s">
        <v>412</v>
      </c>
      <c r="T240" s="5">
        <v>201803</v>
      </c>
      <c r="U240" s="8" t="s">
        <v>54</v>
      </c>
      <c r="V240" s="20">
        <v>0</v>
      </c>
      <c r="W240" s="22">
        <v>507</v>
      </c>
      <c r="X240" s="22">
        <f t="shared" si="30"/>
        <v>507</v>
      </c>
      <c r="Y240" s="19" t="s">
        <v>55</v>
      </c>
      <c r="Z240" s="8" t="s">
        <v>364</v>
      </c>
      <c r="AA240" s="8" t="s">
        <v>67</v>
      </c>
      <c r="AB240" s="8" t="s">
        <v>58</v>
      </c>
      <c r="AC240" s="8" t="s">
        <v>59</v>
      </c>
      <c r="AD240" s="8" t="s">
        <v>44</v>
      </c>
      <c r="AE240" s="8" t="s">
        <v>415</v>
      </c>
      <c r="AF240" s="8" t="s">
        <v>61</v>
      </c>
      <c r="AG240" s="8" t="s">
        <v>57</v>
      </c>
      <c r="AH240" s="8" t="s">
        <v>406</v>
      </c>
      <c r="AI240" s="8" t="s">
        <v>414</v>
      </c>
    </row>
    <row r="241" spans="1:35" hidden="1" x14ac:dyDescent="0.25">
      <c r="A241" s="8" t="s">
        <v>38</v>
      </c>
      <c r="B241" s="8" t="s">
        <v>39</v>
      </c>
      <c r="C241" s="8" t="s">
        <v>40</v>
      </c>
      <c r="D241" s="8" t="s">
        <v>41</v>
      </c>
      <c r="E241" s="8" t="s">
        <v>42</v>
      </c>
      <c r="F241" s="8" t="s">
        <v>43</v>
      </c>
      <c r="G241" s="8" t="s">
        <v>43</v>
      </c>
      <c r="H241" s="8" t="s">
        <v>45</v>
      </c>
      <c r="I241" s="8" t="s">
        <v>46</v>
      </c>
      <c r="J241" s="8" t="s">
        <v>1</v>
      </c>
      <c r="K241" s="8" t="s">
        <v>69</v>
      </c>
      <c r="L241" s="8" t="s">
        <v>44</v>
      </c>
      <c r="M241" s="8" t="s">
        <v>81</v>
      </c>
      <c r="N241" s="8" t="s">
        <v>197</v>
      </c>
      <c r="O241" s="8" t="s">
        <v>195</v>
      </c>
      <c r="P241" s="8" t="s">
        <v>463</v>
      </c>
      <c r="Q241" s="8" t="s">
        <v>73</v>
      </c>
      <c r="R241" s="8" t="s">
        <v>123</v>
      </c>
      <c r="S241" s="8" t="s">
        <v>198</v>
      </c>
      <c r="T241" s="5">
        <v>201710</v>
      </c>
      <c r="U241" s="8" t="s">
        <v>54</v>
      </c>
      <c r="V241" s="5">
        <v>18.670000000000002</v>
      </c>
      <c r="W241" s="9">
        <v>18.670000000000002</v>
      </c>
      <c r="X241" s="9">
        <v>18.670000000000002</v>
      </c>
      <c r="Y241" s="8" t="s">
        <v>55</v>
      </c>
      <c r="Z241" s="8" t="s">
        <v>86</v>
      </c>
      <c r="AA241" s="8" t="s">
        <v>57</v>
      </c>
      <c r="AB241" s="8" t="s">
        <v>58</v>
      </c>
      <c r="AC241" s="8" t="s">
        <v>59</v>
      </c>
      <c r="AD241" s="8" t="s">
        <v>44</v>
      </c>
      <c r="AE241" s="8" t="s">
        <v>184</v>
      </c>
      <c r="AF241" s="8" t="s">
        <v>61</v>
      </c>
      <c r="AG241" s="8" t="s">
        <v>57</v>
      </c>
      <c r="AH241" s="8" t="s">
        <v>88</v>
      </c>
      <c r="AI241" s="8" t="s">
        <v>186</v>
      </c>
    </row>
    <row r="242" spans="1:35" hidden="1" x14ac:dyDescent="0.25">
      <c r="A242" s="8" t="s">
        <v>38</v>
      </c>
      <c r="B242" s="8" t="s">
        <v>39</v>
      </c>
      <c r="C242" s="8" t="s">
        <v>40</v>
      </c>
      <c r="D242" s="8" t="s">
        <v>41</v>
      </c>
      <c r="E242" s="8" t="s">
        <v>42</v>
      </c>
      <c r="F242" s="8" t="s">
        <v>43</v>
      </c>
      <c r="G242" s="8" t="s">
        <v>43</v>
      </c>
      <c r="H242" s="8" t="s">
        <v>45</v>
      </c>
      <c r="I242" s="8" t="s">
        <v>46</v>
      </c>
      <c r="J242" s="8" t="s">
        <v>1</v>
      </c>
      <c r="K242" s="8" t="s">
        <v>64</v>
      </c>
      <c r="L242" s="8" t="s">
        <v>44</v>
      </c>
      <c r="M242" s="8" t="s">
        <v>81</v>
      </c>
      <c r="N242" s="8" t="s">
        <v>197</v>
      </c>
      <c r="O242" s="8" t="s">
        <v>195</v>
      </c>
      <c r="P242" s="8" t="s">
        <v>463</v>
      </c>
      <c r="Q242" s="8" t="s">
        <v>73</v>
      </c>
      <c r="R242" s="8" t="s">
        <v>123</v>
      </c>
      <c r="S242" s="8" t="s">
        <v>198</v>
      </c>
      <c r="T242" s="5">
        <v>201710</v>
      </c>
      <c r="U242" s="8" t="s">
        <v>54</v>
      </c>
      <c r="V242" s="5">
        <v>0</v>
      </c>
      <c r="W242" s="9">
        <v>0.56000000000000005</v>
      </c>
      <c r="X242" s="9">
        <v>0</v>
      </c>
      <c r="Y242" s="8" t="s">
        <v>57</v>
      </c>
      <c r="Z242" s="8" t="s">
        <v>86</v>
      </c>
      <c r="AA242" s="8" t="s">
        <v>57</v>
      </c>
      <c r="AB242" s="8" t="s">
        <v>58</v>
      </c>
      <c r="AC242" s="8" t="s">
        <v>59</v>
      </c>
      <c r="AD242" s="8" t="s">
        <v>44</v>
      </c>
      <c r="AE242" s="8" t="s">
        <v>184</v>
      </c>
      <c r="AF242" s="8" t="s">
        <v>61</v>
      </c>
      <c r="AG242" s="8" t="s">
        <v>57</v>
      </c>
      <c r="AH242" s="8" t="s">
        <v>88</v>
      </c>
      <c r="AI242" s="8" t="s">
        <v>186</v>
      </c>
    </row>
    <row r="243" spans="1:35" x14ac:dyDescent="0.25">
      <c r="A243" s="8" t="s">
        <v>65</v>
      </c>
      <c r="B243" s="8" t="s">
        <v>39</v>
      </c>
      <c r="C243" s="8" t="s">
        <v>66</v>
      </c>
      <c r="D243" s="25" t="s">
        <v>41</v>
      </c>
      <c r="E243" s="8" t="s">
        <v>42</v>
      </c>
      <c r="F243" s="8" t="s">
        <v>43</v>
      </c>
      <c r="G243" s="8" t="s">
        <v>43</v>
      </c>
      <c r="H243" s="8" t="s">
        <v>45</v>
      </c>
      <c r="I243" s="8" t="s">
        <v>46</v>
      </c>
      <c r="J243" s="8" t="s">
        <v>1</v>
      </c>
      <c r="K243" s="8" t="s">
        <v>69</v>
      </c>
      <c r="L243" s="8" t="s">
        <v>44</v>
      </c>
      <c r="M243" s="8" t="s">
        <v>81</v>
      </c>
      <c r="N243" s="8" t="s">
        <v>197</v>
      </c>
      <c r="O243" s="8" t="s">
        <v>195</v>
      </c>
      <c r="P243" s="8" t="s">
        <v>51</v>
      </c>
      <c r="Q243" s="8" t="s">
        <v>73</v>
      </c>
      <c r="R243" s="8" t="s">
        <v>123</v>
      </c>
      <c r="S243" s="8" t="s">
        <v>198</v>
      </c>
      <c r="T243" s="5">
        <v>201710</v>
      </c>
      <c r="U243" s="8" t="s">
        <v>54</v>
      </c>
      <c r="V243" s="20">
        <v>0</v>
      </c>
      <c r="W243" s="22">
        <v>3</v>
      </c>
      <c r="X243" s="22">
        <f>IF(OR(P243="General",P243="Safety"),W243,0)</f>
        <v>0</v>
      </c>
      <c r="Y243" s="19" t="s">
        <v>55</v>
      </c>
      <c r="Z243" s="8" t="s">
        <v>86</v>
      </c>
      <c r="AA243" s="8" t="s">
        <v>67</v>
      </c>
      <c r="AB243" s="8" t="s">
        <v>58</v>
      </c>
      <c r="AC243" s="8" t="s">
        <v>59</v>
      </c>
      <c r="AD243" s="8" t="s">
        <v>44</v>
      </c>
      <c r="AE243" s="8" t="s">
        <v>187</v>
      </c>
      <c r="AF243" s="8" t="s">
        <v>61</v>
      </c>
      <c r="AG243" s="8" t="s">
        <v>57</v>
      </c>
      <c r="AH243" s="8" t="s">
        <v>88</v>
      </c>
      <c r="AI243" s="8" t="s">
        <v>186</v>
      </c>
    </row>
    <row r="244" spans="1:35" hidden="1" x14ac:dyDescent="0.25">
      <c r="A244" s="8" t="s">
        <v>38</v>
      </c>
      <c r="B244" s="8" t="s">
        <v>39</v>
      </c>
      <c r="C244" s="8" t="s">
        <v>40</v>
      </c>
      <c r="D244" s="8" t="s">
        <v>41</v>
      </c>
      <c r="E244" s="8" t="s">
        <v>42</v>
      </c>
      <c r="F244" s="8" t="s">
        <v>43</v>
      </c>
      <c r="G244" s="8" t="s">
        <v>43</v>
      </c>
      <c r="H244" s="8" t="s">
        <v>45</v>
      </c>
      <c r="I244" s="8" t="s">
        <v>46</v>
      </c>
      <c r="J244" s="8" t="s">
        <v>1</v>
      </c>
      <c r="K244" s="8" t="s">
        <v>64</v>
      </c>
      <c r="L244" s="8" t="s">
        <v>44</v>
      </c>
      <c r="M244" s="8" t="s">
        <v>81</v>
      </c>
      <c r="N244" s="8" t="s">
        <v>197</v>
      </c>
      <c r="O244" s="8" t="s">
        <v>195</v>
      </c>
      <c r="P244" s="8" t="s">
        <v>463</v>
      </c>
      <c r="Q244" s="8" t="s">
        <v>73</v>
      </c>
      <c r="R244" s="8" t="s">
        <v>123</v>
      </c>
      <c r="S244" s="8" t="s">
        <v>199</v>
      </c>
      <c r="T244" s="5">
        <v>201710</v>
      </c>
      <c r="U244" s="8" t="s">
        <v>54</v>
      </c>
      <c r="V244" s="5">
        <v>0</v>
      </c>
      <c r="W244" s="9">
        <v>7.84</v>
      </c>
      <c r="X244" s="9">
        <v>0</v>
      </c>
      <c r="Y244" s="8" t="s">
        <v>57</v>
      </c>
      <c r="Z244" s="8" t="s">
        <v>86</v>
      </c>
      <c r="AA244" s="8" t="s">
        <v>57</v>
      </c>
      <c r="AB244" s="8" t="s">
        <v>58</v>
      </c>
      <c r="AC244" s="8" t="s">
        <v>59</v>
      </c>
      <c r="AD244" s="8" t="s">
        <v>44</v>
      </c>
      <c r="AE244" s="8" t="s">
        <v>184</v>
      </c>
      <c r="AF244" s="8" t="s">
        <v>61</v>
      </c>
      <c r="AG244" s="8" t="s">
        <v>57</v>
      </c>
      <c r="AH244" s="8" t="s">
        <v>88</v>
      </c>
      <c r="AI244" s="8" t="s">
        <v>186</v>
      </c>
    </row>
    <row r="245" spans="1:35" hidden="1" x14ac:dyDescent="0.25">
      <c r="A245" s="8" t="s">
        <v>38</v>
      </c>
      <c r="B245" s="8" t="s">
        <v>39</v>
      </c>
      <c r="C245" s="8" t="s">
        <v>40</v>
      </c>
      <c r="D245" s="8" t="s">
        <v>41</v>
      </c>
      <c r="E245" s="8" t="s">
        <v>42</v>
      </c>
      <c r="F245" s="8" t="s">
        <v>43</v>
      </c>
      <c r="G245" s="8" t="s">
        <v>43</v>
      </c>
      <c r="H245" s="8" t="s">
        <v>45</v>
      </c>
      <c r="I245" s="8" t="s">
        <v>46</v>
      </c>
      <c r="J245" s="8" t="s">
        <v>1</v>
      </c>
      <c r="K245" s="8" t="s">
        <v>69</v>
      </c>
      <c r="L245" s="8" t="s">
        <v>44</v>
      </c>
      <c r="M245" s="8" t="s">
        <v>81</v>
      </c>
      <c r="N245" s="8" t="s">
        <v>197</v>
      </c>
      <c r="O245" s="8" t="s">
        <v>195</v>
      </c>
      <c r="P245" s="8" t="s">
        <v>463</v>
      </c>
      <c r="Q245" s="8" t="s">
        <v>73</v>
      </c>
      <c r="R245" s="8" t="s">
        <v>123</v>
      </c>
      <c r="S245" s="8" t="s">
        <v>199</v>
      </c>
      <c r="T245" s="5">
        <v>201710</v>
      </c>
      <c r="U245" s="8" t="s">
        <v>54</v>
      </c>
      <c r="V245" s="5">
        <v>261.33</v>
      </c>
      <c r="W245" s="9">
        <v>261.33</v>
      </c>
      <c r="X245" s="9">
        <v>261.33</v>
      </c>
      <c r="Y245" s="8" t="s">
        <v>55</v>
      </c>
      <c r="Z245" s="8" t="s">
        <v>86</v>
      </c>
      <c r="AA245" s="8" t="s">
        <v>57</v>
      </c>
      <c r="AB245" s="8" t="s">
        <v>58</v>
      </c>
      <c r="AC245" s="8" t="s">
        <v>59</v>
      </c>
      <c r="AD245" s="8" t="s">
        <v>44</v>
      </c>
      <c r="AE245" s="8" t="s">
        <v>184</v>
      </c>
      <c r="AF245" s="8" t="s">
        <v>61</v>
      </c>
      <c r="AG245" s="8" t="s">
        <v>57</v>
      </c>
      <c r="AH245" s="8" t="s">
        <v>88</v>
      </c>
      <c r="AI245" s="8" t="s">
        <v>186</v>
      </c>
    </row>
    <row r="246" spans="1:35" x14ac:dyDescent="0.25">
      <c r="A246" s="8" t="s">
        <v>65</v>
      </c>
      <c r="B246" s="8" t="s">
        <v>39</v>
      </c>
      <c r="C246" s="8" t="s">
        <v>66</v>
      </c>
      <c r="D246" s="25" t="s">
        <v>41</v>
      </c>
      <c r="E246" s="8" t="s">
        <v>42</v>
      </c>
      <c r="F246" s="8" t="s">
        <v>43</v>
      </c>
      <c r="G246" s="8" t="s">
        <v>43</v>
      </c>
      <c r="H246" s="8" t="s">
        <v>45</v>
      </c>
      <c r="I246" s="8" t="s">
        <v>46</v>
      </c>
      <c r="J246" s="8" t="s">
        <v>1</v>
      </c>
      <c r="K246" s="8" t="s">
        <v>64</v>
      </c>
      <c r="L246" s="8" t="s">
        <v>44</v>
      </c>
      <c r="M246" s="8" t="s">
        <v>81</v>
      </c>
      <c r="N246" s="8" t="s">
        <v>197</v>
      </c>
      <c r="O246" s="8" t="s">
        <v>195</v>
      </c>
      <c r="P246" s="8" t="s">
        <v>51</v>
      </c>
      <c r="Q246" s="8" t="s">
        <v>73</v>
      </c>
      <c r="R246" s="8" t="s">
        <v>123</v>
      </c>
      <c r="S246" s="8" t="s">
        <v>199</v>
      </c>
      <c r="T246" s="5">
        <v>201710</v>
      </c>
      <c r="U246" s="8" t="s">
        <v>54</v>
      </c>
      <c r="V246" s="20">
        <v>0</v>
      </c>
      <c r="W246" s="22">
        <v>1</v>
      </c>
      <c r="X246" s="22">
        <f t="shared" ref="X246:X247" si="31">IF(OR(P246="General",P246="Safety"),W246,0)</f>
        <v>0</v>
      </c>
      <c r="Y246" s="19" t="s">
        <v>57</v>
      </c>
      <c r="Z246" s="8" t="s">
        <v>86</v>
      </c>
      <c r="AA246" s="8" t="s">
        <v>67</v>
      </c>
      <c r="AB246" s="8" t="s">
        <v>58</v>
      </c>
      <c r="AC246" s="8" t="s">
        <v>59</v>
      </c>
      <c r="AD246" s="8" t="s">
        <v>44</v>
      </c>
      <c r="AE246" s="8" t="s">
        <v>187</v>
      </c>
      <c r="AF246" s="8" t="s">
        <v>61</v>
      </c>
      <c r="AG246" s="8" t="s">
        <v>57</v>
      </c>
      <c r="AH246" s="8" t="s">
        <v>88</v>
      </c>
      <c r="AI246" s="8" t="s">
        <v>186</v>
      </c>
    </row>
    <row r="247" spans="1:35" x14ac:dyDescent="0.25">
      <c r="A247" s="8" t="s">
        <v>65</v>
      </c>
      <c r="B247" s="8" t="s">
        <v>39</v>
      </c>
      <c r="C247" s="8" t="s">
        <v>66</v>
      </c>
      <c r="D247" s="25" t="s">
        <v>41</v>
      </c>
      <c r="E247" s="8" t="s">
        <v>42</v>
      </c>
      <c r="F247" s="8" t="s">
        <v>43</v>
      </c>
      <c r="G247" s="8" t="s">
        <v>43</v>
      </c>
      <c r="H247" s="8" t="s">
        <v>45</v>
      </c>
      <c r="I247" s="8" t="s">
        <v>46</v>
      </c>
      <c r="J247" s="8" t="s">
        <v>1</v>
      </c>
      <c r="K247" s="8" t="s">
        <v>69</v>
      </c>
      <c r="L247" s="8" t="s">
        <v>44</v>
      </c>
      <c r="M247" s="8" t="s">
        <v>81</v>
      </c>
      <c r="N247" s="8" t="s">
        <v>197</v>
      </c>
      <c r="O247" s="8" t="s">
        <v>195</v>
      </c>
      <c r="P247" s="8" t="s">
        <v>51</v>
      </c>
      <c r="Q247" s="8" t="s">
        <v>73</v>
      </c>
      <c r="R247" s="8" t="s">
        <v>123</v>
      </c>
      <c r="S247" s="8" t="s">
        <v>199</v>
      </c>
      <c r="T247" s="5">
        <v>201710</v>
      </c>
      <c r="U247" s="8" t="s">
        <v>54</v>
      </c>
      <c r="V247" s="20">
        <v>0</v>
      </c>
      <c r="W247" s="22">
        <v>36</v>
      </c>
      <c r="X247" s="22">
        <f t="shared" si="31"/>
        <v>0</v>
      </c>
      <c r="Y247" s="19" t="s">
        <v>55</v>
      </c>
      <c r="Z247" s="8" t="s">
        <v>86</v>
      </c>
      <c r="AA247" s="8" t="s">
        <v>67</v>
      </c>
      <c r="AB247" s="8" t="s">
        <v>58</v>
      </c>
      <c r="AC247" s="8" t="s">
        <v>59</v>
      </c>
      <c r="AD247" s="8" t="s">
        <v>44</v>
      </c>
      <c r="AE247" s="8" t="s">
        <v>187</v>
      </c>
      <c r="AF247" s="8" t="s">
        <v>61</v>
      </c>
      <c r="AG247" s="8" t="s">
        <v>57</v>
      </c>
      <c r="AH247" s="8" t="s">
        <v>88</v>
      </c>
      <c r="AI247" s="8" t="s">
        <v>186</v>
      </c>
    </row>
    <row r="248" spans="1:35" hidden="1" x14ac:dyDescent="0.25">
      <c r="A248" s="8" t="s">
        <v>38</v>
      </c>
      <c r="B248" s="8" t="s">
        <v>39</v>
      </c>
      <c r="C248" s="8" t="s">
        <v>40</v>
      </c>
      <c r="D248" s="8" t="s">
        <v>41</v>
      </c>
      <c r="E248" s="8" t="s">
        <v>42</v>
      </c>
      <c r="F248" s="8" t="s">
        <v>43</v>
      </c>
      <c r="G248" s="8" t="s">
        <v>43</v>
      </c>
      <c r="H248" s="8" t="s">
        <v>45</v>
      </c>
      <c r="I248" s="8" t="s">
        <v>46</v>
      </c>
      <c r="J248" s="8" t="s">
        <v>1</v>
      </c>
      <c r="K248" s="8" t="s">
        <v>64</v>
      </c>
      <c r="L248" s="8" t="s">
        <v>44</v>
      </c>
      <c r="M248" s="8" t="s">
        <v>152</v>
      </c>
      <c r="N248" s="8" t="s">
        <v>328</v>
      </c>
      <c r="O248" s="8" t="s">
        <v>50</v>
      </c>
      <c r="P248" s="8" t="s">
        <v>51</v>
      </c>
      <c r="Q248" s="8" t="s">
        <v>51</v>
      </c>
      <c r="R248" s="8" t="s">
        <v>147</v>
      </c>
      <c r="S248" s="8" t="s">
        <v>329</v>
      </c>
      <c r="T248" s="5">
        <v>201712</v>
      </c>
      <c r="U248" s="8" t="s">
        <v>54</v>
      </c>
      <c r="V248" s="12">
        <v>0</v>
      </c>
      <c r="W248" s="13">
        <v>1.38</v>
      </c>
      <c r="X248" s="13">
        <v>0</v>
      </c>
      <c r="Y248" s="8" t="s">
        <v>57</v>
      </c>
      <c r="Z248" s="8" t="s">
        <v>76</v>
      </c>
      <c r="AA248" s="8" t="s">
        <v>57</v>
      </c>
      <c r="AB248" s="8" t="s">
        <v>58</v>
      </c>
      <c r="AC248" s="8" t="s">
        <v>59</v>
      </c>
      <c r="AD248" s="8" t="s">
        <v>44</v>
      </c>
      <c r="AE248" s="8" t="s">
        <v>330</v>
      </c>
      <c r="AF248" s="8" t="s">
        <v>61</v>
      </c>
      <c r="AG248" s="8" t="s">
        <v>57</v>
      </c>
      <c r="AH248" s="8" t="s">
        <v>78</v>
      </c>
      <c r="AI248" s="8" t="s">
        <v>331</v>
      </c>
    </row>
    <row r="249" spans="1:35" hidden="1" x14ac:dyDescent="0.25">
      <c r="A249" s="8" t="s">
        <v>38</v>
      </c>
      <c r="B249" s="8" t="s">
        <v>39</v>
      </c>
      <c r="C249" s="8" t="s">
        <v>40</v>
      </c>
      <c r="D249" s="8" t="s">
        <v>41</v>
      </c>
      <c r="E249" s="8" t="s">
        <v>42</v>
      </c>
      <c r="F249" s="8" t="s">
        <v>43</v>
      </c>
      <c r="G249" s="8" t="s">
        <v>43</v>
      </c>
      <c r="H249" s="8" t="s">
        <v>45</v>
      </c>
      <c r="I249" s="8" t="s">
        <v>46</v>
      </c>
      <c r="J249" s="8" t="s">
        <v>1</v>
      </c>
      <c r="K249" s="8" t="s">
        <v>69</v>
      </c>
      <c r="L249" s="8" t="s">
        <v>44</v>
      </c>
      <c r="M249" s="8" t="s">
        <v>152</v>
      </c>
      <c r="N249" s="8" t="s">
        <v>328</v>
      </c>
      <c r="O249" s="8" t="s">
        <v>50</v>
      </c>
      <c r="P249" s="8" t="s">
        <v>51</v>
      </c>
      <c r="Q249" s="8" t="s">
        <v>51</v>
      </c>
      <c r="R249" s="8" t="s">
        <v>147</v>
      </c>
      <c r="S249" s="8" t="s">
        <v>329</v>
      </c>
      <c r="T249" s="5">
        <v>201712</v>
      </c>
      <c r="U249" s="8" t="s">
        <v>54</v>
      </c>
      <c r="V249" s="12">
        <v>0</v>
      </c>
      <c r="W249" s="13">
        <v>4.1900000000000004</v>
      </c>
      <c r="X249" s="13">
        <v>0</v>
      </c>
      <c r="Y249" s="8" t="s">
        <v>55</v>
      </c>
      <c r="Z249" s="8" t="s">
        <v>76</v>
      </c>
      <c r="AA249" s="8" t="s">
        <v>57</v>
      </c>
      <c r="AB249" s="8" t="s">
        <v>58</v>
      </c>
      <c r="AC249" s="8" t="s">
        <v>59</v>
      </c>
      <c r="AD249" s="8" t="s">
        <v>44</v>
      </c>
      <c r="AE249" s="8" t="s">
        <v>330</v>
      </c>
      <c r="AF249" s="8" t="s">
        <v>61</v>
      </c>
      <c r="AG249" s="8" t="s">
        <v>57</v>
      </c>
      <c r="AH249" s="8" t="s">
        <v>78</v>
      </c>
      <c r="AI249" s="8" t="s">
        <v>331</v>
      </c>
    </row>
    <row r="250" spans="1:35" hidden="1" x14ac:dyDescent="0.25">
      <c r="A250" s="8" t="s">
        <v>38</v>
      </c>
      <c r="B250" s="8" t="s">
        <v>39</v>
      </c>
      <c r="C250" s="8" t="s">
        <v>40</v>
      </c>
      <c r="D250" s="8" t="s">
        <v>41</v>
      </c>
      <c r="E250" s="8" t="s">
        <v>42</v>
      </c>
      <c r="F250" s="8" t="s">
        <v>43</v>
      </c>
      <c r="G250" s="8" t="s">
        <v>43</v>
      </c>
      <c r="H250" s="8" t="s">
        <v>45</v>
      </c>
      <c r="I250" s="8" t="s">
        <v>46</v>
      </c>
      <c r="J250" s="8" t="s">
        <v>1</v>
      </c>
      <c r="K250" s="8" t="s">
        <v>64</v>
      </c>
      <c r="L250" s="8" t="s">
        <v>44</v>
      </c>
      <c r="M250" s="8" t="s">
        <v>152</v>
      </c>
      <c r="N250" s="8" t="s">
        <v>328</v>
      </c>
      <c r="O250" s="8" t="s">
        <v>50</v>
      </c>
      <c r="P250" s="8" t="s">
        <v>51</v>
      </c>
      <c r="Q250" s="8" t="s">
        <v>51</v>
      </c>
      <c r="R250" s="8" t="s">
        <v>147</v>
      </c>
      <c r="S250" s="8" t="s">
        <v>329</v>
      </c>
      <c r="T250" s="5">
        <v>201712</v>
      </c>
      <c r="U250" s="8" t="s">
        <v>54</v>
      </c>
      <c r="V250" s="12">
        <v>0</v>
      </c>
      <c r="W250" s="13">
        <v>0.13</v>
      </c>
      <c r="X250" s="13">
        <v>0</v>
      </c>
      <c r="Y250" s="8" t="s">
        <v>57</v>
      </c>
      <c r="Z250" s="8" t="s">
        <v>76</v>
      </c>
      <c r="AA250" s="8" t="s">
        <v>57</v>
      </c>
      <c r="AB250" s="8" t="s">
        <v>58</v>
      </c>
      <c r="AC250" s="8" t="s">
        <v>59</v>
      </c>
      <c r="AD250" s="8" t="s">
        <v>44</v>
      </c>
      <c r="AE250" s="8" t="s">
        <v>330</v>
      </c>
      <c r="AF250" s="8" t="s">
        <v>61</v>
      </c>
      <c r="AG250" s="8" t="s">
        <v>57</v>
      </c>
      <c r="AH250" s="8" t="s">
        <v>78</v>
      </c>
      <c r="AI250" s="8" t="s">
        <v>331</v>
      </c>
    </row>
    <row r="251" spans="1:35" hidden="1" x14ac:dyDescent="0.25">
      <c r="A251" s="8" t="s">
        <v>38</v>
      </c>
      <c r="B251" s="8" t="s">
        <v>39</v>
      </c>
      <c r="C251" s="8" t="s">
        <v>40</v>
      </c>
      <c r="D251" s="8" t="s">
        <v>41</v>
      </c>
      <c r="E251" s="8" t="s">
        <v>42</v>
      </c>
      <c r="F251" s="8" t="s">
        <v>43</v>
      </c>
      <c r="G251" s="8" t="s">
        <v>43</v>
      </c>
      <c r="H251" s="8" t="s">
        <v>45</v>
      </c>
      <c r="I251" s="8" t="s">
        <v>46</v>
      </c>
      <c r="J251" s="8" t="s">
        <v>1</v>
      </c>
      <c r="K251" s="8" t="s">
        <v>69</v>
      </c>
      <c r="L251" s="8" t="s">
        <v>44</v>
      </c>
      <c r="M251" s="8" t="s">
        <v>152</v>
      </c>
      <c r="N251" s="8" t="s">
        <v>328</v>
      </c>
      <c r="O251" s="8" t="s">
        <v>50</v>
      </c>
      <c r="P251" s="8" t="s">
        <v>51</v>
      </c>
      <c r="Q251" s="8" t="s">
        <v>51</v>
      </c>
      <c r="R251" s="8" t="s">
        <v>147</v>
      </c>
      <c r="S251" s="8" t="s">
        <v>329</v>
      </c>
      <c r="T251" s="5">
        <v>201712</v>
      </c>
      <c r="U251" s="8" t="s">
        <v>54</v>
      </c>
      <c r="V251" s="12">
        <v>45.96</v>
      </c>
      <c r="W251" s="13">
        <v>45.96</v>
      </c>
      <c r="X251" s="13">
        <v>0</v>
      </c>
      <c r="Y251" s="8" t="s">
        <v>55</v>
      </c>
      <c r="Z251" s="8" t="s">
        <v>76</v>
      </c>
      <c r="AA251" s="8" t="s">
        <v>57</v>
      </c>
      <c r="AB251" s="8" t="s">
        <v>58</v>
      </c>
      <c r="AC251" s="8" t="s">
        <v>59</v>
      </c>
      <c r="AD251" s="8" t="s">
        <v>44</v>
      </c>
      <c r="AE251" s="8" t="s">
        <v>330</v>
      </c>
      <c r="AF251" s="8" t="s">
        <v>61</v>
      </c>
      <c r="AG251" s="8" t="s">
        <v>57</v>
      </c>
      <c r="AH251" s="8" t="s">
        <v>78</v>
      </c>
      <c r="AI251" s="8" t="s">
        <v>331</v>
      </c>
    </row>
    <row r="252" spans="1:35" x14ac:dyDescent="0.25">
      <c r="A252" s="8" t="s">
        <v>65</v>
      </c>
      <c r="B252" s="8" t="s">
        <v>39</v>
      </c>
      <c r="C252" s="8" t="s">
        <v>66</v>
      </c>
      <c r="D252" s="25" t="s">
        <v>41</v>
      </c>
      <c r="E252" s="8" t="s">
        <v>42</v>
      </c>
      <c r="F252" s="8" t="s">
        <v>43</v>
      </c>
      <c r="G252" s="8" t="s">
        <v>43</v>
      </c>
      <c r="H252" s="8" t="s">
        <v>45</v>
      </c>
      <c r="I252" s="8" t="s">
        <v>46</v>
      </c>
      <c r="J252" s="8" t="s">
        <v>1</v>
      </c>
      <c r="K252" s="8" t="s">
        <v>69</v>
      </c>
      <c r="L252" s="8" t="s">
        <v>44</v>
      </c>
      <c r="M252" s="8" t="s">
        <v>152</v>
      </c>
      <c r="N252" s="8" t="s">
        <v>328</v>
      </c>
      <c r="O252" s="8" t="s">
        <v>50</v>
      </c>
      <c r="P252" s="8" t="s">
        <v>51</v>
      </c>
      <c r="Q252" s="8" t="s">
        <v>51</v>
      </c>
      <c r="R252" s="8" t="s">
        <v>147</v>
      </c>
      <c r="S252" s="8" t="s">
        <v>329</v>
      </c>
      <c r="T252" s="5">
        <v>201712</v>
      </c>
      <c r="U252" s="8" t="s">
        <v>54</v>
      </c>
      <c r="V252" s="20">
        <v>0</v>
      </c>
      <c r="W252" s="22">
        <v>6</v>
      </c>
      <c r="X252" s="22">
        <f t="shared" ref="X252:X253" si="32">IF(OR(P252="General",P252="Safety"),W252,0)</f>
        <v>0</v>
      </c>
      <c r="Y252" s="19" t="s">
        <v>55</v>
      </c>
      <c r="Z252" s="8" t="s">
        <v>76</v>
      </c>
      <c r="AA252" s="8" t="s">
        <v>67</v>
      </c>
      <c r="AB252" s="8" t="s">
        <v>58</v>
      </c>
      <c r="AC252" s="8" t="s">
        <v>59</v>
      </c>
      <c r="AD252" s="8" t="s">
        <v>44</v>
      </c>
      <c r="AE252" s="8" t="s">
        <v>332</v>
      </c>
      <c r="AF252" s="8" t="s">
        <v>61</v>
      </c>
      <c r="AG252" s="8" t="s">
        <v>57</v>
      </c>
      <c r="AH252" s="8" t="s">
        <v>78</v>
      </c>
      <c r="AI252" s="8" t="s">
        <v>331</v>
      </c>
    </row>
    <row r="253" spans="1:35" x14ac:dyDescent="0.25">
      <c r="A253" s="8" t="s">
        <v>65</v>
      </c>
      <c r="B253" s="8" t="s">
        <v>39</v>
      </c>
      <c r="C253" s="8" t="s">
        <v>66</v>
      </c>
      <c r="D253" s="25" t="s">
        <v>41</v>
      </c>
      <c r="E253" s="8" t="s">
        <v>42</v>
      </c>
      <c r="F253" s="8" t="s">
        <v>43</v>
      </c>
      <c r="G253" s="8" t="s">
        <v>43</v>
      </c>
      <c r="H253" s="8" t="s">
        <v>45</v>
      </c>
      <c r="I253" s="8" t="s">
        <v>46</v>
      </c>
      <c r="J253" s="8" t="s">
        <v>1</v>
      </c>
      <c r="K253" s="8" t="s">
        <v>69</v>
      </c>
      <c r="L253" s="8" t="s">
        <v>44</v>
      </c>
      <c r="M253" s="8" t="s">
        <v>152</v>
      </c>
      <c r="N253" s="8" t="s">
        <v>328</v>
      </c>
      <c r="O253" s="8" t="s">
        <v>50</v>
      </c>
      <c r="P253" s="8" t="s">
        <v>51</v>
      </c>
      <c r="Q253" s="8" t="s">
        <v>51</v>
      </c>
      <c r="R253" s="8" t="s">
        <v>147</v>
      </c>
      <c r="S253" s="8" t="s">
        <v>329</v>
      </c>
      <c r="T253" s="5">
        <v>201712</v>
      </c>
      <c r="U253" s="8" t="s">
        <v>54</v>
      </c>
      <c r="V253" s="20">
        <v>0</v>
      </c>
      <c r="W253" s="22">
        <v>1</v>
      </c>
      <c r="X253" s="22">
        <f t="shared" si="32"/>
        <v>0</v>
      </c>
      <c r="Y253" s="19" t="s">
        <v>55</v>
      </c>
      <c r="Z253" s="8" t="s">
        <v>76</v>
      </c>
      <c r="AA253" s="8" t="s">
        <v>67</v>
      </c>
      <c r="AB253" s="8" t="s">
        <v>58</v>
      </c>
      <c r="AC253" s="8" t="s">
        <v>59</v>
      </c>
      <c r="AD253" s="8" t="s">
        <v>44</v>
      </c>
      <c r="AE253" s="8" t="s">
        <v>332</v>
      </c>
      <c r="AF253" s="8" t="s">
        <v>61</v>
      </c>
      <c r="AG253" s="8" t="s">
        <v>57</v>
      </c>
      <c r="AH253" s="8" t="s">
        <v>78</v>
      </c>
      <c r="AI253" s="8" t="s">
        <v>331</v>
      </c>
    </row>
    <row r="254" spans="1:35" hidden="1" x14ac:dyDescent="0.25">
      <c r="A254" s="8" t="s">
        <v>38</v>
      </c>
      <c r="B254" s="8" t="s">
        <v>39</v>
      </c>
      <c r="C254" s="8" t="s">
        <v>40</v>
      </c>
      <c r="D254" s="8" t="s">
        <v>41</v>
      </c>
      <c r="E254" s="8" t="s">
        <v>42</v>
      </c>
      <c r="F254" s="8" t="s">
        <v>43</v>
      </c>
      <c r="G254" s="8" t="s">
        <v>43</v>
      </c>
      <c r="H254" s="8" t="s">
        <v>45</v>
      </c>
      <c r="I254" s="8" t="s">
        <v>46</v>
      </c>
      <c r="J254" s="8" t="s">
        <v>1</v>
      </c>
      <c r="K254" s="8" t="s">
        <v>64</v>
      </c>
      <c r="L254" s="8" t="s">
        <v>44</v>
      </c>
      <c r="M254" s="8" t="s">
        <v>152</v>
      </c>
      <c r="N254" s="8" t="s">
        <v>322</v>
      </c>
      <c r="O254" s="8" t="s">
        <v>323</v>
      </c>
      <c r="P254" s="8" t="s">
        <v>51</v>
      </c>
      <c r="Q254" s="8" t="s">
        <v>51</v>
      </c>
      <c r="R254" s="8" t="s">
        <v>147</v>
      </c>
      <c r="S254" s="8" t="s">
        <v>324</v>
      </c>
      <c r="T254" s="5">
        <v>201712</v>
      </c>
      <c r="U254" s="8" t="s">
        <v>54</v>
      </c>
      <c r="V254" s="12">
        <v>0</v>
      </c>
      <c r="W254" s="13">
        <v>0.14000000000000001</v>
      </c>
      <c r="X254" s="13">
        <v>0</v>
      </c>
      <c r="Y254" s="8" t="s">
        <v>57</v>
      </c>
      <c r="Z254" s="8" t="s">
        <v>76</v>
      </c>
      <c r="AA254" s="8" t="s">
        <v>57</v>
      </c>
      <c r="AB254" s="8" t="s">
        <v>58</v>
      </c>
      <c r="AC254" s="8" t="s">
        <v>59</v>
      </c>
      <c r="AD254" s="8" t="s">
        <v>44</v>
      </c>
      <c r="AE254" s="8" t="s">
        <v>325</v>
      </c>
      <c r="AF254" s="8" t="s">
        <v>61</v>
      </c>
      <c r="AG254" s="8" t="s">
        <v>57</v>
      </c>
      <c r="AH254" s="8" t="s">
        <v>78</v>
      </c>
      <c r="AI254" s="8" t="s">
        <v>326</v>
      </c>
    </row>
    <row r="255" spans="1:35" hidden="1" x14ac:dyDescent="0.25">
      <c r="A255" s="8" t="s">
        <v>38</v>
      </c>
      <c r="B255" s="8" t="s">
        <v>39</v>
      </c>
      <c r="C255" s="8" t="s">
        <v>40</v>
      </c>
      <c r="D255" s="8" t="s">
        <v>41</v>
      </c>
      <c r="E255" s="8" t="s">
        <v>42</v>
      </c>
      <c r="F255" s="8" t="s">
        <v>43</v>
      </c>
      <c r="G255" s="8" t="s">
        <v>43</v>
      </c>
      <c r="H255" s="8" t="s">
        <v>45</v>
      </c>
      <c r="I255" s="8" t="s">
        <v>46</v>
      </c>
      <c r="J255" s="8" t="s">
        <v>1</v>
      </c>
      <c r="K255" s="8" t="s">
        <v>64</v>
      </c>
      <c r="L255" s="8" t="s">
        <v>44</v>
      </c>
      <c r="M255" s="8" t="s">
        <v>152</v>
      </c>
      <c r="N255" s="8" t="s">
        <v>322</v>
      </c>
      <c r="O255" s="8" t="s">
        <v>323</v>
      </c>
      <c r="P255" s="8" t="s">
        <v>51</v>
      </c>
      <c r="Q255" s="8" t="s">
        <v>51</v>
      </c>
      <c r="R255" s="8" t="s">
        <v>147</v>
      </c>
      <c r="S255" s="8" t="s">
        <v>324</v>
      </c>
      <c r="T255" s="5">
        <v>201712</v>
      </c>
      <c r="U255" s="8" t="s">
        <v>54</v>
      </c>
      <c r="V255" s="12">
        <v>0</v>
      </c>
      <c r="W255" s="13">
        <v>1.58</v>
      </c>
      <c r="X255" s="13">
        <v>0</v>
      </c>
      <c r="Y255" s="8" t="s">
        <v>57</v>
      </c>
      <c r="Z255" s="8" t="s">
        <v>76</v>
      </c>
      <c r="AA255" s="8" t="s">
        <v>57</v>
      </c>
      <c r="AB255" s="8" t="s">
        <v>58</v>
      </c>
      <c r="AC255" s="8" t="s">
        <v>59</v>
      </c>
      <c r="AD255" s="8" t="s">
        <v>44</v>
      </c>
      <c r="AE255" s="8" t="s">
        <v>325</v>
      </c>
      <c r="AF255" s="8" t="s">
        <v>61</v>
      </c>
      <c r="AG255" s="8" t="s">
        <v>57</v>
      </c>
      <c r="AH255" s="8" t="s">
        <v>78</v>
      </c>
      <c r="AI255" s="8" t="s">
        <v>326</v>
      </c>
    </row>
    <row r="256" spans="1:35" hidden="1" x14ac:dyDescent="0.25">
      <c r="A256" s="8" t="s">
        <v>38</v>
      </c>
      <c r="B256" s="8" t="s">
        <v>39</v>
      </c>
      <c r="C256" s="8" t="s">
        <v>40</v>
      </c>
      <c r="D256" s="8" t="s">
        <v>41</v>
      </c>
      <c r="E256" s="8" t="s">
        <v>42</v>
      </c>
      <c r="F256" s="8" t="s">
        <v>43</v>
      </c>
      <c r="G256" s="8" t="s">
        <v>43</v>
      </c>
      <c r="H256" s="8" t="s">
        <v>45</v>
      </c>
      <c r="I256" s="8" t="s">
        <v>46</v>
      </c>
      <c r="J256" s="8" t="s">
        <v>1</v>
      </c>
      <c r="K256" s="8" t="s">
        <v>69</v>
      </c>
      <c r="L256" s="8" t="s">
        <v>44</v>
      </c>
      <c r="M256" s="8" t="s">
        <v>152</v>
      </c>
      <c r="N256" s="8" t="s">
        <v>322</v>
      </c>
      <c r="O256" s="8" t="s">
        <v>323</v>
      </c>
      <c r="P256" s="8" t="s">
        <v>51</v>
      </c>
      <c r="Q256" s="8" t="s">
        <v>51</v>
      </c>
      <c r="R256" s="8" t="s">
        <v>147</v>
      </c>
      <c r="S256" s="8" t="s">
        <v>324</v>
      </c>
      <c r="T256" s="5">
        <v>201712</v>
      </c>
      <c r="U256" s="8" t="s">
        <v>54</v>
      </c>
      <c r="V256" s="12">
        <v>0</v>
      </c>
      <c r="W256" s="13">
        <v>4.79</v>
      </c>
      <c r="X256" s="13">
        <v>0</v>
      </c>
      <c r="Y256" s="8" t="s">
        <v>55</v>
      </c>
      <c r="Z256" s="8" t="s">
        <v>76</v>
      </c>
      <c r="AA256" s="8" t="s">
        <v>57</v>
      </c>
      <c r="AB256" s="8" t="s">
        <v>58</v>
      </c>
      <c r="AC256" s="8" t="s">
        <v>59</v>
      </c>
      <c r="AD256" s="8" t="s">
        <v>44</v>
      </c>
      <c r="AE256" s="8" t="s">
        <v>325</v>
      </c>
      <c r="AF256" s="8" t="s">
        <v>61</v>
      </c>
      <c r="AG256" s="8" t="s">
        <v>57</v>
      </c>
      <c r="AH256" s="8" t="s">
        <v>78</v>
      </c>
      <c r="AI256" s="8" t="s">
        <v>326</v>
      </c>
    </row>
    <row r="257" spans="1:35" hidden="1" x14ac:dyDescent="0.25">
      <c r="A257" s="8" t="s">
        <v>38</v>
      </c>
      <c r="B257" s="8" t="s">
        <v>39</v>
      </c>
      <c r="C257" s="8" t="s">
        <v>40</v>
      </c>
      <c r="D257" s="8" t="s">
        <v>41</v>
      </c>
      <c r="E257" s="8" t="s">
        <v>42</v>
      </c>
      <c r="F257" s="8" t="s">
        <v>43</v>
      </c>
      <c r="G257" s="8" t="s">
        <v>43</v>
      </c>
      <c r="H257" s="8" t="s">
        <v>45</v>
      </c>
      <c r="I257" s="8" t="s">
        <v>46</v>
      </c>
      <c r="J257" s="8" t="s">
        <v>1</v>
      </c>
      <c r="K257" s="8" t="s">
        <v>69</v>
      </c>
      <c r="L257" s="8" t="s">
        <v>44</v>
      </c>
      <c r="M257" s="8" t="s">
        <v>152</v>
      </c>
      <c r="N257" s="8" t="s">
        <v>322</v>
      </c>
      <c r="O257" s="8" t="s">
        <v>323</v>
      </c>
      <c r="P257" s="8" t="s">
        <v>51</v>
      </c>
      <c r="Q257" s="8" t="s">
        <v>51</v>
      </c>
      <c r="R257" s="8" t="s">
        <v>147</v>
      </c>
      <c r="S257" s="8" t="s">
        <v>324</v>
      </c>
      <c r="T257" s="5">
        <v>201712</v>
      </c>
      <c r="U257" s="8" t="s">
        <v>54</v>
      </c>
      <c r="V257" s="12">
        <v>52.57</v>
      </c>
      <c r="W257" s="13">
        <v>52.57</v>
      </c>
      <c r="X257" s="13">
        <v>0</v>
      </c>
      <c r="Y257" s="8" t="s">
        <v>55</v>
      </c>
      <c r="Z257" s="8" t="s">
        <v>76</v>
      </c>
      <c r="AA257" s="8" t="s">
        <v>57</v>
      </c>
      <c r="AB257" s="8" t="s">
        <v>58</v>
      </c>
      <c r="AC257" s="8" t="s">
        <v>59</v>
      </c>
      <c r="AD257" s="8" t="s">
        <v>44</v>
      </c>
      <c r="AE257" s="8" t="s">
        <v>325</v>
      </c>
      <c r="AF257" s="8" t="s">
        <v>61</v>
      </c>
      <c r="AG257" s="8" t="s">
        <v>57</v>
      </c>
      <c r="AH257" s="8" t="s">
        <v>78</v>
      </c>
      <c r="AI257" s="8" t="s">
        <v>326</v>
      </c>
    </row>
    <row r="258" spans="1:35" x14ac:dyDescent="0.25">
      <c r="A258" s="8" t="s">
        <v>65</v>
      </c>
      <c r="B258" s="8" t="s">
        <v>39</v>
      </c>
      <c r="C258" s="8" t="s">
        <v>66</v>
      </c>
      <c r="D258" s="25" t="s">
        <v>41</v>
      </c>
      <c r="E258" s="8" t="s">
        <v>42</v>
      </c>
      <c r="F258" s="8" t="s">
        <v>43</v>
      </c>
      <c r="G258" s="8" t="s">
        <v>43</v>
      </c>
      <c r="H258" s="8" t="s">
        <v>45</v>
      </c>
      <c r="I258" s="8" t="s">
        <v>46</v>
      </c>
      <c r="J258" s="8" t="s">
        <v>1</v>
      </c>
      <c r="K258" s="8" t="s">
        <v>69</v>
      </c>
      <c r="L258" s="8" t="s">
        <v>44</v>
      </c>
      <c r="M258" s="8" t="s">
        <v>152</v>
      </c>
      <c r="N258" s="8" t="s">
        <v>322</v>
      </c>
      <c r="O258" s="8" t="s">
        <v>323</v>
      </c>
      <c r="P258" s="8" t="s">
        <v>51</v>
      </c>
      <c r="Q258" s="8" t="s">
        <v>51</v>
      </c>
      <c r="R258" s="8" t="s">
        <v>147</v>
      </c>
      <c r="S258" s="8" t="s">
        <v>324</v>
      </c>
      <c r="T258" s="5">
        <v>201712</v>
      </c>
      <c r="U258" s="8" t="s">
        <v>54</v>
      </c>
      <c r="V258" s="20">
        <v>0</v>
      </c>
      <c r="W258" s="22">
        <v>7</v>
      </c>
      <c r="X258" s="22">
        <f t="shared" ref="X258:X259" si="33">IF(OR(P258="General",P258="Safety"),W258,0)</f>
        <v>0</v>
      </c>
      <c r="Y258" s="19" t="s">
        <v>55</v>
      </c>
      <c r="Z258" s="8" t="s">
        <v>76</v>
      </c>
      <c r="AA258" s="8" t="s">
        <v>67</v>
      </c>
      <c r="AB258" s="8" t="s">
        <v>58</v>
      </c>
      <c r="AC258" s="8" t="s">
        <v>59</v>
      </c>
      <c r="AD258" s="8" t="s">
        <v>44</v>
      </c>
      <c r="AE258" s="8" t="s">
        <v>327</v>
      </c>
      <c r="AF258" s="8" t="s">
        <v>61</v>
      </c>
      <c r="AG258" s="8" t="s">
        <v>57</v>
      </c>
      <c r="AH258" s="8" t="s">
        <v>78</v>
      </c>
      <c r="AI258" s="8" t="s">
        <v>326</v>
      </c>
    </row>
    <row r="259" spans="1:35" x14ac:dyDescent="0.25">
      <c r="A259" s="8" t="s">
        <v>65</v>
      </c>
      <c r="B259" s="8" t="s">
        <v>39</v>
      </c>
      <c r="C259" s="8" t="s">
        <v>66</v>
      </c>
      <c r="D259" s="25" t="s">
        <v>41</v>
      </c>
      <c r="E259" s="8" t="s">
        <v>42</v>
      </c>
      <c r="F259" s="8" t="s">
        <v>43</v>
      </c>
      <c r="G259" s="8" t="s">
        <v>43</v>
      </c>
      <c r="H259" s="8" t="s">
        <v>45</v>
      </c>
      <c r="I259" s="8" t="s">
        <v>46</v>
      </c>
      <c r="J259" s="8" t="s">
        <v>1</v>
      </c>
      <c r="K259" s="8" t="s">
        <v>69</v>
      </c>
      <c r="L259" s="8" t="s">
        <v>44</v>
      </c>
      <c r="M259" s="8" t="s">
        <v>152</v>
      </c>
      <c r="N259" s="8" t="s">
        <v>322</v>
      </c>
      <c r="O259" s="8" t="s">
        <v>323</v>
      </c>
      <c r="P259" s="8" t="s">
        <v>51</v>
      </c>
      <c r="Q259" s="8" t="s">
        <v>51</v>
      </c>
      <c r="R259" s="8" t="s">
        <v>147</v>
      </c>
      <c r="S259" s="8" t="s">
        <v>324</v>
      </c>
      <c r="T259" s="5">
        <v>201712</v>
      </c>
      <c r="U259" s="8" t="s">
        <v>54</v>
      </c>
      <c r="V259" s="20">
        <v>0</v>
      </c>
      <c r="W259" s="22">
        <v>1</v>
      </c>
      <c r="X259" s="22">
        <f t="shared" si="33"/>
        <v>0</v>
      </c>
      <c r="Y259" s="19" t="s">
        <v>55</v>
      </c>
      <c r="Z259" s="8" t="s">
        <v>76</v>
      </c>
      <c r="AA259" s="8" t="s">
        <v>67</v>
      </c>
      <c r="AB259" s="8" t="s">
        <v>58</v>
      </c>
      <c r="AC259" s="8" t="s">
        <v>59</v>
      </c>
      <c r="AD259" s="8" t="s">
        <v>44</v>
      </c>
      <c r="AE259" s="8" t="s">
        <v>327</v>
      </c>
      <c r="AF259" s="8" t="s">
        <v>61</v>
      </c>
      <c r="AG259" s="8" t="s">
        <v>57</v>
      </c>
      <c r="AH259" s="8" t="s">
        <v>78</v>
      </c>
      <c r="AI259" s="8" t="s">
        <v>326</v>
      </c>
    </row>
    <row r="260" spans="1:35" hidden="1" x14ac:dyDescent="0.25">
      <c r="A260" s="8" t="s">
        <v>38</v>
      </c>
      <c r="B260" s="8" t="s">
        <v>39</v>
      </c>
      <c r="C260" s="8" t="s">
        <v>40</v>
      </c>
      <c r="D260" s="8" t="s">
        <v>41</v>
      </c>
      <c r="E260" s="8" t="s">
        <v>42</v>
      </c>
      <c r="F260" s="8" t="s">
        <v>43</v>
      </c>
      <c r="G260" s="8" t="s">
        <v>43</v>
      </c>
      <c r="H260" s="8" t="s">
        <v>45</v>
      </c>
      <c r="I260" s="8" t="s">
        <v>46</v>
      </c>
      <c r="J260" s="8" t="s">
        <v>2</v>
      </c>
      <c r="K260" s="8" t="s">
        <v>69</v>
      </c>
      <c r="L260" s="8" t="s">
        <v>91</v>
      </c>
      <c r="M260" s="8" t="s">
        <v>92</v>
      </c>
      <c r="N260" s="8" t="s">
        <v>93</v>
      </c>
      <c r="O260" s="8" t="s">
        <v>94</v>
      </c>
      <c r="P260" s="8" t="s">
        <v>51</v>
      </c>
      <c r="Q260" s="8" t="s">
        <v>51</v>
      </c>
      <c r="R260" s="8" t="s">
        <v>95</v>
      </c>
      <c r="S260" s="8" t="s">
        <v>96</v>
      </c>
      <c r="T260" s="5">
        <v>201707</v>
      </c>
      <c r="U260" s="8" t="s">
        <v>54</v>
      </c>
      <c r="V260" s="12">
        <v>0</v>
      </c>
      <c r="W260" s="13">
        <v>261.33</v>
      </c>
      <c r="X260" s="13">
        <v>0</v>
      </c>
      <c r="Y260" s="8" t="s">
        <v>44</v>
      </c>
      <c r="Z260" s="8" t="s">
        <v>44</v>
      </c>
      <c r="AA260" s="8" t="s">
        <v>57</v>
      </c>
      <c r="AB260" s="8" t="s">
        <v>58</v>
      </c>
      <c r="AC260" s="8" t="s">
        <v>97</v>
      </c>
      <c r="AD260" s="8" t="s">
        <v>44</v>
      </c>
      <c r="AE260" s="8" t="s">
        <v>98</v>
      </c>
      <c r="AF260" s="8" t="s">
        <v>61</v>
      </c>
      <c r="AG260" s="8" t="s">
        <v>57</v>
      </c>
      <c r="AH260" s="8" t="s">
        <v>99</v>
      </c>
      <c r="AI260" s="8" t="s">
        <v>100</v>
      </c>
    </row>
    <row r="261" spans="1:35" x14ac:dyDescent="0.25">
      <c r="A261" s="8" t="s">
        <v>65</v>
      </c>
      <c r="B261" s="8" t="s">
        <v>39</v>
      </c>
      <c r="C261" s="8" t="s">
        <v>66</v>
      </c>
      <c r="D261" s="25" t="s">
        <v>41</v>
      </c>
      <c r="E261" s="8" t="s">
        <v>42</v>
      </c>
      <c r="F261" s="8" t="s">
        <v>43</v>
      </c>
      <c r="G261" s="8" t="s">
        <v>43</v>
      </c>
      <c r="H261" s="8" t="s">
        <v>45</v>
      </c>
      <c r="I261" s="8" t="s">
        <v>46</v>
      </c>
      <c r="J261" s="8" t="s">
        <v>2</v>
      </c>
      <c r="K261" s="8" t="s">
        <v>69</v>
      </c>
      <c r="L261" s="8" t="s">
        <v>44</v>
      </c>
      <c r="M261" s="8" t="s">
        <v>92</v>
      </c>
      <c r="N261" s="8" t="s">
        <v>93</v>
      </c>
      <c r="O261" s="8" t="s">
        <v>94</v>
      </c>
      <c r="P261" s="8" t="s">
        <v>51</v>
      </c>
      <c r="Q261" s="8" t="s">
        <v>51</v>
      </c>
      <c r="R261" s="8" t="s">
        <v>95</v>
      </c>
      <c r="S261" s="8" t="s">
        <v>96</v>
      </c>
      <c r="T261" s="5">
        <v>201707</v>
      </c>
      <c r="U261" s="8" t="s">
        <v>54</v>
      </c>
      <c r="V261" s="20">
        <v>0</v>
      </c>
      <c r="W261" s="22">
        <v>36</v>
      </c>
      <c r="X261" s="22">
        <f>IF(OR(P261="General",P261="Safety"),W261,0)</f>
        <v>0</v>
      </c>
      <c r="Y261" s="19" t="s">
        <v>44</v>
      </c>
      <c r="Z261" s="8" t="s">
        <v>44</v>
      </c>
      <c r="AA261" s="8" t="s">
        <v>67</v>
      </c>
      <c r="AB261" s="8" t="s">
        <v>58</v>
      </c>
      <c r="AC261" s="8" t="s">
        <v>97</v>
      </c>
      <c r="AD261" s="8" t="s">
        <v>44</v>
      </c>
      <c r="AE261" s="8" t="s">
        <v>101</v>
      </c>
      <c r="AF261" s="8" t="s">
        <v>61</v>
      </c>
      <c r="AG261" s="8" t="s">
        <v>57</v>
      </c>
      <c r="AH261" s="8" t="s">
        <v>99</v>
      </c>
      <c r="AI261" s="8" t="s">
        <v>100</v>
      </c>
    </row>
    <row r="262" spans="1:35" hidden="1" x14ac:dyDescent="0.25">
      <c r="A262" s="8" t="s">
        <v>38</v>
      </c>
      <c r="B262" s="8" t="s">
        <v>39</v>
      </c>
      <c r="C262" s="8" t="s">
        <v>40</v>
      </c>
      <c r="D262" s="8" t="s">
        <v>102</v>
      </c>
      <c r="E262" s="8" t="s">
        <v>44</v>
      </c>
      <c r="F262" s="8" t="s">
        <v>43</v>
      </c>
      <c r="G262" s="8" t="s">
        <v>43</v>
      </c>
      <c r="H262" s="8" t="s">
        <v>45</v>
      </c>
      <c r="I262" s="8" t="s">
        <v>46</v>
      </c>
      <c r="J262" s="8" t="s">
        <v>2</v>
      </c>
      <c r="K262" s="8" t="s">
        <v>47</v>
      </c>
      <c r="L262" s="8" t="s">
        <v>44</v>
      </c>
      <c r="M262" s="8" t="s">
        <v>120</v>
      </c>
      <c r="N262" s="8" t="s">
        <v>121</v>
      </c>
      <c r="O262" s="8" t="s">
        <v>122</v>
      </c>
      <c r="P262" s="8" t="s">
        <v>463</v>
      </c>
      <c r="Q262" s="8" t="s">
        <v>73</v>
      </c>
      <c r="R262" s="8" t="s">
        <v>123</v>
      </c>
      <c r="S262" s="8" t="s">
        <v>124</v>
      </c>
      <c r="T262" s="5">
        <v>201708</v>
      </c>
      <c r="U262" s="8" t="s">
        <v>54</v>
      </c>
      <c r="V262" s="5">
        <v>822.15</v>
      </c>
      <c r="W262" s="9">
        <v>822.15</v>
      </c>
      <c r="X262" s="9">
        <v>822.15</v>
      </c>
      <c r="Y262" s="8" t="s">
        <v>55</v>
      </c>
      <c r="Z262" s="8" t="s">
        <v>125</v>
      </c>
      <c r="AA262" s="8" t="s">
        <v>57</v>
      </c>
      <c r="AB262" s="8" t="s">
        <v>58</v>
      </c>
      <c r="AC262" s="8" t="s">
        <v>59</v>
      </c>
      <c r="AD262" s="8" t="s">
        <v>44</v>
      </c>
      <c r="AE262" s="8" t="s">
        <v>126</v>
      </c>
      <c r="AF262" s="8" t="s">
        <v>61</v>
      </c>
      <c r="AG262" s="8" t="s">
        <v>57</v>
      </c>
      <c r="AH262" s="8" t="s">
        <v>127</v>
      </c>
      <c r="AI262" s="8" t="s">
        <v>128</v>
      </c>
    </row>
    <row r="263" spans="1:35" hidden="1" x14ac:dyDescent="0.25">
      <c r="A263" s="8" t="s">
        <v>38</v>
      </c>
      <c r="B263" s="8" t="s">
        <v>39</v>
      </c>
      <c r="C263" s="8" t="s">
        <v>40</v>
      </c>
      <c r="D263" s="8" t="s">
        <v>102</v>
      </c>
      <c r="E263" s="8" t="s">
        <v>44</v>
      </c>
      <c r="F263" s="8" t="s">
        <v>43</v>
      </c>
      <c r="G263" s="8" t="s">
        <v>43</v>
      </c>
      <c r="H263" s="8" t="s">
        <v>45</v>
      </c>
      <c r="I263" s="8" t="s">
        <v>46</v>
      </c>
      <c r="J263" s="8" t="s">
        <v>2</v>
      </c>
      <c r="K263" s="8" t="s">
        <v>64</v>
      </c>
      <c r="L263" s="8" t="s">
        <v>44</v>
      </c>
      <c r="M263" s="8" t="s">
        <v>120</v>
      </c>
      <c r="N263" s="8" t="s">
        <v>121</v>
      </c>
      <c r="O263" s="8" t="s">
        <v>122</v>
      </c>
      <c r="P263" s="8" t="s">
        <v>463</v>
      </c>
      <c r="Q263" s="8" t="s">
        <v>73</v>
      </c>
      <c r="R263" s="8" t="s">
        <v>123</v>
      </c>
      <c r="S263" s="8" t="s">
        <v>124</v>
      </c>
      <c r="T263" s="5">
        <v>201708</v>
      </c>
      <c r="U263" s="8" t="s">
        <v>54</v>
      </c>
      <c r="V263" s="5">
        <v>0</v>
      </c>
      <c r="W263" s="9">
        <v>24.66</v>
      </c>
      <c r="X263" s="9">
        <v>0</v>
      </c>
      <c r="Y263" s="8" t="s">
        <v>57</v>
      </c>
      <c r="Z263" s="8" t="s">
        <v>125</v>
      </c>
      <c r="AA263" s="8" t="s">
        <v>57</v>
      </c>
      <c r="AB263" s="8" t="s">
        <v>58</v>
      </c>
      <c r="AC263" s="8" t="s">
        <v>59</v>
      </c>
      <c r="AD263" s="8" t="s">
        <v>44</v>
      </c>
      <c r="AE263" s="8" t="s">
        <v>126</v>
      </c>
      <c r="AF263" s="8" t="s">
        <v>61</v>
      </c>
      <c r="AG263" s="8" t="s">
        <v>57</v>
      </c>
      <c r="AH263" s="8" t="s">
        <v>127</v>
      </c>
      <c r="AI263" s="8" t="s">
        <v>128</v>
      </c>
    </row>
    <row r="264" spans="1:35" x14ac:dyDescent="0.25">
      <c r="A264" s="8" t="s">
        <v>65</v>
      </c>
      <c r="B264" s="8" t="s">
        <v>39</v>
      </c>
      <c r="C264" s="8" t="s">
        <v>66</v>
      </c>
      <c r="D264" s="25" t="s">
        <v>102</v>
      </c>
      <c r="E264" s="8" t="s">
        <v>44</v>
      </c>
      <c r="F264" s="8" t="s">
        <v>43</v>
      </c>
      <c r="G264" s="8" t="s">
        <v>43</v>
      </c>
      <c r="H264" s="8" t="s">
        <v>45</v>
      </c>
      <c r="I264" s="8" t="s">
        <v>46</v>
      </c>
      <c r="J264" s="8" t="s">
        <v>2</v>
      </c>
      <c r="K264" s="8" t="s">
        <v>64</v>
      </c>
      <c r="L264" s="8" t="s">
        <v>44</v>
      </c>
      <c r="M264" s="8" t="s">
        <v>120</v>
      </c>
      <c r="N264" s="8" t="s">
        <v>121</v>
      </c>
      <c r="O264" s="8" t="s">
        <v>122</v>
      </c>
      <c r="P264" s="8" t="s">
        <v>73</v>
      </c>
      <c r="Q264" s="8" t="s">
        <v>73</v>
      </c>
      <c r="R264" s="8" t="s">
        <v>123</v>
      </c>
      <c r="S264" s="8" t="s">
        <v>124</v>
      </c>
      <c r="T264" s="5">
        <v>201708</v>
      </c>
      <c r="U264" s="8" t="s">
        <v>54</v>
      </c>
      <c r="V264" s="20">
        <v>0</v>
      </c>
      <c r="W264" s="22">
        <v>3</v>
      </c>
      <c r="X264" s="22">
        <f t="shared" ref="X264:X265" si="34">IF(OR(P264="General",P264="Safety"),W264,0)</f>
        <v>3</v>
      </c>
      <c r="Y264" s="19" t="s">
        <v>57</v>
      </c>
      <c r="Z264" s="8" t="s">
        <v>125</v>
      </c>
      <c r="AA264" s="8" t="s">
        <v>67</v>
      </c>
      <c r="AB264" s="8" t="s">
        <v>58</v>
      </c>
      <c r="AC264" s="8" t="s">
        <v>59</v>
      </c>
      <c r="AD264" s="8" t="s">
        <v>44</v>
      </c>
      <c r="AE264" s="8" t="s">
        <v>129</v>
      </c>
      <c r="AF264" s="8" t="s">
        <v>61</v>
      </c>
      <c r="AG264" s="8" t="s">
        <v>57</v>
      </c>
      <c r="AH264" s="8" t="s">
        <v>127</v>
      </c>
      <c r="AI264" s="8" t="s">
        <v>128</v>
      </c>
    </row>
    <row r="265" spans="1:35" x14ac:dyDescent="0.25">
      <c r="A265" s="8" t="s">
        <v>65</v>
      </c>
      <c r="B265" s="8" t="s">
        <v>39</v>
      </c>
      <c r="C265" s="8" t="s">
        <v>66</v>
      </c>
      <c r="D265" s="25" t="s">
        <v>102</v>
      </c>
      <c r="E265" s="8" t="s">
        <v>44</v>
      </c>
      <c r="F265" s="8" t="s">
        <v>43</v>
      </c>
      <c r="G265" s="8" t="s">
        <v>43</v>
      </c>
      <c r="H265" s="8" t="s">
        <v>45</v>
      </c>
      <c r="I265" s="8" t="s">
        <v>46</v>
      </c>
      <c r="J265" s="8" t="s">
        <v>2</v>
      </c>
      <c r="K265" s="8" t="s">
        <v>47</v>
      </c>
      <c r="L265" s="8" t="s">
        <v>44</v>
      </c>
      <c r="M265" s="8" t="s">
        <v>120</v>
      </c>
      <c r="N265" s="8" t="s">
        <v>121</v>
      </c>
      <c r="O265" s="8" t="s">
        <v>122</v>
      </c>
      <c r="P265" s="8" t="s">
        <v>73</v>
      </c>
      <c r="Q265" s="8" t="s">
        <v>73</v>
      </c>
      <c r="R265" s="8" t="s">
        <v>123</v>
      </c>
      <c r="S265" s="8" t="s">
        <v>124</v>
      </c>
      <c r="T265" s="5">
        <v>201708</v>
      </c>
      <c r="U265" s="8" t="s">
        <v>54</v>
      </c>
      <c r="V265" s="20">
        <v>0</v>
      </c>
      <c r="W265" s="22">
        <v>114</v>
      </c>
      <c r="X265" s="22">
        <f t="shared" si="34"/>
        <v>114</v>
      </c>
      <c r="Y265" s="19" t="s">
        <v>55</v>
      </c>
      <c r="Z265" s="8" t="s">
        <v>125</v>
      </c>
      <c r="AA265" s="8" t="s">
        <v>67</v>
      </c>
      <c r="AB265" s="8" t="s">
        <v>58</v>
      </c>
      <c r="AC265" s="8" t="s">
        <v>59</v>
      </c>
      <c r="AD265" s="8" t="s">
        <v>44</v>
      </c>
      <c r="AE265" s="8" t="s">
        <v>129</v>
      </c>
      <c r="AF265" s="8" t="s">
        <v>61</v>
      </c>
      <c r="AG265" s="8" t="s">
        <v>57</v>
      </c>
      <c r="AH265" s="8" t="s">
        <v>127</v>
      </c>
      <c r="AI265" s="8" t="s">
        <v>128</v>
      </c>
    </row>
    <row r="266" spans="1:35" hidden="1" x14ac:dyDescent="0.25">
      <c r="A266" s="8" t="s">
        <v>38</v>
      </c>
      <c r="B266" s="8" t="s">
        <v>39</v>
      </c>
      <c r="C266" s="8" t="s">
        <v>40</v>
      </c>
      <c r="D266" s="8" t="s">
        <v>102</v>
      </c>
      <c r="E266" s="8" t="s">
        <v>44</v>
      </c>
      <c r="F266" s="8" t="s">
        <v>43</v>
      </c>
      <c r="G266" s="8" t="s">
        <v>43</v>
      </c>
      <c r="H266" s="8" t="s">
        <v>45</v>
      </c>
      <c r="I266" s="8" t="s">
        <v>46</v>
      </c>
      <c r="J266" s="8" t="s">
        <v>2</v>
      </c>
      <c r="K266" s="8" t="s">
        <v>47</v>
      </c>
      <c r="L266" s="8" t="s">
        <v>44</v>
      </c>
      <c r="M266" s="8" t="s">
        <v>120</v>
      </c>
      <c r="N266" s="8" t="s">
        <v>121</v>
      </c>
      <c r="O266" s="8" t="s">
        <v>122</v>
      </c>
      <c r="P266" s="8" t="s">
        <v>463</v>
      </c>
      <c r="Q266" s="8" t="s">
        <v>73</v>
      </c>
      <c r="R266" s="8" t="s">
        <v>123</v>
      </c>
      <c r="S266" s="8" t="s">
        <v>139</v>
      </c>
      <c r="T266" s="5">
        <v>201708</v>
      </c>
      <c r="U266" s="8" t="s">
        <v>54</v>
      </c>
      <c r="V266" s="10">
        <v>1247.4000000000001</v>
      </c>
      <c r="W266" s="9">
        <v>1247.4000000000001</v>
      </c>
      <c r="X266" s="9">
        <v>1247.4000000000001</v>
      </c>
      <c r="Y266" s="8" t="s">
        <v>55</v>
      </c>
      <c r="Z266" s="8" t="s">
        <v>140</v>
      </c>
      <c r="AA266" s="8" t="s">
        <v>57</v>
      </c>
      <c r="AB266" s="8" t="s">
        <v>58</v>
      </c>
      <c r="AC266" s="8" t="s">
        <v>59</v>
      </c>
      <c r="AD266" s="8" t="s">
        <v>44</v>
      </c>
      <c r="AE266" s="8" t="s">
        <v>141</v>
      </c>
      <c r="AF266" s="8" t="s">
        <v>61</v>
      </c>
      <c r="AG266" s="8" t="s">
        <v>57</v>
      </c>
      <c r="AH266" s="8" t="s">
        <v>127</v>
      </c>
      <c r="AI266" s="8" t="s">
        <v>142</v>
      </c>
    </row>
    <row r="267" spans="1:35" x14ac:dyDescent="0.25">
      <c r="A267" s="8" t="s">
        <v>65</v>
      </c>
      <c r="B267" s="8" t="s">
        <v>39</v>
      </c>
      <c r="C267" s="8" t="s">
        <v>66</v>
      </c>
      <c r="D267" s="25" t="s">
        <v>102</v>
      </c>
      <c r="E267" s="8" t="s">
        <v>44</v>
      </c>
      <c r="F267" s="8" t="s">
        <v>43</v>
      </c>
      <c r="G267" s="8" t="s">
        <v>43</v>
      </c>
      <c r="H267" s="8" t="s">
        <v>45</v>
      </c>
      <c r="I267" s="8" t="s">
        <v>46</v>
      </c>
      <c r="J267" s="8" t="s">
        <v>2</v>
      </c>
      <c r="K267" s="8" t="s">
        <v>47</v>
      </c>
      <c r="L267" s="8" t="s">
        <v>44</v>
      </c>
      <c r="M267" s="8" t="s">
        <v>120</v>
      </c>
      <c r="N267" s="8" t="s">
        <v>121</v>
      </c>
      <c r="O267" s="8" t="s">
        <v>122</v>
      </c>
      <c r="P267" s="8" t="s">
        <v>73</v>
      </c>
      <c r="Q267" s="8" t="s">
        <v>73</v>
      </c>
      <c r="R267" s="8" t="s">
        <v>123</v>
      </c>
      <c r="S267" s="8" t="s">
        <v>139</v>
      </c>
      <c r="T267" s="5">
        <v>201708</v>
      </c>
      <c r="U267" s="8" t="s">
        <v>54</v>
      </c>
      <c r="V267" s="20">
        <v>0</v>
      </c>
      <c r="W267" s="22">
        <v>173</v>
      </c>
      <c r="X267" s="22">
        <f>IF(OR(P267="General",P267="Safety"),W267,0)</f>
        <v>173</v>
      </c>
      <c r="Y267" s="19" t="s">
        <v>55</v>
      </c>
      <c r="Z267" s="8" t="s">
        <v>140</v>
      </c>
      <c r="AA267" s="8" t="s">
        <v>67</v>
      </c>
      <c r="AB267" s="8" t="s">
        <v>58</v>
      </c>
      <c r="AC267" s="8" t="s">
        <v>59</v>
      </c>
      <c r="AD267" s="8" t="s">
        <v>44</v>
      </c>
      <c r="AE267" s="8" t="s">
        <v>143</v>
      </c>
      <c r="AF267" s="8" t="s">
        <v>61</v>
      </c>
      <c r="AG267" s="8" t="s">
        <v>57</v>
      </c>
      <c r="AH267" s="8" t="s">
        <v>127</v>
      </c>
      <c r="AI267" s="8" t="s">
        <v>142</v>
      </c>
    </row>
    <row r="268" spans="1:35" hidden="1" x14ac:dyDescent="0.25">
      <c r="A268" s="8" t="s">
        <v>38</v>
      </c>
      <c r="B268" s="8" t="s">
        <v>39</v>
      </c>
      <c r="C268" s="8" t="s">
        <v>40</v>
      </c>
      <c r="D268" s="8" t="s">
        <v>102</v>
      </c>
      <c r="E268" s="8" t="s">
        <v>44</v>
      </c>
      <c r="F268" s="8" t="s">
        <v>43</v>
      </c>
      <c r="G268" s="8" t="s">
        <v>43</v>
      </c>
      <c r="H268" s="8" t="s">
        <v>45</v>
      </c>
      <c r="I268" s="8" t="s">
        <v>46</v>
      </c>
      <c r="J268" s="8" t="s">
        <v>2</v>
      </c>
      <c r="K268" s="8" t="s">
        <v>47</v>
      </c>
      <c r="L268" s="8" t="s">
        <v>44</v>
      </c>
      <c r="M268" s="8" t="s">
        <v>120</v>
      </c>
      <c r="N268" s="8" t="s">
        <v>121</v>
      </c>
      <c r="O268" s="8" t="s">
        <v>122</v>
      </c>
      <c r="P268" s="8" t="s">
        <v>463</v>
      </c>
      <c r="Q268" s="8" t="s">
        <v>73</v>
      </c>
      <c r="R268" s="8" t="s">
        <v>123</v>
      </c>
      <c r="S268" s="8" t="s">
        <v>144</v>
      </c>
      <c r="T268" s="5">
        <v>201708</v>
      </c>
      <c r="U268" s="8" t="s">
        <v>54</v>
      </c>
      <c r="V268" s="10">
        <v>1219.05</v>
      </c>
      <c r="W268" s="9">
        <v>1219.05</v>
      </c>
      <c r="X268" s="9">
        <v>1219.05</v>
      </c>
      <c r="Y268" s="8" t="s">
        <v>55</v>
      </c>
      <c r="Z268" s="8" t="s">
        <v>140</v>
      </c>
      <c r="AA268" s="8" t="s">
        <v>57</v>
      </c>
      <c r="AB268" s="8" t="s">
        <v>58</v>
      </c>
      <c r="AC268" s="8" t="s">
        <v>59</v>
      </c>
      <c r="AD268" s="8" t="s">
        <v>44</v>
      </c>
      <c r="AE268" s="8" t="s">
        <v>141</v>
      </c>
      <c r="AF268" s="8" t="s">
        <v>61</v>
      </c>
      <c r="AG268" s="8" t="s">
        <v>57</v>
      </c>
      <c r="AH268" s="8" t="s">
        <v>127</v>
      </c>
      <c r="AI268" s="8" t="s">
        <v>142</v>
      </c>
    </row>
    <row r="269" spans="1:35" x14ac:dyDescent="0.25">
      <c r="A269" s="8" t="s">
        <v>65</v>
      </c>
      <c r="B269" s="8" t="s">
        <v>39</v>
      </c>
      <c r="C269" s="8" t="s">
        <v>66</v>
      </c>
      <c r="D269" s="25" t="s">
        <v>102</v>
      </c>
      <c r="E269" s="8" t="s">
        <v>44</v>
      </c>
      <c r="F269" s="8" t="s">
        <v>43</v>
      </c>
      <c r="G269" s="8" t="s">
        <v>43</v>
      </c>
      <c r="H269" s="8" t="s">
        <v>45</v>
      </c>
      <c r="I269" s="8" t="s">
        <v>46</v>
      </c>
      <c r="J269" s="8" t="s">
        <v>2</v>
      </c>
      <c r="K269" s="8" t="s">
        <v>47</v>
      </c>
      <c r="L269" s="8" t="s">
        <v>44</v>
      </c>
      <c r="M269" s="8" t="s">
        <v>120</v>
      </c>
      <c r="N269" s="8" t="s">
        <v>121</v>
      </c>
      <c r="O269" s="8" t="s">
        <v>122</v>
      </c>
      <c r="P269" s="8" t="s">
        <v>73</v>
      </c>
      <c r="Q269" s="8" t="s">
        <v>73</v>
      </c>
      <c r="R269" s="8" t="s">
        <v>123</v>
      </c>
      <c r="S269" s="8" t="s">
        <v>144</v>
      </c>
      <c r="T269" s="5">
        <v>201708</v>
      </c>
      <c r="U269" s="8" t="s">
        <v>54</v>
      </c>
      <c r="V269" s="20">
        <v>0</v>
      </c>
      <c r="W269" s="22">
        <v>169</v>
      </c>
      <c r="X269" s="22">
        <f>IF(OR(P269="General",P269="Safety"),W269,0)</f>
        <v>169</v>
      </c>
      <c r="Y269" s="19" t="s">
        <v>55</v>
      </c>
      <c r="Z269" s="8" t="s">
        <v>140</v>
      </c>
      <c r="AA269" s="8" t="s">
        <v>67</v>
      </c>
      <c r="AB269" s="8" t="s">
        <v>58</v>
      </c>
      <c r="AC269" s="8" t="s">
        <v>59</v>
      </c>
      <c r="AD269" s="8" t="s">
        <v>44</v>
      </c>
      <c r="AE269" s="8" t="s">
        <v>143</v>
      </c>
      <c r="AF269" s="8" t="s">
        <v>61</v>
      </c>
      <c r="AG269" s="8" t="s">
        <v>57</v>
      </c>
      <c r="AH269" s="8" t="s">
        <v>127</v>
      </c>
      <c r="AI269" s="8" t="s">
        <v>142</v>
      </c>
    </row>
    <row r="270" spans="1:35" hidden="1" x14ac:dyDescent="0.25">
      <c r="A270" s="8" t="s">
        <v>38</v>
      </c>
      <c r="B270" s="8" t="s">
        <v>39</v>
      </c>
      <c r="C270" s="8" t="s">
        <v>40</v>
      </c>
      <c r="D270" s="8" t="s">
        <v>102</v>
      </c>
      <c r="E270" s="8" t="s">
        <v>44</v>
      </c>
      <c r="F270" s="8" t="s">
        <v>43</v>
      </c>
      <c r="G270" s="8" t="s">
        <v>43</v>
      </c>
      <c r="H270" s="8" t="s">
        <v>45</v>
      </c>
      <c r="I270" s="8" t="s">
        <v>46</v>
      </c>
      <c r="J270" s="8" t="s">
        <v>2</v>
      </c>
      <c r="K270" s="8" t="s">
        <v>47</v>
      </c>
      <c r="L270" s="8" t="s">
        <v>44</v>
      </c>
      <c r="M270" s="8" t="s">
        <v>120</v>
      </c>
      <c r="N270" s="8" t="s">
        <v>121</v>
      </c>
      <c r="O270" s="8" t="s">
        <v>122</v>
      </c>
      <c r="P270" s="8" t="s">
        <v>463</v>
      </c>
      <c r="Q270" s="8" t="s">
        <v>73</v>
      </c>
      <c r="R270" s="8" t="s">
        <v>123</v>
      </c>
      <c r="S270" s="8" t="s">
        <v>176</v>
      </c>
      <c r="T270" s="5">
        <v>201710</v>
      </c>
      <c r="U270" s="8" t="s">
        <v>54</v>
      </c>
      <c r="V270" s="10">
        <v>1417.5</v>
      </c>
      <c r="W270" s="9">
        <v>1417.5</v>
      </c>
      <c r="X270" s="9">
        <v>1417.5</v>
      </c>
      <c r="Y270" s="8" t="s">
        <v>55</v>
      </c>
      <c r="Z270" s="8" t="s">
        <v>125</v>
      </c>
      <c r="AA270" s="8" t="s">
        <v>57</v>
      </c>
      <c r="AB270" s="8" t="s">
        <v>58</v>
      </c>
      <c r="AC270" s="8" t="s">
        <v>59</v>
      </c>
      <c r="AD270" s="8" t="s">
        <v>44</v>
      </c>
      <c r="AE270" s="8" t="s">
        <v>177</v>
      </c>
      <c r="AF270" s="8" t="s">
        <v>61</v>
      </c>
      <c r="AG270" s="8" t="s">
        <v>57</v>
      </c>
      <c r="AH270" s="8" t="s">
        <v>127</v>
      </c>
      <c r="AI270" s="8" t="s">
        <v>178</v>
      </c>
    </row>
    <row r="271" spans="1:35" hidden="1" x14ac:dyDescent="0.25">
      <c r="A271" s="8" t="s">
        <v>38</v>
      </c>
      <c r="B271" s="8" t="s">
        <v>39</v>
      </c>
      <c r="C271" s="8" t="s">
        <v>40</v>
      </c>
      <c r="D271" s="8" t="s">
        <v>102</v>
      </c>
      <c r="E271" s="8" t="s">
        <v>44</v>
      </c>
      <c r="F271" s="8" t="s">
        <v>43</v>
      </c>
      <c r="G271" s="8" t="s">
        <v>43</v>
      </c>
      <c r="H271" s="8" t="s">
        <v>45</v>
      </c>
      <c r="I271" s="8" t="s">
        <v>46</v>
      </c>
      <c r="J271" s="8" t="s">
        <v>2</v>
      </c>
      <c r="K271" s="8" t="s">
        <v>64</v>
      </c>
      <c r="L271" s="8" t="s">
        <v>44</v>
      </c>
      <c r="M271" s="8" t="s">
        <v>120</v>
      </c>
      <c r="N271" s="8" t="s">
        <v>121</v>
      </c>
      <c r="O271" s="8" t="s">
        <v>122</v>
      </c>
      <c r="P271" s="8" t="s">
        <v>463</v>
      </c>
      <c r="Q271" s="8" t="s">
        <v>73</v>
      </c>
      <c r="R271" s="8" t="s">
        <v>123</v>
      </c>
      <c r="S271" s="8" t="s">
        <v>176</v>
      </c>
      <c r="T271" s="5">
        <v>201710</v>
      </c>
      <c r="U271" s="8" t="s">
        <v>54</v>
      </c>
      <c r="V271" s="5">
        <v>0</v>
      </c>
      <c r="W271" s="9">
        <v>42.53</v>
      </c>
      <c r="X271" s="9">
        <v>0</v>
      </c>
      <c r="Y271" s="8" t="s">
        <v>57</v>
      </c>
      <c r="Z271" s="8" t="s">
        <v>125</v>
      </c>
      <c r="AA271" s="8" t="s">
        <v>57</v>
      </c>
      <c r="AB271" s="8" t="s">
        <v>58</v>
      </c>
      <c r="AC271" s="8" t="s">
        <v>59</v>
      </c>
      <c r="AD271" s="8" t="s">
        <v>44</v>
      </c>
      <c r="AE271" s="8" t="s">
        <v>177</v>
      </c>
      <c r="AF271" s="8" t="s">
        <v>61</v>
      </c>
      <c r="AG271" s="8" t="s">
        <v>57</v>
      </c>
      <c r="AH271" s="8" t="s">
        <v>127</v>
      </c>
      <c r="AI271" s="8" t="s">
        <v>178</v>
      </c>
    </row>
    <row r="272" spans="1:35" x14ac:dyDescent="0.25">
      <c r="A272" s="8" t="s">
        <v>65</v>
      </c>
      <c r="B272" s="8" t="s">
        <v>39</v>
      </c>
      <c r="C272" s="8" t="s">
        <v>66</v>
      </c>
      <c r="D272" s="25" t="s">
        <v>102</v>
      </c>
      <c r="E272" s="8" t="s">
        <v>44</v>
      </c>
      <c r="F272" s="8" t="s">
        <v>43</v>
      </c>
      <c r="G272" s="8" t="s">
        <v>43</v>
      </c>
      <c r="H272" s="8" t="s">
        <v>45</v>
      </c>
      <c r="I272" s="8" t="s">
        <v>46</v>
      </c>
      <c r="J272" s="8" t="s">
        <v>2</v>
      </c>
      <c r="K272" s="8" t="s">
        <v>64</v>
      </c>
      <c r="L272" s="8" t="s">
        <v>44</v>
      </c>
      <c r="M272" s="8" t="s">
        <v>120</v>
      </c>
      <c r="N272" s="8" t="s">
        <v>121</v>
      </c>
      <c r="O272" s="8" t="s">
        <v>122</v>
      </c>
      <c r="P272" s="8" t="s">
        <v>73</v>
      </c>
      <c r="Q272" s="8" t="s">
        <v>73</v>
      </c>
      <c r="R272" s="8" t="s">
        <v>123</v>
      </c>
      <c r="S272" s="8" t="s">
        <v>176</v>
      </c>
      <c r="T272" s="5">
        <v>201710</v>
      </c>
      <c r="U272" s="8" t="s">
        <v>54</v>
      </c>
      <c r="V272" s="20">
        <v>0</v>
      </c>
      <c r="W272" s="22">
        <v>6</v>
      </c>
      <c r="X272" s="22">
        <f t="shared" ref="X272:X273" si="35">IF(OR(P272="General",P272="Safety"),W272,0)</f>
        <v>6</v>
      </c>
      <c r="Y272" s="19" t="s">
        <v>57</v>
      </c>
      <c r="Z272" s="8" t="s">
        <v>125</v>
      </c>
      <c r="AA272" s="8" t="s">
        <v>67</v>
      </c>
      <c r="AB272" s="8" t="s">
        <v>58</v>
      </c>
      <c r="AC272" s="8" t="s">
        <v>59</v>
      </c>
      <c r="AD272" s="8" t="s">
        <v>44</v>
      </c>
      <c r="AE272" s="8" t="s">
        <v>179</v>
      </c>
      <c r="AF272" s="8" t="s">
        <v>61</v>
      </c>
      <c r="AG272" s="8" t="s">
        <v>57</v>
      </c>
      <c r="AH272" s="8" t="s">
        <v>127</v>
      </c>
      <c r="AI272" s="8" t="s">
        <v>178</v>
      </c>
    </row>
    <row r="273" spans="1:35" x14ac:dyDescent="0.25">
      <c r="A273" s="8" t="s">
        <v>65</v>
      </c>
      <c r="B273" s="8" t="s">
        <v>39</v>
      </c>
      <c r="C273" s="8" t="s">
        <v>66</v>
      </c>
      <c r="D273" s="25" t="s">
        <v>102</v>
      </c>
      <c r="E273" s="8" t="s">
        <v>44</v>
      </c>
      <c r="F273" s="8" t="s">
        <v>43</v>
      </c>
      <c r="G273" s="8" t="s">
        <v>43</v>
      </c>
      <c r="H273" s="8" t="s">
        <v>45</v>
      </c>
      <c r="I273" s="8" t="s">
        <v>46</v>
      </c>
      <c r="J273" s="8" t="s">
        <v>2</v>
      </c>
      <c r="K273" s="8" t="s">
        <v>47</v>
      </c>
      <c r="L273" s="8" t="s">
        <v>44</v>
      </c>
      <c r="M273" s="8" t="s">
        <v>120</v>
      </c>
      <c r="N273" s="8" t="s">
        <v>121</v>
      </c>
      <c r="O273" s="8" t="s">
        <v>122</v>
      </c>
      <c r="P273" s="8" t="s">
        <v>73</v>
      </c>
      <c r="Q273" s="8" t="s">
        <v>73</v>
      </c>
      <c r="R273" s="8" t="s">
        <v>123</v>
      </c>
      <c r="S273" s="8" t="s">
        <v>176</v>
      </c>
      <c r="T273" s="5">
        <v>201710</v>
      </c>
      <c r="U273" s="8" t="s">
        <v>54</v>
      </c>
      <c r="V273" s="20">
        <v>0</v>
      </c>
      <c r="W273" s="22">
        <v>196</v>
      </c>
      <c r="X273" s="22">
        <f t="shared" si="35"/>
        <v>196</v>
      </c>
      <c r="Y273" s="19" t="s">
        <v>55</v>
      </c>
      <c r="Z273" s="8" t="s">
        <v>125</v>
      </c>
      <c r="AA273" s="8" t="s">
        <v>67</v>
      </c>
      <c r="AB273" s="8" t="s">
        <v>58</v>
      </c>
      <c r="AC273" s="8" t="s">
        <v>59</v>
      </c>
      <c r="AD273" s="8" t="s">
        <v>44</v>
      </c>
      <c r="AE273" s="8" t="s">
        <v>179</v>
      </c>
      <c r="AF273" s="8" t="s">
        <v>61</v>
      </c>
      <c r="AG273" s="8" t="s">
        <v>57</v>
      </c>
      <c r="AH273" s="8" t="s">
        <v>127</v>
      </c>
      <c r="AI273" s="8" t="s">
        <v>178</v>
      </c>
    </row>
    <row r="274" spans="1:35" hidden="1" x14ac:dyDescent="0.25">
      <c r="A274" s="8" t="s">
        <v>38</v>
      </c>
      <c r="B274" s="8" t="s">
        <v>39</v>
      </c>
      <c r="C274" s="8" t="s">
        <v>40</v>
      </c>
      <c r="D274" s="8" t="s">
        <v>102</v>
      </c>
      <c r="E274" s="8" t="s">
        <v>44</v>
      </c>
      <c r="F274" s="8" t="s">
        <v>43</v>
      </c>
      <c r="G274" s="8" t="s">
        <v>43</v>
      </c>
      <c r="H274" s="8" t="s">
        <v>45</v>
      </c>
      <c r="I274" s="8" t="s">
        <v>46</v>
      </c>
      <c r="J274" s="8" t="s">
        <v>2</v>
      </c>
      <c r="K274" s="8" t="s">
        <v>47</v>
      </c>
      <c r="L274" s="8" t="s">
        <v>44</v>
      </c>
      <c r="M274" s="8" t="s">
        <v>120</v>
      </c>
      <c r="N274" s="8" t="s">
        <v>121</v>
      </c>
      <c r="O274" s="8" t="s">
        <v>122</v>
      </c>
      <c r="P274" s="8" t="s">
        <v>463</v>
      </c>
      <c r="Q274" s="8" t="s">
        <v>73</v>
      </c>
      <c r="R274" s="8" t="s">
        <v>123</v>
      </c>
      <c r="S274" s="8" t="s">
        <v>263</v>
      </c>
      <c r="T274" s="5">
        <v>201711</v>
      </c>
      <c r="U274" s="8" t="s">
        <v>54</v>
      </c>
      <c r="V274" s="10">
        <v>1368.98</v>
      </c>
      <c r="W274" s="9">
        <v>1368.98</v>
      </c>
      <c r="X274" s="9">
        <v>1368.98</v>
      </c>
      <c r="Y274" s="8" t="s">
        <v>55</v>
      </c>
      <c r="Z274" s="8" t="s">
        <v>125</v>
      </c>
      <c r="AA274" s="8" t="s">
        <v>57</v>
      </c>
      <c r="AB274" s="8" t="s">
        <v>58</v>
      </c>
      <c r="AC274" s="8" t="s">
        <v>59</v>
      </c>
      <c r="AD274" s="8" t="s">
        <v>44</v>
      </c>
      <c r="AE274" s="8" t="s">
        <v>264</v>
      </c>
      <c r="AF274" s="8" t="s">
        <v>61</v>
      </c>
      <c r="AG274" s="8" t="s">
        <v>57</v>
      </c>
      <c r="AH274" s="8" t="s">
        <v>127</v>
      </c>
      <c r="AI274" s="8" t="s">
        <v>265</v>
      </c>
    </row>
    <row r="275" spans="1:35" hidden="1" x14ac:dyDescent="0.25">
      <c r="A275" s="8" t="s">
        <v>38</v>
      </c>
      <c r="B275" s="8" t="s">
        <v>39</v>
      </c>
      <c r="C275" s="8" t="s">
        <v>40</v>
      </c>
      <c r="D275" s="8" t="s">
        <v>102</v>
      </c>
      <c r="E275" s="8" t="s">
        <v>44</v>
      </c>
      <c r="F275" s="8" t="s">
        <v>43</v>
      </c>
      <c r="G275" s="8" t="s">
        <v>43</v>
      </c>
      <c r="H275" s="8" t="s">
        <v>45</v>
      </c>
      <c r="I275" s="8" t="s">
        <v>46</v>
      </c>
      <c r="J275" s="8" t="s">
        <v>2</v>
      </c>
      <c r="K275" s="8" t="s">
        <v>64</v>
      </c>
      <c r="L275" s="8" t="s">
        <v>44</v>
      </c>
      <c r="M275" s="8" t="s">
        <v>120</v>
      </c>
      <c r="N275" s="8" t="s">
        <v>121</v>
      </c>
      <c r="O275" s="8" t="s">
        <v>122</v>
      </c>
      <c r="P275" s="8" t="s">
        <v>463</v>
      </c>
      <c r="Q275" s="8" t="s">
        <v>73</v>
      </c>
      <c r="R275" s="8" t="s">
        <v>123</v>
      </c>
      <c r="S275" s="8" t="s">
        <v>263</v>
      </c>
      <c r="T275" s="5">
        <v>201711</v>
      </c>
      <c r="U275" s="8" t="s">
        <v>54</v>
      </c>
      <c r="V275" s="5">
        <v>0</v>
      </c>
      <c r="W275" s="9">
        <v>41.07</v>
      </c>
      <c r="X275" s="9">
        <v>0</v>
      </c>
      <c r="Y275" s="8" t="s">
        <v>57</v>
      </c>
      <c r="Z275" s="8" t="s">
        <v>125</v>
      </c>
      <c r="AA275" s="8" t="s">
        <v>57</v>
      </c>
      <c r="AB275" s="8" t="s">
        <v>58</v>
      </c>
      <c r="AC275" s="8" t="s">
        <v>59</v>
      </c>
      <c r="AD275" s="8" t="s">
        <v>44</v>
      </c>
      <c r="AE275" s="8" t="s">
        <v>264</v>
      </c>
      <c r="AF275" s="8" t="s">
        <v>61</v>
      </c>
      <c r="AG275" s="8" t="s">
        <v>57</v>
      </c>
      <c r="AH275" s="8" t="s">
        <v>127</v>
      </c>
      <c r="AI275" s="8" t="s">
        <v>265</v>
      </c>
    </row>
    <row r="276" spans="1:35" x14ac:dyDescent="0.25">
      <c r="A276" s="8" t="s">
        <v>65</v>
      </c>
      <c r="B276" s="8" t="s">
        <v>39</v>
      </c>
      <c r="C276" s="8" t="s">
        <v>66</v>
      </c>
      <c r="D276" s="25" t="s">
        <v>102</v>
      </c>
      <c r="E276" s="8" t="s">
        <v>44</v>
      </c>
      <c r="F276" s="8" t="s">
        <v>43</v>
      </c>
      <c r="G276" s="8" t="s">
        <v>43</v>
      </c>
      <c r="H276" s="8" t="s">
        <v>45</v>
      </c>
      <c r="I276" s="8" t="s">
        <v>46</v>
      </c>
      <c r="J276" s="8" t="s">
        <v>2</v>
      </c>
      <c r="K276" s="8" t="s">
        <v>64</v>
      </c>
      <c r="L276" s="8" t="s">
        <v>44</v>
      </c>
      <c r="M276" s="8" t="s">
        <v>120</v>
      </c>
      <c r="N276" s="8" t="s">
        <v>121</v>
      </c>
      <c r="O276" s="8" t="s">
        <v>122</v>
      </c>
      <c r="P276" s="8" t="s">
        <v>73</v>
      </c>
      <c r="Q276" s="8" t="s">
        <v>73</v>
      </c>
      <c r="R276" s="8" t="s">
        <v>123</v>
      </c>
      <c r="S276" s="8" t="s">
        <v>263</v>
      </c>
      <c r="T276" s="5">
        <v>201711</v>
      </c>
      <c r="U276" s="8" t="s">
        <v>54</v>
      </c>
      <c r="V276" s="20">
        <v>0</v>
      </c>
      <c r="W276" s="22">
        <v>6</v>
      </c>
      <c r="X276" s="22">
        <f t="shared" ref="X276:X277" si="36">IF(OR(P276="General",P276="Safety"),W276,0)</f>
        <v>6</v>
      </c>
      <c r="Y276" s="19" t="s">
        <v>57</v>
      </c>
      <c r="Z276" s="8" t="s">
        <v>125</v>
      </c>
      <c r="AA276" s="8" t="s">
        <v>67</v>
      </c>
      <c r="AB276" s="8" t="s">
        <v>58</v>
      </c>
      <c r="AC276" s="8" t="s">
        <v>59</v>
      </c>
      <c r="AD276" s="8" t="s">
        <v>44</v>
      </c>
      <c r="AE276" s="8" t="s">
        <v>266</v>
      </c>
      <c r="AF276" s="8" t="s">
        <v>61</v>
      </c>
      <c r="AG276" s="8" t="s">
        <v>57</v>
      </c>
      <c r="AH276" s="8" t="s">
        <v>127</v>
      </c>
      <c r="AI276" s="8" t="s">
        <v>265</v>
      </c>
    </row>
    <row r="277" spans="1:35" x14ac:dyDescent="0.25">
      <c r="A277" s="8" t="s">
        <v>65</v>
      </c>
      <c r="B277" s="8" t="s">
        <v>39</v>
      </c>
      <c r="C277" s="8" t="s">
        <v>66</v>
      </c>
      <c r="D277" s="25" t="s">
        <v>102</v>
      </c>
      <c r="E277" s="8" t="s">
        <v>44</v>
      </c>
      <c r="F277" s="8" t="s">
        <v>43</v>
      </c>
      <c r="G277" s="8" t="s">
        <v>43</v>
      </c>
      <c r="H277" s="8" t="s">
        <v>45</v>
      </c>
      <c r="I277" s="8" t="s">
        <v>46</v>
      </c>
      <c r="J277" s="8" t="s">
        <v>2</v>
      </c>
      <c r="K277" s="8" t="s">
        <v>47</v>
      </c>
      <c r="L277" s="8" t="s">
        <v>44</v>
      </c>
      <c r="M277" s="8" t="s">
        <v>120</v>
      </c>
      <c r="N277" s="8" t="s">
        <v>121</v>
      </c>
      <c r="O277" s="8" t="s">
        <v>122</v>
      </c>
      <c r="P277" s="8" t="s">
        <v>73</v>
      </c>
      <c r="Q277" s="8" t="s">
        <v>73</v>
      </c>
      <c r="R277" s="8" t="s">
        <v>123</v>
      </c>
      <c r="S277" s="8" t="s">
        <v>263</v>
      </c>
      <c r="T277" s="5">
        <v>201711</v>
      </c>
      <c r="U277" s="8" t="s">
        <v>54</v>
      </c>
      <c r="V277" s="20">
        <v>0</v>
      </c>
      <c r="W277" s="22">
        <v>190</v>
      </c>
      <c r="X277" s="22">
        <f t="shared" si="36"/>
        <v>190</v>
      </c>
      <c r="Y277" s="19" t="s">
        <v>55</v>
      </c>
      <c r="Z277" s="8" t="s">
        <v>125</v>
      </c>
      <c r="AA277" s="8" t="s">
        <v>67</v>
      </c>
      <c r="AB277" s="8" t="s">
        <v>58</v>
      </c>
      <c r="AC277" s="8" t="s">
        <v>59</v>
      </c>
      <c r="AD277" s="8" t="s">
        <v>44</v>
      </c>
      <c r="AE277" s="8" t="s">
        <v>266</v>
      </c>
      <c r="AF277" s="8" t="s">
        <v>61</v>
      </c>
      <c r="AG277" s="8" t="s">
        <v>57</v>
      </c>
      <c r="AH277" s="8" t="s">
        <v>127</v>
      </c>
      <c r="AI277" s="8" t="s">
        <v>265</v>
      </c>
    </row>
    <row r="278" spans="1:35" hidden="1" x14ac:dyDescent="0.25">
      <c r="A278" s="8" t="s">
        <v>38</v>
      </c>
      <c r="B278" s="8" t="s">
        <v>39</v>
      </c>
      <c r="C278" s="8" t="s">
        <v>40</v>
      </c>
      <c r="D278" s="8" t="s">
        <v>102</v>
      </c>
      <c r="E278" s="8" t="s">
        <v>44</v>
      </c>
      <c r="F278" s="8" t="s">
        <v>43</v>
      </c>
      <c r="G278" s="8" t="s">
        <v>43</v>
      </c>
      <c r="H278" s="8" t="s">
        <v>45</v>
      </c>
      <c r="I278" s="8" t="s">
        <v>46</v>
      </c>
      <c r="J278" s="8" t="s">
        <v>2</v>
      </c>
      <c r="K278" s="8" t="s">
        <v>47</v>
      </c>
      <c r="L278" s="8" t="s">
        <v>44</v>
      </c>
      <c r="M278" s="8" t="s">
        <v>120</v>
      </c>
      <c r="N278" s="8" t="s">
        <v>121</v>
      </c>
      <c r="O278" s="8" t="s">
        <v>122</v>
      </c>
      <c r="P278" s="8" t="s">
        <v>463</v>
      </c>
      <c r="Q278" s="8" t="s">
        <v>73</v>
      </c>
      <c r="R278" s="8" t="s">
        <v>123</v>
      </c>
      <c r="S278" s="8" t="s">
        <v>318</v>
      </c>
      <c r="T278" s="5">
        <v>201712</v>
      </c>
      <c r="U278" s="8" t="s">
        <v>54</v>
      </c>
      <c r="V278" s="10">
        <v>6786.78</v>
      </c>
      <c r="W278" s="9">
        <v>6786.78</v>
      </c>
      <c r="X278" s="9">
        <v>6786.78</v>
      </c>
      <c r="Y278" s="8" t="s">
        <v>55</v>
      </c>
      <c r="Z278" s="8" t="s">
        <v>140</v>
      </c>
      <c r="AA278" s="8" t="s">
        <v>57</v>
      </c>
      <c r="AB278" s="8" t="s">
        <v>58</v>
      </c>
      <c r="AC278" s="8" t="s">
        <v>59</v>
      </c>
      <c r="AD278" s="8" t="s">
        <v>44</v>
      </c>
      <c r="AE278" s="8" t="s">
        <v>319</v>
      </c>
      <c r="AF278" s="8" t="s">
        <v>61</v>
      </c>
      <c r="AG278" s="8" t="s">
        <v>57</v>
      </c>
      <c r="AH278" s="8" t="s">
        <v>127</v>
      </c>
      <c r="AI278" s="8" t="s">
        <v>320</v>
      </c>
    </row>
    <row r="279" spans="1:35" x14ac:dyDescent="0.25">
      <c r="A279" s="8" t="s">
        <v>65</v>
      </c>
      <c r="B279" s="8" t="s">
        <v>39</v>
      </c>
      <c r="C279" s="8" t="s">
        <v>66</v>
      </c>
      <c r="D279" s="25" t="s">
        <v>102</v>
      </c>
      <c r="E279" s="8" t="s">
        <v>44</v>
      </c>
      <c r="F279" s="8" t="s">
        <v>43</v>
      </c>
      <c r="G279" s="8" t="s">
        <v>43</v>
      </c>
      <c r="H279" s="8" t="s">
        <v>45</v>
      </c>
      <c r="I279" s="8" t="s">
        <v>46</v>
      </c>
      <c r="J279" s="8" t="s">
        <v>2</v>
      </c>
      <c r="K279" s="8" t="s">
        <v>47</v>
      </c>
      <c r="L279" s="8" t="s">
        <v>44</v>
      </c>
      <c r="M279" s="8" t="s">
        <v>120</v>
      </c>
      <c r="N279" s="8" t="s">
        <v>121</v>
      </c>
      <c r="O279" s="8" t="s">
        <v>122</v>
      </c>
      <c r="P279" s="8" t="s">
        <v>73</v>
      </c>
      <c r="Q279" s="8" t="s">
        <v>73</v>
      </c>
      <c r="R279" s="8" t="s">
        <v>123</v>
      </c>
      <c r="S279" s="8" t="s">
        <v>318</v>
      </c>
      <c r="T279" s="5">
        <v>201712</v>
      </c>
      <c r="U279" s="8" t="s">
        <v>54</v>
      </c>
      <c r="V279" s="20">
        <v>0</v>
      </c>
      <c r="W279" s="22">
        <v>940</v>
      </c>
      <c r="X279" s="22">
        <f>IF(OR(P279="General",P279="Safety"),W279,0)</f>
        <v>940</v>
      </c>
      <c r="Y279" s="19" t="s">
        <v>55</v>
      </c>
      <c r="Z279" s="8" t="s">
        <v>140</v>
      </c>
      <c r="AA279" s="8" t="s">
        <v>67</v>
      </c>
      <c r="AB279" s="8" t="s">
        <v>58</v>
      </c>
      <c r="AC279" s="8" t="s">
        <v>59</v>
      </c>
      <c r="AD279" s="8" t="s">
        <v>44</v>
      </c>
      <c r="AE279" s="8" t="s">
        <v>321</v>
      </c>
      <c r="AF279" s="8" t="s">
        <v>61</v>
      </c>
      <c r="AG279" s="8" t="s">
        <v>57</v>
      </c>
      <c r="AH279" s="8" t="s">
        <v>127</v>
      </c>
      <c r="AI279" s="8" t="s">
        <v>320</v>
      </c>
    </row>
    <row r="280" spans="1:35" hidden="1" x14ac:dyDescent="0.25">
      <c r="A280" s="8" t="s">
        <v>38</v>
      </c>
      <c r="B280" s="8" t="s">
        <v>39</v>
      </c>
      <c r="C280" s="8" t="s">
        <v>40</v>
      </c>
      <c r="D280" s="8" t="s">
        <v>102</v>
      </c>
      <c r="E280" s="8" t="s">
        <v>44</v>
      </c>
      <c r="F280" s="8" t="s">
        <v>43</v>
      </c>
      <c r="G280" s="8" t="s">
        <v>43</v>
      </c>
      <c r="H280" s="8" t="s">
        <v>45</v>
      </c>
      <c r="I280" s="8" t="s">
        <v>46</v>
      </c>
      <c r="J280" s="8" t="s">
        <v>2</v>
      </c>
      <c r="K280" s="8" t="s">
        <v>47</v>
      </c>
      <c r="L280" s="8" t="s">
        <v>44</v>
      </c>
      <c r="M280" s="8" t="s">
        <v>120</v>
      </c>
      <c r="N280" s="8" t="s">
        <v>121</v>
      </c>
      <c r="O280" s="8" t="s">
        <v>122</v>
      </c>
      <c r="P280" s="8" t="s">
        <v>463</v>
      </c>
      <c r="Q280" s="8" t="s">
        <v>73</v>
      </c>
      <c r="R280" s="8" t="s">
        <v>123</v>
      </c>
      <c r="S280" s="8" t="s">
        <v>423</v>
      </c>
      <c r="T280" s="5">
        <v>201804</v>
      </c>
      <c r="U280" s="8" t="s">
        <v>54</v>
      </c>
      <c r="V280" s="10">
        <v>1166.48</v>
      </c>
      <c r="W280" s="9">
        <v>1166.48</v>
      </c>
      <c r="X280" s="9">
        <v>1166.48</v>
      </c>
      <c r="Y280" s="8" t="s">
        <v>55</v>
      </c>
      <c r="Z280" s="8" t="s">
        <v>125</v>
      </c>
      <c r="AA280" s="8" t="s">
        <v>57</v>
      </c>
      <c r="AB280" s="8" t="s">
        <v>58</v>
      </c>
      <c r="AC280" s="8" t="s">
        <v>59</v>
      </c>
      <c r="AD280" s="8" t="s">
        <v>44</v>
      </c>
      <c r="AE280" s="8" t="s">
        <v>420</v>
      </c>
      <c r="AF280" s="8" t="s">
        <v>61</v>
      </c>
      <c r="AG280" s="8" t="s">
        <v>57</v>
      </c>
      <c r="AH280" s="8" t="s">
        <v>127</v>
      </c>
      <c r="AI280" s="8" t="s">
        <v>421</v>
      </c>
    </row>
    <row r="281" spans="1:35" hidden="1" x14ac:dyDescent="0.25">
      <c r="A281" s="8" t="s">
        <v>38</v>
      </c>
      <c r="B281" s="8" t="s">
        <v>39</v>
      </c>
      <c r="C281" s="8" t="s">
        <v>40</v>
      </c>
      <c r="D281" s="8" t="s">
        <v>102</v>
      </c>
      <c r="E281" s="8" t="s">
        <v>44</v>
      </c>
      <c r="F281" s="8" t="s">
        <v>43</v>
      </c>
      <c r="G281" s="8" t="s">
        <v>43</v>
      </c>
      <c r="H281" s="8" t="s">
        <v>45</v>
      </c>
      <c r="I281" s="8" t="s">
        <v>46</v>
      </c>
      <c r="J281" s="8" t="s">
        <v>2</v>
      </c>
      <c r="K281" s="8" t="s">
        <v>64</v>
      </c>
      <c r="L281" s="8" t="s">
        <v>44</v>
      </c>
      <c r="M281" s="8" t="s">
        <v>120</v>
      </c>
      <c r="N281" s="8" t="s">
        <v>121</v>
      </c>
      <c r="O281" s="8" t="s">
        <v>122</v>
      </c>
      <c r="P281" s="8" t="s">
        <v>463</v>
      </c>
      <c r="Q281" s="8" t="s">
        <v>73</v>
      </c>
      <c r="R281" s="8" t="s">
        <v>123</v>
      </c>
      <c r="S281" s="8" t="s">
        <v>423</v>
      </c>
      <c r="T281" s="5">
        <v>201804</v>
      </c>
      <c r="U281" s="8" t="s">
        <v>54</v>
      </c>
      <c r="V281" s="5">
        <v>0</v>
      </c>
      <c r="W281" s="9">
        <v>34.99</v>
      </c>
      <c r="X281" s="9">
        <v>0</v>
      </c>
      <c r="Y281" s="8" t="s">
        <v>57</v>
      </c>
      <c r="Z281" s="8" t="s">
        <v>125</v>
      </c>
      <c r="AA281" s="8" t="s">
        <v>57</v>
      </c>
      <c r="AB281" s="8" t="s">
        <v>58</v>
      </c>
      <c r="AC281" s="8" t="s">
        <v>59</v>
      </c>
      <c r="AD281" s="8" t="s">
        <v>44</v>
      </c>
      <c r="AE281" s="8" t="s">
        <v>420</v>
      </c>
      <c r="AF281" s="8" t="s">
        <v>61</v>
      </c>
      <c r="AG281" s="8" t="s">
        <v>57</v>
      </c>
      <c r="AH281" s="8" t="s">
        <v>127</v>
      </c>
      <c r="AI281" s="8" t="s">
        <v>421</v>
      </c>
    </row>
    <row r="282" spans="1:35" x14ac:dyDescent="0.25">
      <c r="A282" s="8" t="s">
        <v>65</v>
      </c>
      <c r="B282" s="8" t="s">
        <v>39</v>
      </c>
      <c r="C282" s="8" t="s">
        <v>66</v>
      </c>
      <c r="D282" s="25" t="s">
        <v>102</v>
      </c>
      <c r="E282" s="8" t="s">
        <v>44</v>
      </c>
      <c r="F282" s="8" t="s">
        <v>43</v>
      </c>
      <c r="G282" s="8" t="s">
        <v>43</v>
      </c>
      <c r="H282" s="8" t="s">
        <v>45</v>
      </c>
      <c r="I282" s="8" t="s">
        <v>46</v>
      </c>
      <c r="J282" s="8" t="s">
        <v>2</v>
      </c>
      <c r="K282" s="8" t="s">
        <v>47</v>
      </c>
      <c r="L282" s="8" t="s">
        <v>44</v>
      </c>
      <c r="M282" s="8" t="s">
        <v>120</v>
      </c>
      <c r="N282" s="8" t="s">
        <v>121</v>
      </c>
      <c r="O282" s="8" t="s">
        <v>122</v>
      </c>
      <c r="P282" s="8" t="s">
        <v>73</v>
      </c>
      <c r="Q282" s="8" t="s">
        <v>73</v>
      </c>
      <c r="R282" s="8" t="s">
        <v>123</v>
      </c>
      <c r="S282" s="8" t="s">
        <v>423</v>
      </c>
      <c r="T282" s="5">
        <v>201804</v>
      </c>
      <c r="U282" s="8" t="s">
        <v>54</v>
      </c>
      <c r="V282" s="20">
        <v>0</v>
      </c>
      <c r="W282" s="22">
        <v>163</v>
      </c>
      <c r="X282" s="22">
        <f t="shared" ref="X282:X283" si="37">IF(OR(P282="General",P282="Safety"),W282,0)</f>
        <v>163</v>
      </c>
      <c r="Y282" s="19" t="s">
        <v>55</v>
      </c>
      <c r="Z282" s="8" t="s">
        <v>125</v>
      </c>
      <c r="AA282" s="8" t="s">
        <v>67</v>
      </c>
      <c r="AB282" s="8" t="s">
        <v>58</v>
      </c>
      <c r="AC282" s="8" t="s">
        <v>59</v>
      </c>
      <c r="AD282" s="8" t="s">
        <v>44</v>
      </c>
      <c r="AE282" s="8" t="s">
        <v>422</v>
      </c>
      <c r="AF282" s="8" t="s">
        <v>61</v>
      </c>
      <c r="AG282" s="8" t="s">
        <v>57</v>
      </c>
      <c r="AH282" s="8" t="s">
        <v>127</v>
      </c>
      <c r="AI282" s="8" t="s">
        <v>421</v>
      </c>
    </row>
    <row r="283" spans="1:35" x14ac:dyDescent="0.25">
      <c r="A283" s="8" t="s">
        <v>65</v>
      </c>
      <c r="B283" s="8" t="s">
        <v>39</v>
      </c>
      <c r="C283" s="8" t="s">
        <v>66</v>
      </c>
      <c r="D283" s="25" t="s">
        <v>102</v>
      </c>
      <c r="E283" s="8" t="s">
        <v>44</v>
      </c>
      <c r="F283" s="8" t="s">
        <v>43</v>
      </c>
      <c r="G283" s="8" t="s">
        <v>43</v>
      </c>
      <c r="H283" s="8" t="s">
        <v>45</v>
      </c>
      <c r="I283" s="8" t="s">
        <v>46</v>
      </c>
      <c r="J283" s="8" t="s">
        <v>2</v>
      </c>
      <c r="K283" s="8" t="s">
        <v>64</v>
      </c>
      <c r="L283" s="8" t="s">
        <v>44</v>
      </c>
      <c r="M283" s="8" t="s">
        <v>120</v>
      </c>
      <c r="N283" s="8" t="s">
        <v>121</v>
      </c>
      <c r="O283" s="8" t="s">
        <v>122</v>
      </c>
      <c r="P283" s="8" t="s">
        <v>73</v>
      </c>
      <c r="Q283" s="8" t="s">
        <v>73</v>
      </c>
      <c r="R283" s="8" t="s">
        <v>123</v>
      </c>
      <c r="S283" s="8" t="s">
        <v>423</v>
      </c>
      <c r="T283" s="5">
        <v>201804</v>
      </c>
      <c r="U283" s="8" t="s">
        <v>54</v>
      </c>
      <c r="V283" s="20">
        <v>0</v>
      </c>
      <c r="W283" s="22">
        <v>5</v>
      </c>
      <c r="X283" s="22">
        <f t="shared" si="37"/>
        <v>5</v>
      </c>
      <c r="Y283" s="19" t="s">
        <v>57</v>
      </c>
      <c r="Z283" s="8" t="s">
        <v>125</v>
      </c>
      <c r="AA283" s="8" t="s">
        <v>67</v>
      </c>
      <c r="AB283" s="8" t="s">
        <v>58</v>
      </c>
      <c r="AC283" s="8" t="s">
        <v>59</v>
      </c>
      <c r="AD283" s="8" t="s">
        <v>44</v>
      </c>
      <c r="AE283" s="8" t="s">
        <v>422</v>
      </c>
      <c r="AF283" s="8" t="s">
        <v>61</v>
      </c>
      <c r="AG283" s="8" t="s">
        <v>57</v>
      </c>
      <c r="AH283" s="8" t="s">
        <v>127</v>
      </c>
      <c r="AI283" s="8" t="s">
        <v>421</v>
      </c>
    </row>
    <row r="284" spans="1:35" hidden="1" x14ac:dyDescent="0.25">
      <c r="A284" s="8" t="s">
        <v>38</v>
      </c>
      <c r="B284" s="8" t="s">
        <v>39</v>
      </c>
      <c r="C284" s="8" t="s">
        <v>40</v>
      </c>
      <c r="D284" s="8" t="s">
        <v>102</v>
      </c>
      <c r="E284" s="8" t="s">
        <v>44</v>
      </c>
      <c r="F284" s="8" t="s">
        <v>43</v>
      </c>
      <c r="G284" s="8" t="s">
        <v>43</v>
      </c>
      <c r="H284" s="8" t="s">
        <v>45</v>
      </c>
      <c r="I284" s="8" t="s">
        <v>46</v>
      </c>
      <c r="J284" s="8" t="s">
        <v>2</v>
      </c>
      <c r="K284" s="8" t="s">
        <v>64</v>
      </c>
      <c r="L284" s="8" t="s">
        <v>44</v>
      </c>
      <c r="M284" s="8" t="s">
        <v>309</v>
      </c>
      <c r="N284" s="8" t="s">
        <v>310</v>
      </c>
      <c r="O284" s="8" t="s">
        <v>122</v>
      </c>
      <c r="P284" s="8" t="s">
        <v>463</v>
      </c>
      <c r="Q284" s="8" t="s">
        <v>73</v>
      </c>
      <c r="R284" s="8" t="s">
        <v>123</v>
      </c>
      <c r="S284" s="8" t="s">
        <v>311</v>
      </c>
      <c r="T284" s="5">
        <v>201712</v>
      </c>
      <c r="U284" s="8" t="s">
        <v>54</v>
      </c>
      <c r="V284" s="5">
        <v>0</v>
      </c>
      <c r="W284" s="9">
        <v>1695.49</v>
      </c>
      <c r="X284" s="9">
        <v>0</v>
      </c>
      <c r="Y284" s="8" t="s">
        <v>57</v>
      </c>
      <c r="Z284" s="8" t="s">
        <v>312</v>
      </c>
      <c r="AA284" s="8" t="s">
        <v>57</v>
      </c>
      <c r="AB284" s="8" t="s">
        <v>58</v>
      </c>
      <c r="AC284" s="8" t="s">
        <v>59</v>
      </c>
      <c r="AD284" s="8" t="s">
        <v>44</v>
      </c>
      <c r="AE284" s="8" t="s">
        <v>313</v>
      </c>
      <c r="AF284" s="8" t="s">
        <v>61</v>
      </c>
      <c r="AG284" s="8" t="s">
        <v>57</v>
      </c>
      <c r="AH284" s="8" t="s">
        <v>314</v>
      </c>
      <c r="AI284" s="8" t="s">
        <v>315</v>
      </c>
    </row>
    <row r="285" spans="1:35" hidden="1" x14ac:dyDescent="0.25">
      <c r="A285" s="8" t="s">
        <v>38</v>
      </c>
      <c r="B285" s="8" t="s">
        <v>39</v>
      </c>
      <c r="C285" s="8" t="s">
        <v>40</v>
      </c>
      <c r="D285" s="8" t="s">
        <v>102</v>
      </c>
      <c r="E285" s="8" t="s">
        <v>44</v>
      </c>
      <c r="F285" s="8" t="s">
        <v>43</v>
      </c>
      <c r="G285" s="8" t="s">
        <v>43</v>
      </c>
      <c r="H285" s="8" t="s">
        <v>45</v>
      </c>
      <c r="I285" s="8" t="s">
        <v>46</v>
      </c>
      <c r="J285" s="8" t="s">
        <v>2</v>
      </c>
      <c r="K285" s="8" t="s">
        <v>316</v>
      </c>
      <c r="L285" s="8" t="s">
        <v>44</v>
      </c>
      <c r="M285" s="8" t="s">
        <v>309</v>
      </c>
      <c r="N285" s="8" t="s">
        <v>310</v>
      </c>
      <c r="O285" s="8" t="s">
        <v>122</v>
      </c>
      <c r="P285" s="8" t="s">
        <v>463</v>
      </c>
      <c r="Q285" s="8" t="s">
        <v>73</v>
      </c>
      <c r="R285" s="8" t="s">
        <v>123</v>
      </c>
      <c r="S285" s="8" t="s">
        <v>311</v>
      </c>
      <c r="T285" s="5">
        <v>201712</v>
      </c>
      <c r="U285" s="8" t="s">
        <v>54</v>
      </c>
      <c r="V285" s="10">
        <v>56516.17</v>
      </c>
      <c r="W285" s="9">
        <v>56516.17</v>
      </c>
      <c r="X285" s="9">
        <v>56516.17</v>
      </c>
      <c r="Y285" s="8" t="s">
        <v>55</v>
      </c>
      <c r="Z285" s="8" t="s">
        <v>312</v>
      </c>
      <c r="AA285" s="8" t="s">
        <v>57</v>
      </c>
      <c r="AB285" s="8" t="s">
        <v>58</v>
      </c>
      <c r="AC285" s="8" t="s">
        <v>59</v>
      </c>
      <c r="AD285" s="8" t="s">
        <v>44</v>
      </c>
      <c r="AE285" s="8" t="s">
        <v>313</v>
      </c>
      <c r="AF285" s="8" t="s">
        <v>61</v>
      </c>
      <c r="AG285" s="8" t="s">
        <v>57</v>
      </c>
      <c r="AH285" s="8" t="s">
        <v>314</v>
      </c>
      <c r="AI285" s="8" t="s">
        <v>315</v>
      </c>
    </row>
    <row r="286" spans="1:35" x14ac:dyDescent="0.25">
      <c r="A286" s="8" t="s">
        <v>65</v>
      </c>
      <c r="B286" s="8" t="s">
        <v>39</v>
      </c>
      <c r="C286" s="8" t="s">
        <v>66</v>
      </c>
      <c r="D286" s="25" t="s">
        <v>102</v>
      </c>
      <c r="E286" s="8" t="s">
        <v>44</v>
      </c>
      <c r="F286" s="8" t="s">
        <v>43</v>
      </c>
      <c r="G286" s="8" t="s">
        <v>43</v>
      </c>
      <c r="H286" s="8" t="s">
        <v>45</v>
      </c>
      <c r="I286" s="8" t="s">
        <v>46</v>
      </c>
      <c r="J286" s="8" t="s">
        <v>2</v>
      </c>
      <c r="K286" s="8" t="s">
        <v>316</v>
      </c>
      <c r="L286" s="8" t="s">
        <v>44</v>
      </c>
      <c r="M286" s="8" t="s">
        <v>309</v>
      </c>
      <c r="N286" s="8" t="s">
        <v>310</v>
      </c>
      <c r="O286" s="8" t="s">
        <v>122</v>
      </c>
      <c r="P286" s="8" t="s">
        <v>73</v>
      </c>
      <c r="Q286" s="8" t="s">
        <v>73</v>
      </c>
      <c r="R286" s="8" t="s">
        <v>123</v>
      </c>
      <c r="S286" s="8" t="s">
        <v>311</v>
      </c>
      <c r="T286" s="5">
        <v>201712</v>
      </c>
      <c r="U286" s="8" t="s">
        <v>54</v>
      </c>
      <c r="V286" s="20">
        <v>0</v>
      </c>
      <c r="W286" s="22">
        <v>7827</v>
      </c>
      <c r="X286" s="22">
        <f t="shared" ref="X286:X287" si="38">IF(OR(P286="General",P286="Safety"),W286,0)</f>
        <v>7827</v>
      </c>
      <c r="Y286" s="19" t="s">
        <v>55</v>
      </c>
      <c r="Z286" s="8" t="s">
        <v>312</v>
      </c>
      <c r="AA286" s="8" t="s">
        <v>67</v>
      </c>
      <c r="AB286" s="8" t="s">
        <v>58</v>
      </c>
      <c r="AC286" s="8" t="s">
        <v>59</v>
      </c>
      <c r="AD286" s="8" t="s">
        <v>44</v>
      </c>
      <c r="AE286" s="8" t="s">
        <v>317</v>
      </c>
      <c r="AF286" s="8" t="s">
        <v>61</v>
      </c>
      <c r="AG286" s="8" t="s">
        <v>57</v>
      </c>
      <c r="AH286" s="8" t="s">
        <v>314</v>
      </c>
      <c r="AI286" s="8" t="s">
        <v>315</v>
      </c>
    </row>
    <row r="287" spans="1:35" x14ac:dyDescent="0.25">
      <c r="A287" s="8" t="s">
        <v>65</v>
      </c>
      <c r="B287" s="8" t="s">
        <v>39</v>
      </c>
      <c r="C287" s="8" t="s">
        <v>66</v>
      </c>
      <c r="D287" s="25" t="s">
        <v>102</v>
      </c>
      <c r="E287" s="8" t="s">
        <v>44</v>
      </c>
      <c r="F287" s="8" t="s">
        <v>43</v>
      </c>
      <c r="G287" s="8" t="s">
        <v>43</v>
      </c>
      <c r="H287" s="8" t="s">
        <v>45</v>
      </c>
      <c r="I287" s="8" t="s">
        <v>46</v>
      </c>
      <c r="J287" s="8" t="s">
        <v>2</v>
      </c>
      <c r="K287" s="8" t="s">
        <v>64</v>
      </c>
      <c r="L287" s="8" t="s">
        <v>44</v>
      </c>
      <c r="M287" s="8" t="s">
        <v>309</v>
      </c>
      <c r="N287" s="8" t="s">
        <v>310</v>
      </c>
      <c r="O287" s="8" t="s">
        <v>122</v>
      </c>
      <c r="P287" s="8" t="s">
        <v>73</v>
      </c>
      <c r="Q287" s="8" t="s">
        <v>73</v>
      </c>
      <c r="R287" s="8" t="s">
        <v>123</v>
      </c>
      <c r="S287" s="8" t="s">
        <v>311</v>
      </c>
      <c r="T287" s="5">
        <v>201712</v>
      </c>
      <c r="U287" s="8" t="s">
        <v>54</v>
      </c>
      <c r="V287" s="20">
        <v>0</v>
      </c>
      <c r="W287" s="22">
        <v>235</v>
      </c>
      <c r="X287" s="22">
        <f t="shared" si="38"/>
        <v>235</v>
      </c>
      <c r="Y287" s="19" t="s">
        <v>57</v>
      </c>
      <c r="Z287" s="8" t="s">
        <v>312</v>
      </c>
      <c r="AA287" s="8" t="s">
        <v>67</v>
      </c>
      <c r="AB287" s="8" t="s">
        <v>58</v>
      </c>
      <c r="AC287" s="8" t="s">
        <v>59</v>
      </c>
      <c r="AD287" s="8" t="s">
        <v>44</v>
      </c>
      <c r="AE287" s="8" t="s">
        <v>317</v>
      </c>
      <c r="AF287" s="8" t="s">
        <v>61</v>
      </c>
      <c r="AG287" s="8" t="s">
        <v>57</v>
      </c>
      <c r="AH287" s="8" t="s">
        <v>314</v>
      </c>
      <c r="AI287" s="8" t="s">
        <v>315</v>
      </c>
    </row>
    <row r="288" spans="1:35" hidden="1" x14ac:dyDescent="0.25">
      <c r="A288" s="8" t="s">
        <v>38</v>
      </c>
      <c r="B288" s="8" t="s">
        <v>39</v>
      </c>
      <c r="C288" s="8" t="s">
        <v>40</v>
      </c>
      <c r="D288" s="8" t="s">
        <v>41</v>
      </c>
      <c r="E288" s="8" t="s">
        <v>42</v>
      </c>
      <c r="F288" s="8" t="s">
        <v>43</v>
      </c>
      <c r="G288" s="8" t="s">
        <v>43</v>
      </c>
      <c r="H288" s="8" t="s">
        <v>45</v>
      </c>
      <c r="I288" s="8" t="s">
        <v>46</v>
      </c>
      <c r="J288" s="8" t="s">
        <v>2</v>
      </c>
      <c r="K288" s="8" t="s">
        <v>47</v>
      </c>
      <c r="L288" s="8" t="s">
        <v>44</v>
      </c>
      <c r="M288" s="8" t="s">
        <v>162</v>
      </c>
      <c r="N288" s="8" t="s">
        <v>163</v>
      </c>
      <c r="O288" s="8" t="s">
        <v>164</v>
      </c>
      <c r="P288" s="8" t="s">
        <v>463</v>
      </c>
      <c r="Q288" s="8" t="s">
        <v>73</v>
      </c>
      <c r="R288" s="8" t="s">
        <v>165</v>
      </c>
      <c r="S288" s="8" t="s">
        <v>166</v>
      </c>
      <c r="T288" s="5">
        <v>201709</v>
      </c>
      <c r="U288" s="8" t="s">
        <v>54</v>
      </c>
      <c r="V288" s="5">
        <v>470</v>
      </c>
      <c r="W288" s="9">
        <v>470</v>
      </c>
      <c r="X288" s="9">
        <v>470</v>
      </c>
      <c r="Y288" s="8" t="s">
        <v>55</v>
      </c>
      <c r="Z288" s="8" t="s">
        <v>167</v>
      </c>
      <c r="AA288" s="8" t="s">
        <v>57</v>
      </c>
      <c r="AB288" s="8" t="s">
        <v>58</v>
      </c>
      <c r="AC288" s="8" t="s">
        <v>59</v>
      </c>
      <c r="AD288" s="8" t="s">
        <v>44</v>
      </c>
      <c r="AE288" s="8" t="s">
        <v>168</v>
      </c>
      <c r="AF288" s="8" t="s">
        <v>61</v>
      </c>
      <c r="AG288" s="8" t="s">
        <v>57</v>
      </c>
      <c r="AH288" s="8" t="s">
        <v>169</v>
      </c>
      <c r="AI288" s="8" t="s">
        <v>170</v>
      </c>
    </row>
    <row r="289" spans="1:35" hidden="1" x14ac:dyDescent="0.25">
      <c r="A289" s="8" t="s">
        <v>38</v>
      </c>
      <c r="B289" s="8" t="s">
        <v>39</v>
      </c>
      <c r="C289" s="8" t="s">
        <v>40</v>
      </c>
      <c r="D289" s="8" t="s">
        <v>41</v>
      </c>
      <c r="E289" s="8" t="s">
        <v>42</v>
      </c>
      <c r="F289" s="8" t="s">
        <v>43</v>
      </c>
      <c r="G289" s="8" t="s">
        <v>43</v>
      </c>
      <c r="H289" s="8" t="s">
        <v>45</v>
      </c>
      <c r="I289" s="8" t="s">
        <v>46</v>
      </c>
      <c r="J289" s="8" t="s">
        <v>2</v>
      </c>
      <c r="K289" s="8" t="s">
        <v>64</v>
      </c>
      <c r="L289" s="8" t="s">
        <v>44</v>
      </c>
      <c r="M289" s="8" t="s">
        <v>162</v>
      </c>
      <c r="N289" s="8" t="s">
        <v>163</v>
      </c>
      <c r="O289" s="8" t="s">
        <v>164</v>
      </c>
      <c r="P289" s="8" t="s">
        <v>463</v>
      </c>
      <c r="Q289" s="8" t="s">
        <v>73</v>
      </c>
      <c r="R289" s="8" t="s">
        <v>165</v>
      </c>
      <c r="S289" s="8" t="s">
        <v>166</v>
      </c>
      <c r="T289" s="5">
        <v>201709</v>
      </c>
      <c r="U289" s="8" t="s">
        <v>54</v>
      </c>
      <c r="V289" s="5">
        <v>0</v>
      </c>
      <c r="W289" s="9">
        <v>14.1</v>
      </c>
      <c r="X289" s="9">
        <v>0</v>
      </c>
      <c r="Y289" s="8" t="s">
        <v>57</v>
      </c>
      <c r="Z289" s="8" t="s">
        <v>167</v>
      </c>
      <c r="AA289" s="8" t="s">
        <v>57</v>
      </c>
      <c r="AB289" s="8" t="s">
        <v>58</v>
      </c>
      <c r="AC289" s="8" t="s">
        <v>59</v>
      </c>
      <c r="AD289" s="8" t="s">
        <v>44</v>
      </c>
      <c r="AE289" s="8" t="s">
        <v>168</v>
      </c>
      <c r="AF289" s="8" t="s">
        <v>61</v>
      </c>
      <c r="AG289" s="8" t="s">
        <v>57</v>
      </c>
      <c r="AH289" s="8" t="s">
        <v>169</v>
      </c>
      <c r="AI289" s="8" t="s">
        <v>170</v>
      </c>
    </row>
    <row r="290" spans="1:35" x14ac:dyDescent="0.25">
      <c r="A290" s="8" t="s">
        <v>65</v>
      </c>
      <c r="B290" s="8" t="s">
        <v>39</v>
      </c>
      <c r="C290" s="8" t="s">
        <v>66</v>
      </c>
      <c r="D290" s="25" t="s">
        <v>41</v>
      </c>
      <c r="E290" s="8" t="s">
        <v>42</v>
      </c>
      <c r="F290" s="8" t="s">
        <v>43</v>
      </c>
      <c r="G290" s="8" t="s">
        <v>43</v>
      </c>
      <c r="H290" s="8" t="s">
        <v>45</v>
      </c>
      <c r="I290" s="8" t="s">
        <v>46</v>
      </c>
      <c r="J290" s="8" t="s">
        <v>2</v>
      </c>
      <c r="K290" s="8" t="s">
        <v>64</v>
      </c>
      <c r="L290" s="8" t="s">
        <v>44</v>
      </c>
      <c r="M290" s="8" t="s">
        <v>162</v>
      </c>
      <c r="N290" s="8" t="s">
        <v>163</v>
      </c>
      <c r="O290" s="8" t="s">
        <v>164</v>
      </c>
      <c r="P290" s="8" t="s">
        <v>51</v>
      </c>
      <c r="Q290" s="8" t="s">
        <v>73</v>
      </c>
      <c r="R290" s="8" t="s">
        <v>165</v>
      </c>
      <c r="S290" s="8" t="s">
        <v>166</v>
      </c>
      <c r="T290" s="5">
        <v>201709</v>
      </c>
      <c r="U290" s="8" t="s">
        <v>54</v>
      </c>
      <c r="V290" s="20">
        <v>0</v>
      </c>
      <c r="W290" s="22">
        <v>2</v>
      </c>
      <c r="X290" s="22">
        <f t="shared" ref="X290:X291" si="39">IF(OR(P290="General",P290="Safety"),W290,0)</f>
        <v>0</v>
      </c>
      <c r="Y290" s="19" t="s">
        <v>57</v>
      </c>
      <c r="Z290" s="8" t="s">
        <v>167</v>
      </c>
      <c r="AA290" s="8" t="s">
        <v>67</v>
      </c>
      <c r="AB290" s="8" t="s">
        <v>58</v>
      </c>
      <c r="AC290" s="8" t="s">
        <v>59</v>
      </c>
      <c r="AD290" s="8" t="s">
        <v>44</v>
      </c>
      <c r="AE290" s="8" t="s">
        <v>171</v>
      </c>
      <c r="AF290" s="8" t="s">
        <v>61</v>
      </c>
      <c r="AG290" s="8" t="s">
        <v>57</v>
      </c>
      <c r="AH290" s="8" t="s">
        <v>169</v>
      </c>
      <c r="AI290" s="8" t="s">
        <v>170</v>
      </c>
    </row>
    <row r="291" spans="1:35" x14ac:dyDescent="0.25">
      <c r="A291" s="8" t="s">
        <v>65</v>
      </c>
      <c r="B291" s="8" t="s">
        <v>39</v>
      </c>
      <c r="C291" s="8" t="s">
        <v>66</v>
      </c>
      <c r="D291" s="25" t="s">
        <v>41</v>
      </c>
      <c r="E291" s="8" t="s">
        <v>42</v>
      </c>
      <c r="F291" s="8" t="s">
        <v>43</v>
      </c>
      <c r="G291" s="8" t="s">
        <v>43</v>
      </c>
      <c r="H291" s="8" t="s">
        <v>45</v>
      </c>
      <c r="I291" s="8" t="s">
        <v>46</v>
      </c>
      <c r="J291" s="8" t="s">
        <v>2</v>
      </c>
      <c r="K291" s="8" t="s">
        <v>47</v>
      </c>
      <c r="L291" s="8" t="s">
        <v>44</v>
      </c>
      <c r="M291" s="8" t="s">
        <v>162</v>
      </c>
      <c r="N291" s="8" t="s">
        <v>163</v>
      </c>
      <c r="O291" s="8" t="s">
        <v>164</v>
      </c>
      <c r="P291" s="8" t="s">
        <v>51</v>
      </c>
      <c r="Q291" s="8" t="s">
        <v>73</v>
      </c>
      <c r="R291" s="8" t="s">
        <v>165</v>
      </c>
      <c r="S291" s="8" t="s">
        <v>166</v>
      </c>
      <c r="T291" s="5">
        <v>201709</v>
      </c>
      <c r="U291" s="8" t="s">
        <v>54</v>
      </c>
      <c r="V291" s="20">
        <v>0</v>
      </c>
      <c r="W291" s="22">
        <v>65</v>
      </c>
      <c r="X291" s="22">
        <f t="shared" si="39"/>
        <v>0</v>
      </c>
      <c r="Y291" s="19" t="s">
        <v>55</v>
      </c>
      <c r="Z291" s="8" t="s">
        <v>167</v>
      </c>
      <c r="AA291" s="8" t="s">
        <v>67</v>
      </c>
      <c r="AB291" s="8" t="s">
        <v>58</v>
      </c>
      <c r="AC291" s="8" t="s">
        <v>59</v>
      </c>
      <c r="AD291" s="8" t="s">
        <v>44</v>
      </c>
      <c r="AE291" s="8" t="s">
        <v>171</v>
      </c>
      <c r="AF291" s="8" t="s">
        <v>61</v>
      </c>
      <c r="AG291" s="8" t="s">
        <v>57</v>
      </c>
      <c r="AH291" s="8" t="s">
        <v>169</v>
      </c>
      <c r="AI291" s="8" t="s">
        <v>170</v>
      </c>
    </row>
    <row r="292" spans="1:35" hidden="1" x14ac:dyDescent="0.25">
      <c r="A292" s="8" t="s">
        <v>38</v>
      </c>
      <c r="B292" s="8" t="s">
        <v>39</v>
      </c>
      <c r="C292" s="8" t="s">
        <v>40</v>
      </c>
      <c r="D292" s="8" t="s">
        <v>41</v>
      </c>
      <c r="E292" s="8" t="s">
        <v>42</v>
      </c>
      <c r="F292" s="8" t="s">
        <v>43</v>
      </c>
      <c r="G292" s="8" t="s">
        <v>43</v>
      </c>
      <c r="H292" s="8" t="s">
        <v>45</v>
      </c>
      <c r="I292" s="8" t="s">
        <v>46</v>
      </c>
      <c r="J292" s="8" t="s">
        <v>2</v>
      </c>
      <c r="K292" s="8" t="s">
        <v>47</v>
      </c>
      <c r="L292" s="8" t="s">
        <v>44</v>
      </c>
      <c r="M292" s="8" t="s">
        <v>370</v>
      </c>
      <c r="N292" s="8" t="s">
        <v>163</v>
      </c>
      <c r="O292" s="8" t="s">
        <v>164</v>
      </c>
      <c r="P292" s="8" t="s">
        <v>463</v>
      </c>
      <c r="Q292" s="8" t="s">
        <v>73</v>
      </c>
      <c r="R292" s="8" t="s">
        <v>165</v>
      </c>
      <c r="S292" s="8" t="s">
        <v>371</v>
      </c>
      <c r="T292" s="5">
        <v>201802</v>
      </c>
      <c r="U292" s="8" t="s">
        <v>54</v>
      </c>
      <c r="V292" s="5">
        <v>470.4</v>
      </c>
      <c r="W292" s="9">
        <v>470.4</v>
      </c>
      <c r="X292" s="9">
        <v>470.4</v>
      </c>
      <c r="Y292" s="8" t="s">
        <v>55</v>
      </c>
      <c r="Z292" s="8" t="s">
        <v>167</v>
      </c>
      <c r="AA292" s="8" t="s">
        <v>57</v>
      </c>
      <c r="AB292" s="8" t="s">
        <v>58</v>
      </c>
      <c r="AC292" s="8" t="s">
        <v>59</v>
      </c>
      <c r="AD292" s="8" t="s">
        <v>44</v>
      </c>
      <c r="AE292" s="8" t="s">
        <v>372</v>
      </c>
      <c r="AF292" s="8" t="s">
        <v>61</v>
      </c>
      <c r="AG292" s="8" t="s">
        <v>57</v>
      </c>
      <c r="AH292" s="8" t="s">
        <v>169</v>
      </c>
      <c r="AI292" s="8" t="s">
        <v>373</v>
      </c>
    </row>
    <row r="293" spans="1:35" hidden="1" x14ac:dyDescent="0.25">
      <c r="A293" s="8" t="s">
        <v>38</v>
      </c>
      <c r="B293" s="8" t="s">
        <v>39</v>
      </c>
      <c r="C293" s="8" t="s">
        <v>40</v>
      </c>
      <c r="D293" s="8" t="s">
        <v>41</v>
      </c>
      <c r="E293" s="8" t="s">
        <v>42</v>
      </c>
      <c r="F293" s="8" t="s">
        <v>43</v>
      </c>
      <c r="G293" s="8" t="s">
        <v>43</v>
      </c>
      <c r="H293" s="8" t="s">
        <v>45</v>
      </c>
      <c r="I293" s="8" t="s">
        <v>46</v>
      </c>
      <c r="J293" s="8" t="s">
        <v>2</v>
      </c>
      <c r="K293" s="8" t="s">
        <v>64</v>
      </c>
      <c r="L293" s="8" t="s">
        <v>44</v>
      </c>
      <c r="M293" s="8" t="s">
        <v>370</v>
      </c>
      <c r="N293" s="8" t="s">
        <v>163</v>
      </c>
      <c r="O293" s="8" t="s">
        <v>164</v>
      </c>
      <c r="P293" s="8" t="s">
        <v>463</v>
      </c>
      <c r="Q293" s="8" t="s">
        <v>73</v>
      </c>
      <c r="R293" s="8" t="s">
        <v>165</v>
      </c>
      <c r="S293" s="8" t="s">
        <v>371</v>
      </c>
      <c r="T293" s="5">
        <v>201802</v>
      </c>
      <c r="U293" s="8" t="s">
        <v>54</v>
      </c>
      <c r="V293" s="5">
        <v>0</v>
      </c>
      <c r="W293" s="9">
        <v>14.11</v>
      </c>
      <c r="X293" s="9">
        <v>0</v>
      </c>
      <c r="Y293" s="8" t="s">
        <v>57</v>
      </c>
      <c r="Z293" s="8" t="s">
        <v>167</v>
      </c>
      <c r="AA293" s="8" t="s">
        <v>57</v>
      </c>
      <c r="AB293" s="8" t="s">
        <v>58</v>
      </c>
      <c r="AC293" s="8" t="s">
        <v>59</v>
      </c>
      <c r="AD293" s="8" t="s">
        <v>44</v>
      </c>
      <c r="AE293" s="8" t="s">
        <v>372</v>
      </c>
      <c r="AF293" s="8" t="s">
        <v>61</v>
      </c>
      <c r="AG293" s="8" t="s">
        <v>57</v>
      </c>
      <c r="AH293" s="8" t="s">
        <v>169</v>
      </c>
      <c r="AI293" s="8" t="s">
        <v>373</v>
      </c>
    </row>
    <row r="294" spans="1:35" x14ac:dyDescent="0.25">
      <c r="A294" s="8" t="s">
        <v>65</v>
      </c>
      <c r="B294" s="8" t="s">
        <v>39</v>
      </c>
      <c r="C294" s="8" t="s">
        <v>66</v>
      </c>
      <c r="D294" s="25" t="s">
        <v>41</v>
      </c>
      <c r="E294" s="8" t="s">
        <v>42</v>
      </c>
      <c r="F294" s="8" t="s">
        <v>43</v>
      </c>
      <c r="G294" s="8" t="s">
        <v>43</v>
      </c>
      <c r="H294" s="8" t="s">
        <v>45</v>
      </c>
      <c r="I294" s="8" t="s">
        <v>46</v>
      </c>
      <c r="J294" s="8" t="s">
        <v>2</v>
      </c>
      <c r="K294" s="8" t="s">
        <v>64</v>
      </c>
      <c r="L294" s="8" t="s">
        <v>44</v>
      </c>
      <c r="M294" s="8" t="s">
        <v>370</v>
      </c>
      <c r="N294" s="8" t="s">
        <v>163</v>
      </c>
      <c r="O294" s="8" t="s">
        <v>164</v>
      </c>
      <c r="P294" s="8" t="s">
        <v>51</v>
      </c>
      <c r="Q294" s="8" t="s">
        <v>73</v>
      </c>
      <c r="R294" s="8" t="s">
        <v>165</v>
      </c>
      <c r="S294" s="8" t="s">
        <v>371</v>
      </c>
      <c r="T294" s="5">
        <v>201802</v>
      </c>
      <c r="U294" s="8" t="s">
        <v>54</v>
      </c>
      <c r="V294" s="20">
        <v>0</v>
      </c>
      <c r="W294" s="22">
        <v>2</v>
      </c>
      <c r="X294" s="22">
        <f t="shared" ref="X294:X295" si="40">IF(OR(P294="General",P294="Safety"),W294,0)</f>
        <v>0</v>
      </c>
      <c r="Y294" s="19" t="s">
        <v>57</v>
      </c>
      <c r="Z294" s="8" t="s">
        <v>167</v>
      </c>
      <c r="AA294" s="8" t="s">
        <v>67</v>
      </c>
      <c r="AB294" s="8" t="s">
        <v>58</v>
      </c>
      <c r="AC294" s="8" t="s">
        <v>59</v>
      </c>
      <c r="AD294" s="8" t="s">
        <v>44</v>
      </c>
      <c r="AE294" s="8" t="s">
        <v>374</v>
      </c>
      <c r="AF294" s="8" t="s">
        <v>61</v>
      </c>
      <c r="AG294" s="8" t="s">
        <v>57</v>
      </c>
      <c r="AH294" s="8" t="s">
        <v>169</v>
      </c>
      <c r="AI294" s="8" t="s">
        <v>373</v>
      </c>
    </row>
    <row r="295" spans="1:35" x14ac:dyDescent="0.25">
      <c r="A295" s="8" t="s">
        <v>65</v>
      </c>
      <c r="B295" s="8" t="s">
        <v>39</v>
      </c>
      <c r="C295" s="8" t="s">
        <v>66</v>
      </c>
      <c r="D295" s="25" t="s">
        <v>41</v>
      </c>
      <c r="E295" s="8" t="s">
        <v>42</v>
      </c>
      <c r="F295" s="8" t="s">
        <v>43</v>
      </c>
      <c r="G295" s="8" t="s">
        <v>43</v>
      </c>
      <c r="H295" s="8" t="s">
        <v>45</v>
      </c>
      <c r="I295" s="8" t="s">
        <v>46</v>
      </c>
      <c r="J295" s="8" t="s">
        <v>2</v>
      </c>
      <c r="K295" s="8" t="s">
        <v>47</v>
      </c>
      <c r="L295" s="8" t="s">
        <v>44</v>
      </c>
      <c r="M295" s="8" t="s">
        <v>370</v>
      </c>
      <c r="N295" s="8" t="s">
        <v>163</v>
      </c>
      <c r="O295" s="8" t="s">
        <v>164</v>
      </c>
      <c r="P295" s="8" t="s">
        <v>51</v>
      </c>
      <c r="Q295" s="8" t="s">
        <v>73</v>
      </c>
      <c r="R295" s="8" t="s">
        <v>165</v>
      </c>
      <c r="S295" s="8" t="s">
        <v>371</v>
      </c>
      <c r="T295" s="5">
        <v>201802</v>
      </c>
      <c r="U295" s="8" t="s">
        <v>54</v>
      </c>
      <c r="V295" s="20">
        <v>0</v>
      </c>
      <c r="W295" s="22">
        <v>66</v>
      </c>
      <c r="X295" s="22">
        <f t="shared" si="40"/>
        <v>0</v>
      </c>
      <c r="Y295" s="19" t="s">
        <v>55</v>
      </c>
      <c r="Z295" s="8" t="s">
        <v>167</v>
      </c>
      <c r="AA295" s="8" t="s">
        <v>67</v>
      </c>
      <c r="AB295" s="8" t="s">
        <v>58</v>
      </c>
      <c r="AC295" s="8" t="s">
        <v>59</v>
      </c>
      <c r="AD295" s="8" t="s">
        <v>44</v>
      </c>
      <c r="AE295" s="8" t="s">
        <v>374</v>
      </c>
      <c r="AF295" s="8" t="s">
        <v>61</v>
      </c>
      <c r="AG295" s="8" t="s">
        <v>57</v>
      </c>
      <c r="AH295" s="8" t="s">
        <v>169</v>
      </c>
      <c r="AI295" s="8" t="s">
        <v>373</v>
      </c>
    </row>
    <row r="296" spans="1:35" hidden="1" x14ac:dyDescent="0.25">
      <c r="A296" s="8" t="s">
        <v>38</v>
      </c>
      <c r="B296" s="8" t="s">
        <v>39</v>
      </c>
      <c r="C296" s="8" t="s">
        <v>40</v>
      </c>
      <c r="D296" s="8" t="s">
        <v>41</v>
      </c>
      <c r="E296" s="8" t="s">
        <v>42</v>
      </c>
      <c r="F296" s="8" t="s">
        <v>43</v>
      </c>
      <c r="G296" s="8" t="s">
        <v>43</v>
      </c>
      <c r="H296" s="8" t="s">
        <v>45</v>
      </c>
      <c r="I296" s="8" t="s">
        <v>46</v>
      </c>
      <c r="J296" s="8" t="s">
        <v>1</v>
      </c>
      <c r="K296" s="8" t="s">
        <v>47</v>
      </c>
      <c r="L296" s="8" t="s">
        <v>44</v>
      </c>
      <c r="M296" s="8" t="s">
        <v>272</v>
      </c>
      <c r="N296" s="8" t="s">
        <v>273</v>
      </c>
      <c r="P296" s="8" t="s">
        <v>463</v>
      </c>
      <c r="Q296" s="8" t="s">
        <v>73</v>
      </c>
      <c r="R296" s="8" t="s">
        <v>274</v>
      </c>
      <c r="S296" s="8" t="s">
        <v>275</v>
      </c>
      <c r="T296" s="5">
        <v>201711</v>
      </c>
      <c r="U296" s="8" t="s">
        <v>54</v>
      </c>
      <c r="V296" s="5">
        <v>0</v>
      </c>
      <c r="W296" s="9">
        <v>432.39</v>
      </c>
      <c r="X296" s="9">
        <v>0</v>
      </c>
      <c r="Y296" s="8" t="s">
        <v>44</v>
      </c>
      <c r="Z296" s="8" t="s">
        <v>44</v>
      </c>
      <c r="AA296" s="8" t="s">
        <v>57</v>
      </c>
      <c r="AB296" s="8" t="s">
        <v>58</v>
      </c>
      <c r="AC296" s="8" t="s">
        <v>59</v>
      </c>
      <c r="AD296" s="8" t="s">
        <v>44</v>
      </c>
      <c r="AE296" s="8" t="s">
        <v>264</v>
      </c>
      <c r="AF296" s="8" t="s">
        <v>61</v>
      </c>
      <c r="AG296" s="8" t="s">
        <v>57</v>
      </c>
      <c r="AH296" s="8" t="s">
        <v>276</v>
      </c>
      <c r="AI296" s="8" t="s">
        <v>265</v>
      </c>
    </row>
    <row r="297" spans="1:35" x14ac:dyDescent="0.25">
      <c r="A297" s="8" t="s">
        <v>65</v>
      </c>
      <c r="B297" s="8" t="s">
        <v>39</v>
      </c>
      <c r="C297" s="8" t="s">
        <v>66</v>
      </c>
      <c r="D297" s="25" t="s">
        <v>41</v>
      </c>
      <c r="E297" s="8" t="s">
        <v>42</v>
      </c>
      <c r="F297" s="8" t="s">
        <v>43</v>
      </c>
      <c r="G297" s="8" t="s">
        <v>43</v>
      </c>
      <c r="H297" s="8" t="s">
        <v>45</v>
      </c>
      <c r="I297" s="8" t="s">
        <v>46</v>
      </c>
      <c r="J297" s="8" t="s">
        <v>1</v>
      </c>
      <c r="K297" s="8" t="s">
        <v>47</v>
      </c>
      <c r="L297" s="8" t="s">
        <v>44</v>
      </c>
      <c r="M297" s="8" t="s">
        <v>272</v>
      </c>
      <c r="N297" s="8" t="s">
        <v>273</v>
      </c>
      <c r="P297" s="8" t="s">
        <v>73</v>
      </c>
      <c r="Q297" s="8" t="s">
        <v>73</v>
      </c>
      <c r="R297" s="8" t="s">
        <v>274</v>
      </c>
      <c r="S297" s="8" t="s">
        <v>275</v>
      </c>
      <c r="T297" s="5">
        <v>201711</v>
      </c>
      <c r="U297" s="8" t="s">
        <v>54</v>
      </c>
      <c r="V297" s="20">
        <v>0</v>
      </c>
      <c r="W297" s="22">
        <v>60</v>
      </c>
      <c r="X297" s="22">
        <f>IF(OR(P297="General",P297="Safety"),W297,0)</f>
        <v>60</v>
      </c>
      <c r="Y297" s="19" t="s">
        <v>44</v>
      </c>
      <c r="Z297" s="8" t="s">
        <v>44</v>
      </c>
      <c r="AA297" s="8" t="s">
        <v>67</v>
      </c>
      <c r="AB297" s="8" t="s">
        <v>58</v>
      </c>
      <c r="AC297" s="8" t="s">
        <v>59</v>
      </c>
      <c r="AD297" s="8" t="s">
        <v>44</v>
      </c>
      <c r="AE297" s="8" t="s">
        <v>266</v>
      </c>
      <c r="AF297" s="8" t="s">
        <v>61</v>
      </c>
      <c r="AG297" s="8" t="s">
        <v>57</v>
      </c>
      <c r="AH297" s="8" t="s">
        <v>276</v>
      </c>
      <c r="AI297" s="8" t="s">
        <v>265</v>
      </c>
    </row>
    <row r="298" spans="1:35" hidden="1" x14ac:dyDescent="0.25">
      <c r="A298" s="8" t="s">
        <v>38</v>
      </c>
      <c r="B298" s="8" t="s">
        <v>39</v>
      </c>
      <c r="C298" s="8" t="s">
        <v>40</v>
      </c>
      <c r="D298" s="8" t="s">
        <v>41</v>
      </c>
      <c r="E298" s="8" t="s">
        <v>42</v>
      </c>
      <c r="F298" s="8" t="s">
        <v>43</v>
      </c>
      <c r="G298" s="8" t="s">
        <v>43</v>
      </c>
      <c r="H298" s="8" t="s">
        <v>45</v>
      </c>
      <c r="I298" s="8" t="s">
        <v>46</v>
      </c>
      <c r="J298" s="8" t="s">
        <v>1</v>
      </c>
      <c r="K298" s="8" t="s">
        <v>69</v>
      </c>
      <c r="L298" s="8" t="s">
        <v>44</v>
      </c>
      <c r="M298" s="8" t="s">
        <v>81</v>
      </c>
      <c r="N298" s="8" t="s">
        <v>194</v>
      </c>
      <c r="O298" s="8" t="s">
        <v>195</v>
      </c>
      <c r="P298" s="8" t="s">
        <v>463</v>
      </c>
      <c r="Q298" s="8" t="s">
        <v>73</v>
      </c>
      <c r="R298" s="8" t="s">
        <v>123</v>
      </c>
      <c r="S298" s="8" t="s">
        <v>196</v>
      </c>
      <c r="T298" s="5">
        <v>201710</v>
      </c>
      <c r="U298" s="8" t="s">
        <v>54</v>
      </c>
      <c r="V298" s="10">
        <v>1092</v>
      </c>
      <c r="W298" s="9">
        <v>1092</v>
      </c>
      <c r="X298" s="9">
        <v>1092</v>
      </c>
      <c r="Y298" s="8" t="s">
        <v>55</v>
      </c>
      <c r="Z298" s="8" t="s">
        <v>86</v>
      </c>
      <c r="AA298" s="8" t="s">
        <v>57</v>
      </c>
      <c r="AB298" s="8" t="s">
        <v>58</v>
      </c>
      <c r="AC298" s="8" t="s">
        <v>59</v>
      </c>
      <c r="AD298" s="8" t="s">
        <v>44</v>
      </c>
      <c r="AE298" s="8" t="s">
        <v>184</v>
      </c>
      <c r="AF298" s="8" t="s">
        <v>61</v>
      </c>
      <c r="AG298" s="8" t="s">
        <v>57</v>
      </c>
      <c r="AH298" s="8" t="s">
        <v>88</v>
      </c>
      <c r="AI298" s="8" t="s">
        <v>186</v>
      </c>
    </row>
    <row r="299" spans="1:35" hidden="1" x14ac:dyDescent="0.25">
      <c r="A299" s="8" t="s">
        <v>38</v>
      </c>
      <c r="B299" s="8" t="s">
        <v>39</v>
      </c>
      <c r="C299" s="8" t="s">
        <v>40</v>
      </c>
      <c r="D299" s="8" t="s">
        <v>41</v>
      </c>
      <c r="E299" s="8" t="s">
        <v>42</v>
      </c>
      <c r="F299" s="8" t="s">
        <v>43</v>
      </c>
      <c r="G299" s="8" t="s">
        <v>43</v>
      </c>
      <c r="H299" s="8" t="s">
        <v>45</v>
      </c>
      <c r="I299" s="8" t="s">
        <v>46</v>
      </c>
      <c r="J299" s="8" t="s">
        <v>1</v>
      </c>
      <c r="K299" s="8" t="s">
        <v>64</v>
      </c>
      <c r="L299" s="8" t="s">
        <v>44</v>
      </c>
      <c r="M299" s="8" t="s">
        <v>81</v>
      </c>
      <c r="N299" s="8" t="s">
        <v>194</v>
      </c>
      <c r="O299" s="8" t="s">
        <v>195</v>
      </c>
      <c r="P299" s="8" t="s">
        <v>463</v>
      </c>
      <c r="Q299" s="8" t="s">
        <v>73</v>
      </c>
      <c r="R299" s="8" t="s">
        <v>123</v>
      </c>
      <c r="S299" s="8" t="s">
        <v>196</v>
      </c>
      <c r="T299" s="5">
        <v>201710</v>
      </c>
      <c r="U299" s="8" t="s">
        <v>54</v>
      </c>
      <c r="V299" s="5">
        <v>0</v>
      </c>
      <c r="W299" s="9">
        <v>32.76</v>
      </c>
      <c r="X299" s="9">
        <v>0</v>
      </c>
      <c r="Y299" s="8" t="s">
        <v>57</v>
      </c>
      <c r="Z299" s="8" t="s">
        <v>86</v>
      </c>
      <c r="AA299" s="8" t="s">
        <v>57</v>
      </c>
      <c r="AB299" s="8" t="s">
        <v>58</v>
      </c>
      <c r="AC299" s="8" t="s">
        <v>59</v>
      </c>
      <c r="AD299" s="8" t="s">
        <v>44</v>
      </c>
      <c r="AE299" s="8" t="s">
        <v>184</v>
      </c>
      <c r="AF299" s="8" t="s">
        <v>61</v>
      </c>
      <c r="AG299" s="8" t="s">
        <v>57</v>
      </c>
      <c r="AH299" s="8" t="s">
        <v>88</v>
      </c>
      <c r="AI299" s="8" t="s">
        <v>186</v>
      </c>
    </row>
    <row r="300" spans="1:35" x14ac:dyDescent="0.25">
      <c r="A300" s="8" t="s">
        <v>65</v>
      </c>
      <c r="B300" s="8" t="s">
        <v>39</v>
      </c>
      <c r="C300" s="8" t="s">
        <v>66</v>
      </c>
      <c r="D300" s="25" t="s">
        <v>41</v>
      </c>
      <c r="E300" s="8" t="s">
        <v>42</v>
      </c>
      <c r="F300" s="8" t="s">
        <v>43</v>
      </c>
      <c r="G300" s="8" t="s">
        <v>43</v>
      </c>
      <c r="H300" s="8" t="s">
        <v>45</v>
      </c>
      <c r="I300" s="8" t="s">
        <v>46</v>
      </c>
      <c r="J300" s="8" t="s">
        <v>1</v>
      </c>
      <c r="K300" s="8" t="s">
        <v>69</v>
      </c>
      <c r="L300" s="8" t="s">
        <v>44</v>
      </c>
      <c r="M300" s="8" t="s">
        <v>81</v>
      </c>
      <c r="N300" s="8" t="s">
        <v>194</v>
      </c>
      <c r="O300" s="8" t="s">
        <v>195</v>
      </c>
      <c r="P300" s="8" t="s">
        <v>51</v>
      </c>
      <c r="Q300" s="8" t="s">
        <v>73</v>
      </c>
      <c r="R300" s="8" t="s">
        <v>123</v>
      </c>
      <c r="S300" s="8" t="s">
        <v>196</v>
      </c>
      <c r="T300" s="5">
        <v>201710</v>
      </c>
      <c r="U300" s="8" t="s">
        <v>54</v>
      </c>
      <c r="V300" s="20">
        <v>0</v>
      </c>
      <c r="W300" s="22">
        <v>151</v>
      </c>
      <c r="X300" s="22">
        <f t="shared" ref="X300:X301" si="41">IF(OR(P300="General",P300="Safety"),W300,0)</f>
        <v>0</v>
      </c>
      <c r="Y300" s="19" t="s">
        <v>55</v>
      </c>
      <c r="Z300" s="8" t="s">
        <v>86</v>
      </c>
      <c r="AA300" s="8" t="s">
        <v>67</v>
      </c>
      <c r="AB300" s="8" t="s">
        <v>58</v>
      </c>
      <c r="AC300" s="8" t="s">
        <v>59</v>
      </c>
      <c r="AD300" s="8" t="s">
        <v>44</v>
      </c>
      <c r="AE300" s="8" t="s">
        <v>187</v>
      </c>
      <c r="AF300" s="8" t="s">
        <v>61</v>
      </c>
      <c r="AG300" s="8" t="s">
        <v>57</v>
      </c>
      <c r="AH300" s="8" t="s">
        <v>88</v>
      </c>
      <c r="AI300" s="8" t="s">
        <v>186</v>
      </c>
    </row>
    <row r="301" spans="1:35" x14ac:dyDescent="0.25">
      <c r="A301" s="8" t="s">
        <v>65</v>
      </c>
      <c r="B301" s="8" t="s">
        <v>39</v>
      </c>
      <c r="C301" s="8" t="s">
        <v>66</v>
      </c>
      <c r="D301" s="25" t="s">
        <v>41</v>
      </c>
      <c r="E301" s="8" t="s">
        <v>42</v>
      </c>
      <c r="F301" s="8" t="s">
        <v>43</v>
      </c>
      <c r="G301" s="8" t="s">
        <v>43</v>
      </c>
      <c r="H301" s="8" t="s">
        <v>45</v>
      </c>
      <c r="I301" s="8" t="s">
        <v>46</v>
      </c>
      <c r="J301" s="8" t="s">
        <v>1</v>
      </c>
      <c r="K301" s="8" t="s">
        <v>64</v>
      </c>
      <c r="L301" s="8" t="s">
        <v>44</v>
      </c>
      <c r="M301" s="8" t="s">
        <v>81</v>
      </c>
      <c r="N301" s="8" t="s">
        <v>194</v>
      </c>
      <c r="O301" s="8" t="s">
        <v>195</v>
      </c>
      <c r="P301" s="8" t="s">
        <v>51</v>
      </c>
      <c r="Q301" s="8" t="s">
        <v>73</v>
      </c>
      <c r="R301" s="8" t="s">
        <v>123</v>
      </c>
      <c r="S301" s="8" t="s">
        <v>196</v>
      </c>
      <c r="T301" s="5">
        <v>201710</v>
      </c>
      <c r="U301" s="8" t="s">
        <v>54</v>
      </c>
      <c r="V301" s="20">
        <v>0</v>
      </c>
      <c r="W301" s="22">
        <v>5</v>
      </c>
      <c r="X301" s="22">
        <f t="shared" si="41"/>
        <v>0</v>
      </c>
      <c r="Y301" s="19" t="s">
        <v>57</v>
      </c>
      <c r="Z301" s="8" t="s">
        <v>86</v>
      </c>
      <c r="AA301" s="8" t="s">
        <v>67</v>
      </c>
      <c r="AB301" s="8" t="s">
        <v>58</v>
      </c>
      <c r="AC301" s="8" t="s">
        <v>59</v>
      </c>
      <c r="AD301" s="8" t="s">
        <v>44</v>
      </c>
      <c r="AE301" s="8" t="s">
        <v>187</v>
      </c>
      <c r="AF301" s="8" t="s">
        <v>61</v>
      </c>
      <c r="AG301" s="8" t="s">
        <v>57</v>
      </c>
      <c r="AH301" s="8" t="s">
        <v>88</v>
      </c>
      <c r="AI301" s="8" t="s">
        <v>186</v>
      </c>
    </row>
    <row r="302" spans="1:35" hidden="1" x14ac:dyDescent="0.25">
      <c r="A302" s="8" t="s">
        <v>38</v>
      </c>
      <c r="B302" s="8" t="s">
        <v>39</v>
      </c>
      <c r="C302" s="8" t="s">
        <v>40</v>
      </c>
      <c r="D302" s="8" t="s">
        <v>41</v>
      </c>
      <c r="E302" s="8" t="s">
        <v>42</v>
      </c>
      <c r="F302" s="8" t="s">
        <v>43</v>
      </c>
      <c r="G302" s="8" t="s">
        <v>43</v>
      </c>
      <c r="H302" s="8" t="s">
        <v>45</v>
      </c>
      <c r="I302" s="8" t="s">
        <v>46</v>
      </c>
      <c r="J302" s="8" t="s">
        <v>1</v>
      </c>
      <c r="K302" s="8" t="s">
        <v>69</v>
      </c>
      <c r="L302" s="8" t="s">
        <v>44</v>
      </c>
      <c r="M302" s="8" t="s">
        <v>152</v>
      </c>
      <c r="N302" s="8" t="s">
        <v>277</v>
      </c>
      <c r="O302" s="8" t="s">
        <v>278</v>
      </c>
      <c r="P302" s="8" t="s">
        <v>51</v>
      </c>
      <c r="Q302" s="8" t="s">
        <v>51</v>
      </c>
      <c r="R302" s="8" t="s">
        <v>52</v>
      </c>
      <c r="S302" s="8" t="s">
        <v>279</v>
      </c>
      <c r="T302" s="5">
        <v>201711</v>
      </c>
      <c r="U302" s="8" t="s">
        <v>54</v>
      </c>
      <c r="V302" s="12">
        <v>0</v>
      </c>
      <c r="W302" s="13">
        <v>113.42</v>
      </c>
      <c r="X302" s="13">
        <v>0</v>
      </c>
      <c r="Y302" s="8" t="s">
        <v>55</v>
      </c>
      <c r="Z302" s="8" t="s">
        <v>76</v>
      </c>
      <c r="AA302" s="8" t="s">
        <v>57</v>
      </c>
      <c r="AB302" s="8" t="s">
        <v>58</v>
      </c>
      <c r="AC302" s="8" t="s">
        <v>59</v>
      </c>
      <c r="AD302" s="8" t="s">
        <v>44</v>
      </c>
      <c r="AE302" s="8" t="s">
        <v>280</v>
      </c>
      <c r="AF302" s="8" t="s">
        <v>61</v>
      </c>
      <c r="AG302" s="8" t="s">
        <v>57</v>
      </c>
      <c r="AH302" s="8" t="s">
        <v>78</v>
      </c>
      <c r="AI302" s="8" t="s">
        <v>281</v>
      </c>
    </row>
    <row r="303" spans="1:35" hidden="1" x14ac:dyDescent="0.25">
      <c r="A303" s="8" t="s">
        <v>38</v>
      </c>
      <c r="B303" s="8" t="s">
        <v>39</v>
      </c>
      <c r="C303" s="8" t="s">
        <v>40</v>
      </c>
      <c r="D303" s="8" t="s">
        <v>41</v>
      </c>
      <c r="E303" s="8" t="s">
        <v>42</v>
      </c>
      <c r="F303" s="8" t="s">
        <v>43</v>
      </c>
      <c r="G303" s="8" t="s">
        <v>43</v>
      </c>
      <c r="H303" s="8" t="s">
        <v>45</v>
      </c>
      <c r="I303" s="8" t="s">
        <v>46</v>
      </c>
      <c r="J303" s="8" t="s">
        <v>1</v>
      </c>
      <c r="K303" s="8" t="s">
        <v>69</v>
      </c>
      <c r="L303" s="8" t="s">
        <v>44</v>
      </c>
      <c r="M303" s="8" t="s">
        <v>152</v>
      </c>
      <c r="N303" s="8" t="s">
        <v>277</v>
      </c>
      <c r="O303" s="8" t="s">
        <v>278</v>
      </c>
      <c r="P303" s="8" t="s">
        <v>51</v>
      </c>
      <c r="Q303" s="8" t="s">
        <v>51</v>
      </c>
      <c r="R303" s="8" t="s">
        <v>52</v>
      </c>
      <c r="S303" s="8" t="s">
        <v>279</v>
      </c>
      <c r="T303" s="5">
        <v>201711</v>
      </c>
      <c r="U303" s="8" t="s">
        <v>54</v>
      </c>
      <c r="V303" s="14">
        <v>1244.5999999999999</v>
      </c>
      <c r="W303" s="13">
        <v>1244.5999999999999</v>
      </c>
      <c r="X303" s="13">
        <v>0</v>
      </c>
      <c r="Y303" s="8" t="s">
        <v>55</v>
      </c>
      <c r="Z303" s="8" t="s">
        <v>76</v>
      </c>
      <c r="AA303" s="8" t="s">
        <v>57</v>
      </c>
      <c r="AB303" s="8" t="s">
        <v>58</v>
      </c>
      <c r="AC303" s="8" t="s">
        <v>59</v>
      </c>
      <c r="AD303" s="8" t="s">
        <v>44</v>
      </c>
      <c r="AE303" s="8" t="s">
        <v>280</v>
      </c>
      <c r="AF303" s="8" t="s">
        <v>61</v>
      </c>
      <c r="AG303" s="8" t="s">
        <v>57</v>
      </c>
      <c r="AH303" s="8" t="s">
        <v>78</v>
      </c>
      <c r="AI303" s="8" t="s">
        <v>281</v>
      </c>
    </row>
    <row r="304" spans="1:35" hidden="1" x14ac:dyDescent="0.25">
      <c r="A304" s="8" t="s">
        <v>38</v>
      </c>
      <c r="B304" s="8" t="s">
        <v>39</v>
      </c>
      <c r="C304" s="8" t="s">
        <v>40</v>
      </c>
      <c r="D304" s="8" t="s">
        <v>41</v>
      </c>
      <c r="E304" s="8" t="s">
        <v>42</v>
      </c>
      <c r="F304" s="8" t="s">
        <v>43</v>
      </c>
      <c r="G304" s="8" t="s">
        <v>43</v>
      </c>
      <c r="H304" s="8" t="s">
        <v>45</v>
      </c>
      <c r="I304" s="8" t="s">
        <v>46</v>
      </c>
      <c r="J304" s="8" t="s">
        <v>1</v>
      </c>
      <c r="K304" s="8" t="s">
        <v>64</v>
      </c>
      <c r="L304" s="8" t="s">
        <v>44</v>
      </c>
      <c r="M304" s="8" t="s">
        <v>152</v>
      </c>
      <c r="N304" s="8" t="s">
        <v>277</v>
      </c>
      <c r="O304" s="8" t="s">
        <v>278</v>
      </c>
      <c r="P304" s="8" t="s">
        <v>51</v>
      </c>
      <c r="Q304" s="8" t="s">
        <v>51</v>
      </c>
      <c r="R304" s="8" t="s">
        <v>52</v>
      </c>
      <c r="S304" s="8" t="s">
        <v>279</v>
      </c>
      <c r="T304" s="5">
        <v>201711</v>
      </c>
      <c r="U304" s="8" t="s">
        <v>54</v>
      </c>
      <c r="V304" s="12">
        <v>0</v>
      </c>
      <c r="W304" s="13">
        <v>37.340000000000003</v>
      </c>
      <c r="X304" s="13">
        <v>0</v>
      </c>
      <c r="Y304" s="8" t="s">
        <v>57</v>
      </c>
      <c r="Z304" s="8" t="s">
        <v>76</v>
      </c>
      <c r="AA304" s="8" t="s">
        <v>57</v>
      </c>
      <c r="AB304" s="8" t="s">
        <v>58</v>
      </c>
      <c r="AC304" s="8" t="s">
        <v>59</v>
      </c>
      <c r="AD304" s="8" t="s">
        <v>44</v>
      </c>
      <c r="AE304" s="8" t="s">
        <v>280</v>
      </c>
      <c r="AF304" s="8" t="s">
        <v>61</v>
      </c>
      <c r="AG304" s="8" t="s">
        <v>57</v>
      </c>
      <c r="AH304" s="8" t="s">
        <v>78</v>
      </c>
      <c r="AI304" s="8" t="s">
        <v>281</v>
      </c>
    </row>
    <row r="305" spans="1:35" hidden="1" x14ac:dyDescent="0.25">
      <c r="A305" s="8" t="s">
        <v>38</v>
      </c>
      <c r="B305" s="8" t="s">
        <v>39</v>
      </c>
      <c r="C305" s="8" t="s">
        <v>40</v>
      </c>
      <c r="D305" s="8" t="s">
        <v>41</v>
      </c>
      <c r="E305" s="8" t="s">
        <v>42</v>
      </c>
      <c r="F305" s="8" t="s">
        <v>43</v>
      </c>
      <c r="G305" s="8" t="s">
        <v>43</v>
      </c>
      <c r="H305" s="8" t="s">
        <v>45</v>
      </c>
      <c r="I305" s="8" t="s">
        <v>46</v>
      </c>
      <c r="J305" s="8" t="s">
        <v>1</v>
      </c>
      <c r="K305" s="8" t="s">
        <v>64</v>
      </c>
      <c r="L305" s="8" t="s">
        <v>44</v>
      </c>
      <c r="M305" s="8" t="s">
        <v>152</v>
      </c>
      <c r="N305" s="8" t="s">
        <v>277</v>
      </c>
      <c r="O305" s="8" t="s">
        <v>278</v>
      </c>
      <c r="P305" s="8" t="s">
        <v>51</v>
      </c>
      <c r="Q305" s="8" t="s">
        <v>51</v>
      </c>
      <c r="R305" s="8" t="s">
        <v>52</v>
      </c>
      <c r="S305" s="8" t="s">
        <v>279</v>
      </c>
      <c r="T305" s="5">
        <v>201711</v>
      </c>
      <c r="U305" s="8" t="s">
        <v>54</v>
      </c>
      <c r="V305" s="12">
        <v>0</v>
      </c>
      <c r="W305" s="13">
        <v>3.4</v>
      </c>
      <c r="X305" s="13">
        <v>0</v>
      </c>
      <c r="Y305" s="8" t="s">
        <v>57</v>
      </c>
      <c r="Z305" s="8" t="s">
        <v>76</v>
      </c>
      <c r="AA305" s="8" t="s">
        <v>57</v>
      </c>
      <c r="AB305" s="8" t="s">
        <v>58</v>
      </c>
      <c r="AC305" s="8" t="s">
        <v>59</v>
      </c>
      <c r="AD305" s="8" t="s">
        <v>44</v>
      </c>
      <c r="AE305" s="8" t="s">
        <v>280</v>
      </c>
      <c r="AF305" s="8" t="s">
        <v>61</v>
      </c>
      <c r="AG305" s="8" t="s">
        <v>57</v>
      </c>
      <c r="AH305" s="8" t="s">
        <v>78</v>
      </c>
      <c r="AI305" s="8" t="s">
        <v>281</v>
      </c>
    </row>
    <row r="306" spans="1:35" x14ac:dyDescent="0.25">
      <c r="A306" s="8" t="s">
        <v>65</v>
      </c>
      <c r="B306" s="8" t="s">
        <v>39</v>
      </c>
      <c r="C306" s="8" t="s">
        <v>66</v>
      </c>
      <c r="D306" s="25" t="s">
        <v>41</v>
      </c>
      <c r="E306" s="8" t="s">
        <v>42</v>
      </c>
      <c r="F306" s="8" t="s">
        <v>43</v>
      </c>
      <c r="G306" s="8" t="s">
        <v>43</v>
      </c>
      <c r="H306" s="8" t="s">
        <v>45</v>
      </c>
      <c r="I306" s="8" t="s">
        <v>46</v>
      </c>
      <c r="J306" s="8" t="s">
        <v>1</v>
      </c>
      <c r="K306" s="8" t="s">
        <v>64</v>
      </c>
      <c r="L306" s="8" t="s">
        <v>44</v>
      </c>
      <c r="M306" s="8" t="s">
        <v>152</v>
      </c>
      <c r="N306" s="8" t="s">
        <v>277</v>
      </c>
      <c r="O306" s="8" t="s">
        <v>278</v>
      </c>
      <c r="P306" s="8" t="s">
        <v>51</v>
      </c>
      <c r="Q306" s="8" t="s">
        <v>51</v>
      </c>
      <c r="R306" s="8" t="s">
        <v>52</v>
      </c>
      <c r="S306" s="8" t="s">
        <v>279</v>
      </c>
      <c r="T306" s="5">
        <v>201711</v>
      </c>
      <c r="U306" s="8" t="s">
        <v>54</v>
      </c>
      <c r="V306" s="20">
        <v>0</v>
      </c>
      <c r="W306" s="22">
        <v>5</v>
      </c>
      <c r="X306" s="22">
        <f t="shared" ref="X306:X308" si="42">IF(OR(P306="General",P306="Safety"),W306,0)</f>
        <v>0</v>
      </c>
      <c r="Y306" s="19" t="s">
        <v>57</v>
      </c>
      <c r="Z306" s="8" t="s">
        <v>76</v>
      </c>
      <c r="AA306" s="8" t="s">
        <v>67</v>
      </c>
      <c r="AB306" s="8" t="s">
        <v>58</v>
      </c>
      <c r="AC306" s="8" t="s">
        <v>59</v>
      </c>
      <c r="AD306" s="8" t="s">
        <v>44</v>
      </c>
      <c r="AE306" s="8" t="s">
        <v>282</v>
      </c>
      <c r="AF306" s="8" t="s">
        <v>61</v>
      </c>
      <c r="AG306" s="8" t="s">
        <v>57</v>
      </c>
      <c r="AH306" s="8" t="s">
        <v>78</v>
      </c>
      <c r="AI306" s="8" t="s">
        <v>281</v>
      </c>
    </row>
    <row r="307" spans="1:35" x14ac:dyDescent="0.25">
      <c r="A307" s="8" t="s">
        <v>65</v>
      </c>
      <c r="B307" s="8" t="s">
        <v>39</v>
      </c>
      <c r="C307" s="8" t="s">
        <v>66</v>
      </c>
      <c r="D307" s="25" t="s">
        <v>41</v>
      </c>
      <c r="E307" s="8" t="s">
        <v>42</v>
      </c>
      <c r="F307" s="8" t="s">
        <v>43</v>
      </c>
      <c r="G307" s="8" t="s">
        <v>43</v>
      </c>
      <c r="H307" s="8" t="s">
        <v>45</v>
      </c>
      <c r="I307" s="8" t="s">
        <v>46</v>
      </c>
      <c r="J307" s="8" t="s">
        <v>1</v>
      </c>
      <c r="K307" s="8" t="s">
        <v>69</v>
      </c>
      <c r="L307" s="8" t="s">
        <v>44</v>
      </c>
      <c r="M307" s="8" t="s">
        <v>152</v>
      </c>
      <c r="N307" s="8" t="s">
        <v>277</v>
      </c>
      <c r="O307" s="8" t="s">
        <v>278</v>
      </c>
      <c r="P307" s="8" t="s">
        <v>51</v>
      </c>
      <c r="Q307" s="8" t="s">
        <v>51</v>
      </c>
      <c r="R307" s="8" t="s">
        <v>52</v>
      </c>
      <c r="S307" s="8" t="s">
        <v>279</v>
      </c>
      <c r="T307" s="5">
        <v>201711</v>
      </c>
      <c r="U307" s="8" t="s">
        <v>54</v>
      </c>
      <c r="V307" s="20">
        <v>0</v>
      </c>
      <c r="W307" s="22">
        <v>172</v>
      </c>
      <c r="X307" s="22">
        <f t="shared" si="42"/>
        <v>0</v>
      </c>
      <c r="Y307" s="19" t="s">
        <v>55</v>
      </c>
      <c r="Z307" s="8" t="s">
        <v>76</v>
      </c>
      <c r="AA307" s="8" t="s">
        <v>67</v>
      </c>
      <c r="AB307" s="8" t="s">
        <v>58</v>
      </c>
      <c r="AC307" s="8" t="s">
        <v>59</v>
      </c>
      <c r="AD307" s="8" t="s">
        <v>44</v>
      </c>
      <c r="AE307" s="8" t="s">
        <v>282</v>
      </c>
      <c r="AF307" s="8" t="s">
        <v>61</v>
      </c>
      <c r="AG307" s="8" t="s">
        <v>57</v>
      </c>
      <c r="AH307" s="8" t="s">
        <v>78</v>
      </c>
      <c r="AI307" s="8" t="s">
        <v>281</v>
      </c>
    </row>
    <row r="308" spans="1:35" x14ac:dyDescent="0.25">
      <c r="A308" s="8" t="s">
        <v>65</v>
      </c>
      <c r="B308" s="8" t="s">
        <v>39</v>
      </c>
      <c r="C308" s="8" t="s">
        <v>66</v>
      </c>
      <c r="D308" s="25" t="s">
        <v>41</v>
      </c>
      <c r="E308" s="8" t="s">
        <v>42</v>
      </c>
      <c r="F308" s="8" t="s">
        <v>43</v>
      </c>
      <c r="G308" s="8" t="s">
        <v>43</v>
      </c>
      <c r="H308" s="8" t="s">
        <v>45</v>
      </c>
      <c r="I308" s="8" t="s">
        <v>46</v>
      </c>
      <c r="J308" s="8" t="s">
        <v>1</v>
      </c>
      <c r="K308" s="8" t="s">
        <v>69</v>
      </c>
      <c r="L308" s="8" t="s">
        <v>44</v>
      </c>
      <c r="M308" s="8" t="s">
        <v>152</v>
      </c>
      <c r="N308" s="8" t="s">
        <v>277</v>
      </c>
      <c r="O308" s="8" t="s">
        <v>278</v>
      </c>
      <c r="P308" s="8" t="s">
        <v>51</v>
      </c>
      <c r="Q308" s="8" t="s">
        <v>51</v>
      </c>
      <c r="R308" s="8" t="s">
        <v>52</v>
      </c>
      <c r="S308" s="8" t="s">
        <v>279</v>
      </c>
      <c r="T308" s="5">
        <v>201711</v>
      </c>
      <c r="U308" s="8" t="s">
        <v>54</v>
      </c>
      <c r="V308" s="20">
        <v>0</v>
      </c>
      <c r="W308" s="22">
        <v>16</v>
      </c>
      <c r="X308" s="22">
        <f t="shared" si="42"/>
        <v>0</v>
      </c>
      <c r="Y308" s="19" t="s">
        <v>55</v>
      </c>
      <c r="Z308" s="8" t="s">
        <v>76</v>
      </c>
      <c r="AA308" s="8" t="s">
        <v>67</v>
      </c>
      <c r="AB308" s="8" t="s">
        <v>58</v>
      </c>
      <c r="AC308" s="8" t="s">
        <v>59</v>
      </c>
      <c r="AD308" s="8" t="s">
        <v>44</v>
      </c>
      <c r="AE308" s="8" t="s">
        <v>282</v>
      </c>
      <c r="AF308" s="8" t="s">
        <v>61</v>
      </c>
      <c r="AG308" s="8" t="s">
        <v>57</v>
      </c>
      <c r="AH308" s="8" t="s">
        <v>78</v>
      </c>
      <c r="AI308" s="8" t="s">
        <v>281</v>
      </c>
    </row>
    <row r="309" spans="1:35" hidden="1" x14ac:dyDescent="0.25">
      <c r="A309" s="8" t="s">
        <v>38</v>
      </c>
      <c r="B309" s="8" t="s">
        <v>39</v>
      </c>
      <c r="C309" s="8" t="s">
        <v>40</v>
      </c>
      <c r="D309" s="8" t="s">
        <v>102</v>
      </c>
      <c r="E309" s="8" t="s">
        <v>44</v>
      </c>
      <c r="F309" s="8" t="s">
        <v>43</v>
      </c>
      <c r="G309" s="8" t="s">
        <v>43</v>
      </c>
      <c r="H309" s="8" t="s">
        <v>45</v>
      </c>
      <c r="I309" s="8" t="s">
        <v>46</v>
      </c>
      <c r="J309" s="8" t="s">
        <v>2</v>
      </c>
      <c r="K309" s="8" t="s">
        <v>64</v>
      </c>
      <c r="L309" s="8" t="s">
        <v>44</v>
      </c>
      <c r="M309" s="8" t="s">
        <v>120</v>
      </c>
      <c r="N309" s="8" t="s">
        <v>334</v>
      </c>
      <c r="O309" s="8" t="s">
        <v>335</v>
      </c>
      <c r="P309" s="8" t="s">
        <v>463</v>
      </c>
      <c r="Q309" s="8" t="s">
        <v>73</v>
      </c>
      <c r="R309" s="8" t="s">
        <v>336</v>
      </c>
      <c r="S309" s="8" t="s">
        <v>337</v>
      </c>
      <c r="T309" s="5">
        <v>201712</v>
      </c>
      <c r="U309" s="8" t="s">
        <v>54</v>
      </c>
      <c r="V309" s="5">
        <v>0</v>
      </c>
      <c r="W309" s="9">
        <v>18.14</v>
      </c>
      <c r="X309" s="9">
        <v>0</v>
      </c>
      <c r="Y309" s="8" t="s">
        <v>57</v>
      </c>
      <c r="Z309" s="8" t="s">
        <v>125</v>
      </c>
      <c r="AA309" s="8" t="s">
        <v>57</v>
      </c>
      <c r="AB309" s="8" t="s">
        <v>58</v>
      </c>
      <c r="AC309" s="8" t="s">
        <v>59</v>
      </c>
      <c r="AD309" s="8" t="s">
        <v>44</v>
      </c>
      <c r="AE309" s="8" t="s">
        <v>338</v>
      </c>
      <c r="AF309" s="8" t="s">
        <v>61</v>
      </c>
      <c r="AG309" s="8" t="s">
        <v>57</v>
      </c>
      <c r="AH309" s="8" t="s">
        <v>127</v>
      </c>
      <c r="AI309" s="8" t="s">
        <v>339</v>
      </c>
    </row>
    <row r="310" spans="1:35" hidden="1" x14ac:dyDescent="0.25">
      <c r="A310" s="8" t="s">
        <v>38</v>
      </c>
      <c r="B310" s="8" t="s">
        <v>39</v>
      </c>
      <c r="C310" s="8" t="s">
        <v>40</v>
      </c>
      <c r="D310" s="8" t="s">
        <v>102</v>
      </c>
      <c r="E310" s="8" t="s">
        <v>44</v>
      </c>
      <c r="F310" s="8" t="s">
        <v>43</v>
      </c>
      <c r="G310" s="8" t="s">
        <v>43</v>
      </c>
      <c r="H310" s="8" t="s">
        <v>45</v>
      </c>
      <c r="I310" s="8" t="s">
        <v>46</v>
      </c>
      <c r="J310" s="8" t="s">
        <v>2</v>
      </c>
      <c r="K310" s="8" t="s">
        <v>47</v>
      </c>
      <c r="L310" s="8" t="s">
        <v>44</v>
      </c>
      <c r="M310" s="8" t="s">
        <v>120</v>
      </c>
      <c r="N310" s="8" t="s">
        <v>334</v>
      </c>
      <c r="O310" s="8" t="s">
        <v>335</v>
      </c>
      <c r="P310" s="8" t="s">
        <v>463</v>
      </c>
      <c r="Q310" s="8" t="s">
        <v>73</v>
      </c>
      <c r="R310" s="8" t="s">
        <v>336</v>
      </c>
      <c r="S310" s="8" t="s">
        <v>337</v>
      </c>
      <c r="T310" s="5">
        <v>201712</v>
      </c>
      <c r="U310" s="8" t="s">
        <v>54</v>
      </c>
      <c r="V310" s="5">
        <v>604.79999999999995</v>
      </c>
      <c r="W310" s="9">
        <v>604.79999999999995</v>
      </c>
      <c r="X310" s="9">
        <v>604.79999999999995</v>
      </c>
      <c r="Y310" s="8" t="s">
        <v>55</v>
      </c>
      <c r="Z310" s="8" t="s">
        <v>125</v>
      </c>
      <c r="AA310" s="8" t="s">
        <v>57</v>
      </c>
      <c r="AB310" s="8" t="s">
        <v>58</v>
      </c>
      <c r="AC310" s="8" t="s">
        <v>59</v>
      </c>
      <c r="AD310" s="8" t="s">
        <v>44</v>
      </c>
      <c r="AE310" s="8" t="s">
        <v>338</v>
      </c>
      <c r="AF310" s="8" t="s">
        <v>61</v>
      </c>
      <c r="AG310" s="8" t="s">
        <v>57</v>
      </c>
      <c r="AH310" s="8" t="s">
        <v>127</v>
      </c>
      <c r="AI310" s="8" t="s">
        <v>339</v>
      </c>
    </row>
    <row r="311" spans="1:35" x14ac:dyDescent="0.25">
      <c r="A311" s="8" t="s">
        <v>65</v>
      </c>
      <c r="B311" s="8" t="s">
        <v>39</v>
      </c>
      <c r="C311" s="8" t="s">
        <v>66</v>
      </c>
      <c r="D311" s="25" t="s">
        <v>102</v>
      </c>
      <c r="E311" s="8" t="s">
        <v>44</v>
      </c>
      <c r="F311" s="8" t="s">
        <v>43</v>
      </c>
      <c r="G311" s="8" t="s">
        <v>43</v>
      </c>
      <c r="H311" s="8" t="s">
        <v>45</v>
      </c>
      <c r="I311" s="8" t="s">
        <v>46</v>
      </c>
      <c r="J311" s="8" t="s">
        <v>2</v>
      </c>
      <c r="K311" s="8" t="s">
        <v>64</v>
      </c>
      <c r="L311" s="8" t="s">
        <v>44</v>
      </c>
      <c r="M311" s="8" t="s">
        <v>120</v>
      </c>
      <c r="N311" s="8" t="s">
        <v>334</v>
      </c>
      <c r="O311" s="8" t="s">
        <v>335</v>
      </c>
      <c r="P311" s="8" t="s">
        <v>51</v>
      </c>
      <c r="Q311" s="8" t="s">
        <v>73</v>
      </c>
      <c r="R311" s="8" t="s">
        <v>336</v>
      </c>
      <c r="S311" s="8" t="s">
        <v>337</v>
      </c>
      <c r="T311" s="5">
        <v>201712</v>
      </c>
      <c r="U311" s="8" t="s">
        <v>54</v>
      </c>
      <c r="V311" s="20">
        <v>0</v>
      </c>
      <c r="W311" s="22">
        <v>3</v>
      </c>
      <c r="X311" s="22">
        <f t="shared" ref="X311:X312" si="43">IF(OR(P311="General",P311="Safety"),W311,0)</f>
        <v>0</v>
      </c>
      <c r="Y311" s="19" t="s">
        <v>57</v>
      </c>
      <c r="Z311" s="8" t="s">
        <v>125</v>
      </c>
      <c r="AA311" s="8" t="s">
        <v>67</v>
      </c>
      <c r="AB311" s="8" t="s">
        <v>58</v>
      </c>
      <c r="AC311" s="8" t="s">
        <v>59</v>
      </c>
      <c r="AD311" s="8" t="s">
        <v>44</v>
      </c>
      <c r="AE311" s="8" t="s">
        <v>340</v>
      </c>
      <c r="AF311" s="8" t="s">
        <v>61</v>
      </c>
      <c r="AG311" s="8" t="s">
        <v>57</v>
      </c>
      <c r="AH311" s="8" t="s">
        <v>127</v>
      </c>
      <c r="AI311" s="8" t="s">
        <v>339</v>
      </c>
    </row>
    <row r="312" spans="1:35" x14ac:dyDescent="0.25">
      <c r="A312" s="8" t="s">
        <v>65</v>
      </c>
      <c r="B312" s="8" t="s">
        <v>39</v>
      </c>
      <c r="C312" s="8" t="s">
        <v>66</v>
      </c>
      <c r="D312" s="25" t="s">
        <v>102</v>
      </c>
      <c r="E312" s="8" t="s">
        <v>44</v>
      </c>
      <c r="F312" s="8" t="s">
        <v>43</v>
      </c>
      <c r="G312" s="8" t="s">
        <v>43</v>
      </c>
      <c r="H312" s="8" t="s">
        <v>45</v>
      </c>
      <c r="I312" s="8" t="s">
        <v>46</v>
      </c>
      <c r="J312" s="8" t="s">
        <v>2</v>
      </c>
      <c r="K312" s="8" t="s">
        <v>47</v>
      </c>
      <c r="L312" s="8" t="s">
        <v>44</v>
      </c>
      <c r="M312" s="8" t="s">
        <v>120</v>
      </c>
      <c r="N312" s="8" t="s">
        <v>334</v>
      </c>
      <c r="O312" s="8" t="s">
        <v>335</v>
      </c>
      <c r="P312" s="8" t="s">
        <v>51</v>
      </c>
      <c r="Q312" s="8" t="s">
        <v>73</v>
      </c>
      <c r="R312" s="8" t="s">
        <v>336</v>
      </c>
      <c r="S312" s="8" t="s">
        <v>337</v>
      </c>
      <c r="T312" s="5">
        <v>201712</v>
      </c>
      <c r="U312" s="8" t="s">
        <v>54</v>
      </c>
      <c r="V312" s="20">
        <v>0</v>
      </c>
      <c r="W312" s="22">
        <v>84</v>
      </c>
      <c r="X312" s="22">
        <f t="shared" si="43"/>
        <v>0</v>
      </c>
      <c r="Y312" s="19" t="s">
        <v>55</v>
      </c>
      <c r="Z312" s="8" t="s">
        <v>125</v>
      </c>
      <c r="AA312" s="8" t="s">
        <v>67</v>
      </c>
      <c r="AB312" s="8" t="s">
        <v>58</v>
      </c>
      <c r="AC312" s="8" t="s">
        <v>59</v>
      </c>
      <c r="AD312" s="8" t="s">
        <v>44</v>
      </c>
      <c r="AE312" s="8" t="s">
        <v>340</v>
      </c>
      <c r="AF312" s="8" t="s">
        <v>61</v>
      </c>
      <c r="AG312" s="8" t="s">
        <v>57</v>
      </c>
      <c r="AH312" s="8" t="s">
        <v>127</v>
      </c>
      <c r="AI312" s="8" t="s">
        <v>339</v>
      </c>
    </row>
    <row r="313" spans="1:35" hidden="1" x14ac:dyDescent="0.25">
      <c r="A313" s="8" t="s">
        <v>38</v>
      </c>
      <c r="B313" s="8" t="s">
        <v>39</v>
      </c>
      <c r="C313" s="8" t="s">
        <v>40</v>
      </c>
      <c r="D313" s="8" t="s">
        <v>41</v>
      </c>
      <c r="E313" s="8" t="s">
        <v>42</v>
      </c>
      <c r="F313" s="8" t="s">
        <v>43</v>
      </c>
      <c r="G313" s="8" t="s">
        <v>43</v>
      </c>
      <c r="H313" s="8" t="s">
        <v>45</v>
      </c>
      <c r="I313" s="8" t="s">
        <v>46</v>
      </c>
      <c r="J313" s="8" t="s">
        <v>1</v>
      </c>
      <c r="K313" s="8" t="s">
        <v>64</v>
      </c>
      <c r="L313" s="8" t="s">
        <v>44</v>
      </c>
      <c r="M313" s="8" t="s">
        <v>206</v>
      </c>
      <c r="N313" s="8" t="s">
        <v>356</v>
      </c>
      <c r="O313" s="8" t="s">
        <v>357</v>
      </c>
      <c r="P313" s="8" t="s">
        <v>51</v>
      </c>
      <c r="Q313" s="8" t="s">
        <v>51</v>
      </c>
      <c r="R313" s="8" t="s">
        <v>358</v>
      </c>
      <c r="S313" s="8" t="s">
        <v>359</v>
      </c>
      <c r="T313" s="5">
        <v>201801</v>
      </c>
      <c r="U313" s="8" t="s">
        <v>54</v>
      </c>
      <c r="V313" s="12">
        <v>0</v>
      </c>
      <c r="W313" s="13">
        <v>1.47</v>
      </c>
      <c r="X313" s="13">
        <v>0</v>
      </c>
      <c r="Y313" s="8" t="s">
        <v>57</v>
      </c>
      <c r="Z313" s="8" t="s">
        <v>212</v>
      </c>
      <c r="AA313" s="8" t="s">
        <v>57</v>
      </c>
      <c r="AB313" s="8" t="s">
        <v>58</v>
      </c>
      <c r="AC313" s="8" t="s">
        <v>59</v>
      </c>
      <c r="AD313" s="8" t="s">
        <v>44</v>
      </c>
      <c r="AE313" s="8" t="s">
        <v>352</v>
      </c>
      <c r="AF313" s="8" t="s">
        <v>61</v>
      </c>
      <c r="AG313" s="8" t="s">
        <v>57</v>
      </c>
      <c r="AH313" s="8" t="s">
        <v>214</v>
      </c>
      <c r="AI313" s="8" t="s">
        <v>354</v>
      </c>
    </row>
    <row r="314" spans="1:35" hidden="1" x14ac:dyDescent="0.25">
      <c r="A314" s="8" t="s">
        <v>38</v>
      </c>
      <c r="B314" s="8" t="s">
        <v>39</v>
      </c>
      <c r="C314" s="8" t="s">
        <v>40</v>
      </c>
      <c r="D314" s="8" t="s">
        <v>41</v>
      </c>
      <c r="E314" s="8" t="s">
        <v>42</v>
      </c>
      <c r="F314" s="8" t="s">
        <v>43</v>
      </c>
      <c r="G314" s="8" t="s">
        <v>43</v>
      </c>
      <c r="H314" s="8" t="s">
        <v>45</v>
      </c>
      <c r="I314" s="8" t="s">
        <v>46</v>
      </c>
      <c r="J314" s="8" t="s">
        <v>1</v>
      </c>
      <c r="K314" s="8" t="s">
        <v>47</v>
      </c>
      <c r="L314" s="8" t="s">
        <v>44</v>
      </c>
      <c r="M314" s="8" t="s">
        <v>206</v>
      </c>
      <c r="N314" s="8" t="s">
        <v>356</v>
      </c>
      <c r="O314" s="8" t="s">
        <v>357</v>
      </c>
      <c r="P314" s="8" t="s">
        <v>51</v>
      </c>
      <c r="Q314" s="8" t="s">
        <v>51</v>
      </c>
      <c r="R314" s="8" t="s">
        <v>358</v>
      </c>
      <c r="S314" s="8" t="s">
        <v>359</v>
      </c>
      <c r="T314" s="5">
        <v>201801</v>
      </c>
      <c r="U314" s="8" t="s">
        <v>54</v>
      </c>
      <c r="V314" s="12">
        <v>0</v>
      </c>
      <c r="W314" s="13">
        <v>3.6</v>
      </c>
      <c r="X314" s="13">
        <v>0</v>
      </c>
      <c r="Y314" s="8" t="s">
        <v>55</v>
      </c>
      <c r="Z314" s="8" t="s">
        <v>212</v>
      </c>
      <c r="AA314" s="8" t="s">
        <v>57</v>
      </c>
      <c r="AB314" s="8" t="s">
        <v>58</v>
      </c>
      <c r="AC314" s="8" t="s">
        <v>59</v>
      </c>
      <c r="AD314" s="8" t="s">
        <v>44</v>
      </c>
      <c r="AE314" s="8" t="s">
        <v>352</v>
      </c>
      <c r="AF314" s="8" t="s">
        <v>61</v>
      </c>
      <c r="AG314" s="8" t="s">
        <v>57</v>
      </c>
      <c r="AH314" s="8" t="s">
        <v>214</v>
      </c>
      <c r="AI314" s="8" t="s">
        <v>354</v>
      </c>
    </row>
    <row r="315" spans="1:35" hidden="1" x14ac:dyDescent="0.25">
      <c r="A315" s="8" t="s">
        <v>38</v>
      </c>
      <c r="B315" s="8" t="s">
        <v>39</v>
      </c>
      <c r="C315" s="8" t="s">
        <v>40</v>
      </c>
      <c r="D315" s="8" t="s">
        <v>41</v>
      </c>
      <c r="E315" s="8" t="s">
        <v>42</v>
      </c>
      <c r="F315" s="8" t="s">
        <v>43</v>
      </c>
      <c r="G315" s="8" t="s">
        <v>43</v>
      </c>
      <c r="H315" s="8" t="s">
        <v>45</v>
      </c>
      <c r="I315" s="8" t="s">
        <v>46</v>
      </c>
      <c r="J315" s="8" t="s">
        <v>1</v>
      </c>
      <c r="K315" s="8" t="s">
        <v>47</v>
      </c>
      <c r="L315" s="8" t="s">
        <v>44</v>
      </c>
      <c r="M315" s="8" t="s">
        <v>206</v>
      </c>
      <c r="N315" s="8" t="s">
        <v>356</v>
      </c>
      <c r="O315" s="8" t="s">
        <v>357</v>
      </c>
      <c r="P315" s="8" t="s">
        <v>51</v>
      </c>
      <c r="Q315" s="8" t="s">
        <v>51</v>
      </c>
      <c r="R315" s="8" t="s">
        <v>358</v>
      </c>
      <c r="S315" s="8" t="s">
        <v>359</v>
      </c>
      <c r="T315" s="5">
        <v>201801</v>
      </c>
      <c r="U315" s="8" t="s">
        <v>54</v>
      </c>
      <c r="V315" s="12">
        <v>49</v>
      </c>
      <c r="W315" s="13">
        <v>49</v>
      </c>
      <c r="X315" s="13">
        <v>0</v>
      </c>
      <c r="Y315" s="8" t="s">
        <v>55</v>
      </c>
      <c r="Z315" s="8" t="s">
        <v>212</v>
      </c>
      <c r="AA315" s="8" t="s">
        <v>57</v>
      </c>
      <c r="AB315" s="8" t="s">
        <v>58</v>
      </c>
      <c r="AC315" s="8" t="s">
        <v>59</v>
      </c>
      <c r="AD315" s="8" t="s">
        <v>44</v>
      </c>
      <c r="AE315" s="8" t="s">
        <v>352</v>
      </c>
      <c r="AF315" s="8" t="s">
        <v>61</v>
      </c>
      <c r="AG315" s="8" t="s">
        <v>57</v>
      </c>
      <c r="AH315" s="8" t="s">
        <v>214</v>
      </c>
      <c r="AI315" s="8" t="s">
        <v>354</v>
      </c>
    </row>
    <row r="316" spans="1:35" hidden="1" x14ac:dyDescent="0.25">
      <c r="A316" s="8" t="s">
        <v>38</v>
      </c>
      <c r="B316" s="8" t="s">
        <v>39</v>
      </c>
      <c r="C316" s="8" t="s">
        <v>40</v>
      </c>
      <c r="D316" s="8" t="s">
        <v>41</v>
      </c>
      <c r="E316" s="8" t="s">
        <v>42</v>
      </c>
      <c r="F316" s="8" t="s">
        <v>43</v>
      </c>
      <c r="G316" s="8" t="s">
        <v>43</v>
      </c>
      <c r="H316" s="8" t="s">
        <v>45</v>
      </c>
      <c r="I316" s="8" t="s">
        <v>46</v>
      </c>
      <c r="J316" s="8" t="s">
        <v>1</v>
      </c>
      <c r="K316" s="8" t="s">
        <v>64</v>
      </c>
      <c r="L316" s="8" t="s">
        <v>44</v>
      </c>
      <c r="M316" s="8" t="s">
        <v>206</v>
      </c>
      <c r="N316" s="8" t="s">
        <v>356</v>
      </c>
      <c r="O316" s="8" t="s">
        <v>357</v>
      </c>
      <c r="P316" s="8" t="s">
        <v>51</v>
      </c>
      <c r="Q316" s="8" t="s">
        <v>51</v>
      </c>
      <c r="R316" s="8" t="s">
        <v>358</v>
      </c>
      <c r="S316" s="8" t="s">
        <v>359</v>
      </c>
      <c r="T316" s="5">
        <v>201801</v>
      </c>
      <c r="U316" s="8" t="s">
        <v>54</v>
      </c>
      <c r="V316" s="12">
        <v>0</v>
      </c>
      <c r="W316" s="13">
        <v>0.11</v>
      </c>
      <c r="X316" s="13">
        <v>0</v>
      </c>
      <c r="Y316" s="8" t="s">
        <v>57</v>
      </c>
      <c r="Z316" s="8" t="s">
        <v>212</v>
      </c>
      <c r="AA316" s="8" t="s">
        <v>57</v>
      </c>
      <c r="AB316" s="8" t="s">
        <v>58</v>
      </c>
      <c r="AC316" s="8" t="s">
        <v>59</v>
      </c>
      <c r="AD316" s="8" t="s">
        <v>44</v>
      </c>
      <c r="AE316" s="8" t="s">
        <v>352</v>
      </c>
      <c r="AF316" s="8" t="s">
        <v>61</v>
      </c>
      <c r="AG316" s="8" t="s">
        <v>57</v>
      </c>
      <c r="AH316" s="8" t="s">
        <v>214</v>
      </c>
      <c r="AI316" s="8" t="s">
        <v>354</v>
      </c>
    </row>
    <row r="317" spans="1:35" x14ac:dyDescent="0.25">
      <c r="A317" s="8" t="s">
        <v>65</v>
      </c>
      <c r="B317" s="8" t="s">
        <v>39</v>
      </c>
      <c r="C317" s="8" t="s">
        <v>66</v>
      </c>
      <c r="D317" s="25" t="s">
        <v>41</v>
      </c>
      <c r="E317" s="8" t="s">
        <v>42</v>
      </c>
      <c r="F317" s="8" t="s">
        <v>43</v>
      </c>
      <c r="G317" s="8" t="s">
        <v>43</v>
      </c>
      <c r="H317" s="8" t="s">
        <v>45</v>
      </c>
      <c r="I317" s="8" t="s">
        <v>46</v>
      </c>
      <c r="J317" s="8" t="s">
        <v>1</v>
      </c>
      <c r="K317" s="8" t="s">
        <v>47</v>
      </c>
      <c r="L317" s="8" t="s">
        <v>44</v>
      </c>
      <c r="M317" s="8" t="s">
        <v>206</v>
      </c>
      <c r="N317" s="8" t="s">
        <v>356</v>
      </c>
      <c r="O317" s="8" t="s">
        <v>357</v>
      </c>
      <c r="P317" s="8" t="s">
        <v>51</v>
      </c>
      <c r="Q317" s="8" t="s">
        <v>51</v>
      </c>
      <c r="R317" s="8" t="s">
        <v>358</v>
      </c>
      <c r="S317" s="8" t="s">
        <v>359</v>
      </c>
      <c r="T317" s="5">
        <v>201801</v>
      </c>
      <c r="U317" s="8" t="s">
        <v>54</v>
      </c>
      <c r="V317" s="20">
        <v>0</v>
      </c>
      <c r="W317" s="22">
        <v>1</v>
      </c>
      <c r="X317" s="22">
        <f t="shared" ref="X317:X318" si="44">IF(OR(P317="General",P317="Safety"),W317,0)</f>
        <v>0</v>
      </c>
      <c r="Y317" s="19" t="s">
        <v>55</v>
      </c>
      <c r="Z317" s="8" t="s">
        <v>212</v>
      </c>
      <c r="AA317" s="8" t="s">
        <v>67</v>
      </c>
      <c r="AB317" s="8" t="s">
        <v>58</v>
      </c>
      <c r="AC317" s="8" t="s">
        <v>59</v>
      </c>
      <c r="AD317" s="8" t="s">
        <v>44</v>
      </c>
      <c r="AE317" s="8" t="s">
        <v>355</v>
      </c>
      <c r="AF317" s="8" t="s">
        <v>61</v>
      </c>
      <c r="AG317" s="8" t="s">
        <v>57</v>
      </c>
      <c r="AH317" s="8" t="s">
        <v>214</v>
      </c>
      <c r="AI317" s="8" t="s">
        <v>354</v>
      </c>
    </row>
    <row r="318" spans="1:35" x14ac:dyDescent="0.25">
      <c r="A318" s="8" t="s">
        <v>65</v>
      </c>
      <c r="B318" s="8" t="s">
        <v>39</v>
      </c>
      <c r="C318" s="8" t="s">
        <v>66</v>
      </c>
      <c r="D318" s="25" t="s">
        <v>41</v>
      </c>
      <c r="E318" s="8" t="s">
        <v>42</v>
      </c>
      <c r="F318" s="8" t="s">
        <v>43</v>
      </c>
      <c r="G318" s="8" t="s">
        <v>43</v>
      </c>
      <c r="H318" s="8" t="s">
        <v>45</v>
      </c>
      <c r="I318" s="8" t="s">
        <v>46</v>
      </c>
      <c r="J318" s="8" t="s">
        <v>1</v>
      </c>
      <c r="K318" s="8" t="s">
        <v>47</v>
      </c>
      <c r="L318" s="8" t="s">
        <v>44</v>
      </c>
      <c r="M318" s="8" t="s">
        <v>206</v>
      </c>
      <c r="N318" s="8" t="s">
        <v>356</v>
      </c>
      <c r="O318" s="8" t="s">
        <v>357</v>
      </c>
      <c r="P318" s="8" t="s">
        <v>51</v>
      </c>
      <c r="Q318" s="8" t="s">
        <v>51</v>
      </c>
      <c r="R318" s="8" t="s">
        <v>358</v>
      </c>
      <c r="S318" s="8" t="s">
        <v>359</v>
      </c>
      <c r="T318" s="5">
        <v>201801</v>
      </c>
      <c r="U318" s="8" t="s">
        <v>54</v>
      </c>
      <c r="V318" s="20">
        <v>0</v>
      </c>
      <c r="W318" s="22">
        <v>7</v>
      </c>
      <c r="X318" s="22">
        <f t="shared" si="44"/>
        <v>0</v>
      </c>
      <c r="Y318" s="19" t="s">
        <v>55</v>
      </c>
      <c r="Z318" s="8" t="s">
        <v>212</v>
      </c>
      <c r="AA318" s="8" t="s">
        <v>67</v>
      </c>
      <c r="AB318" s="8" t="s">
        <v>58</v>
      </c>
      <c r="AC318" s="8" t="s">
        <v>59</v>
      </c>
      <c r="AD318" s="8" t="s">
        <v>44</v>
      </c>
      <c r="AE318" s="8" t="s">
        <v>355</v>
      </c>
      <c r="AF318" s="8" t="s">
        <v>61</v>
      </c>
      <c r="AG318" s="8" t="s">
        <v>57</v>
      </c>
      <c r="AH318" s="8" t="s">
        <v>214</v>
      </c>
      <c r="AI318" s="8" t="s">
        <v>354</v>
      </c>
    </row>
    <row r="319" spans="1:35" hidden="1" x14ac:dyDescent="0.25">
      <c r="D319" s="8"/>
      <c r="V319" s="5"/>
      <c r="W319" s="16">
        <f>SUBTOTAL(9,W118:W318)</f>
        <v>33654.29</v>
      </c>
      <c r="X319" s="5"/>
      <c r="Y319" s="8"/>
    </row>
    <row r="320" spans="1:35" hidden="1" x14ac:dyDescent="0.25">
      <c r="D320" s="8"/>
      <c r="V320" s="5"/>
      <c r="W320" s="5"/>
      <c r="X320" s="5"/>
      <c r="Y320" s="8"/>
    </row>
    <row r="321" spans="4:25" hidden="1" x14ac:dyDescent="0.25">
      <c r="D321" s="8"/>
      <c r="V321" s="5"/>
      <c r="W321" s="5"/>
      <c r="X321" s="5"/>
      <c r="Y321" s="8"/>
    </row>
    <row r="322" spans="4:25" hidden="1" x14ac:dyDescent="0.25">
      <c r="D322" s="8"/>
      <c r="V322" s="5"/>
      <c r="W322" s="5"/>
      <c r="X322" s="5"/>
      <c r="Y322" s="8"/>
    </row>
    <row r="323" spans="4:25" hidden="1" x14ac:dyDescent="0.25">
      <c r="D323" s="8"/>
      <c r="V323" s="5"/>
      <c r="W323" s="5"/>
      <c r="X323" s="5"/>
      <c r="Y323" s="8"/>
    </row>
    <row r="324" spans="4:25" hidden="1" x14ac:dyDescent="0.25">
      <c r="D324" s="8"/>
      <c r="V324" s="5"/>
      <c r="W324" s="5"/>
      <c r="X324" s="5"/>
      <c r="Y324" s="8"/>
    </row>
    <row r="325" spans="4:25" hidden="1" x14ac:dyDescent="0.25">
      <c r="D325" s="8"/>
      <c r="V325" s="5"/>
      <c r="W325" s="5"/>
      <c r="X325" s="5"/>
      <c r="Y325" s="8"/>
    </row>
    <row r="326" spans="4:25" hidden="1" x14ac:dyDescent="0.25">
      <c r="D326" s="8"/>
      <c r="V326" s="5"/>
      <c r="W326" s="5"/>
      <c r="X326" s="5"/>
      <c r="Y326" s="8"/>
    </row>
    <row r="327" spans="4:25" hidden="1" x14ac:dyDescent="0.25">
      <c r="D327" s="8"/>
      <c r="V327" s="5"/>
      <c r="W327" s="5"/>
      <c r="X327" s="5"/>
      <c r="Y327" s="8"/>
    </row>
    <row r="328" spans="4:25" hidden="1" x14ac:dyDescent="0.25">
      <c r="D328" s="8"/>
      <c r="V328" s="5"/>
      <c r="W328" s="5"/>
      <c r="X328" s="5"/>
      <c r="Y328" s="8"/>
    </row>
    <row r="329" spans="4:25" hidden="1" x14ac:dyDescent="0.25">
      <c r="D329" s="8"/>
      <c r="V329" s="5"/>
      <c r="W329" s="5"/>
      <c r="X329" s="5"/>
      <c r="Y329" s="8"/>
    </row>
    <row r="330" spans="4:25" hidden="1" x14ac:dyDescent="0.25">
      <c r="D330" s="8"/>
      <c r="V330" s="5"/>
      <c r="W330" s="5"/>
      <c r="X330" s="5"/>
      <c r="Y330" s="8"/>
    </row>
    <row r="331" spans="4:25" hidden="1" x14ac:dyDescent="0.25">
      <c r="D331" s="8"/>
      <c r="V331" s="5"/>
      <c r="W331" s="5"/>
      <c r="X331" s="5"/>
      <c r="Y331" s="8"/>
    </row>
    <row r="332" spans="4:25" hidden="1" x14ac:dyDescent="0.25">
      <c r="D332" s="8"/>
      <c r="V332" s="5"/>
      <c r="W332" s="5"/>
      <c r="X332" s="5"/>
      <c r="Y332" s="8"/>
    </row>
    <row r="333" spans="4:25" hidden="1" x14ac:dyDescent="0.25">
      <c r="D333" s="8"/>
      <c r="V333" s="5"/>
      <c r="W333" s="5"/>
      <c r="X333" s="5"/>
      <c r="Y333" s="8"/>
    </row>
    <row r="334" spans="4:25" hidden="1" x14ac:dyDescent="0.25">
      <c r="D334" s="8"/>
      <c r="V334" s="5"/>
      <c r="W334" s="5"/>
      <c r="X334" s="5"/>
      <c r="Y334" s="8"/>
    </row>
    <row r="335" spans="4:25" hidden="1" x14ac:dyDescent="0.25">
      <c r="D335" s="8"/>
      <c r="V335" s="5"/>
      <c r="W335" s="5"/>
      <c r="X335" s="5"/>
      <c r="Y335" s="8"/>
    </row>
    <row r="336" spans="4:25" hidden="1" x14ac:dyDescent="0.25">
      <c r="D336" s="8"/>
      <c r="V336" s="5"/>
      <c r="W336" s="5"/>
      <c r="X336" s="5"/>
      <c r="Y336" s="8"/>
    </row>
    <row r="337" spans="4:25" hidden="1" x14ac:dyDescent="0.25">
      <c r="D337" s="8"/>
      <c r="V337" s="5"/>
      <c r="W337" s="5"/>
      <c r="X337" s="5"/>
      <c r="Y337" s="8"/>
    </row>
    <row r="338" spans="4:25" hidden="1" x14ac:dyDescent="0.25">
      <c r="D338" s="8"/>
      <c r="V338" s="5"/>
      <c r="W338" s="5"/>
      <c r="X338" s="5"/>
      <c r="Y338" s="8"/>
    </row>
    <row r="339" spans="4:25" hidden="1" x14ac:dyDescent="0.25">
      <c r="D339" s="8"/>
      <c r="V339" s="5"/>
      <c r="W339" s="5"/>
      <c r="X339" s="5"/>
      <c r="Y339" s="8"/>
    </row>
    <row r="340" spans="4:25" hidden="1" x14ac:dyDescent="0.25">
      <c r="D340" s="8"/>
      <c r="V340" s="5"/>
      <c r="W340" s="5"/>
      <c r="X340" s="5"/>
      <c r="Y340" s="8"/>
    </row>
    <row r="341" spans="4:25" hidden="1" x14ac:dyDescent="0.25">
      <c r="D341" s="8"/>
      <c r="V341" s="5"/>
      <c r="W341" s="5"/>
      <c r="X341" s="5"/>
      <c r="Y341" s="8"/>
    </row>
    <row r="342" spans="4:25" hidden="1" x14ac:dyDescent="0.25">
      <c r="D342" s="8"/>
      <c r="V342" s="5"/>
      <c r="W342" s="5"/>
      <c r="X342" s="5"/>
      <c r="Y342" s="8"/>
    </row>
    <row r="343" spans="4:25" hidden="1" x14ac:dyDescent="0.25">
      <c r="D343" s="8"/>
      <c r="V343" s="5"/>
      <c r="W343" s="5"/>
      <c r="X343" s="5"/>
      <c r="Y343" s="8"/>
    </row>
    <row r="344" spans="4:25" hidden="1" x14ac:dyDescent="0.25">
      <c r="D344" s="8"/>
      <c r="V344" s="5"/>
      <c r="W344" s="5"/>
      <c r="X344" s="5"/>
      <c r="Y344" s="8"/>
    </row>
    <row r="345" spans="4:25" hidden="1" x14ac:dyDescent="0.25">
      <c r="D345" s="8"/>
      <c r="V345" s="5"/>
      <c r="W345" s="5"/>
      <c r="X345" s="5"/>
      <c r="Y345" s="8"/>
    </row>
    <row r="346" spans="4:25" hidden="1" x14ac:dyDescent="0.25">
      <c r="D346" s="8"/>
      <c r="V346" s="5"/>
      <c r="W346" s="5"/>
      <c r="X346" s="5"/>
      <c r="Y346" s="8"/>
    </row>
    <row r="347" spans="4:25" hidden="1" x14ac:dyDescent="0.25">
      <c r="D347" s="8"/>
      <c r="V347" s="5"/>
      <c r="W347" s="5"/>
      <c r="X347" s="5"/>
      <c r="Y347" s="8"/>
    </row>
    <row r="348" spans="4:25" hidden="1" x14ac:dyDescent="0.25">
      <c r="D348" s="8"/>
      <c r="V348" s="5"/>
      <c r="W348" s="5"/>
      <c r="X348" s="5"/>
      <c r="Y348" s="8"/>
    </row>
    <row r="349" spans="4:25" hidden="1" x14ac:dyDescent="0.25">
      <c r="D349" s="8"/>
      <c r="V349" s="5"/>
      <c r="W349" s="5"/>
      <c r="X349" s="5"/>
      <c r="Y349" s="8"/>
    </row>
    <row r="350" spans="4:25" hidden="1" x14ac:dyDescent="0.25">
      <c r="D350" s="8"/>
      <c r="V350" s="5"/>
      <c r="W350" s="5"/>
      <c r="X350" s="5"/>
      <c r="Y350" s="8"/>
    </row>
    <row r="351" spans="4:25" hidden="1" x14ac:dyDescent="0.25">
      <c r="D351" s="8"/>
      <c r="V351" s="5"/>
      <c r="W351" s="5"/>
      <c r="X351" s="5"/>
      <c r="Y351" s="8"/>
    </row>
    <row r="352" spans="4:25" hidden="1" x14ac:dyDescent="0.25">
      <c r="D352" s="8"/>
      <c r="V352" s="5"/>
      <c r="W352" s="5"/>
      <c r="X352" s="5"/>
      <c r="Y352" s="8"/>
    </row>
    <row r="353" spans="4:25" hidden="1" x14ac:dyDescent="0.25">
      <c r="D353" s="8"/>
      <c r="V353" s="5"/>
      <c r="W353" s="5"/>
      <c r="X353" s="5"/>
      <c r="Y353" s="8"/>
    </row>
    <row r="354" spans="4:25" hidden="1" x14ac:dyDescent="0.25">
      <c r="D354" s="8"/>
      <c r="V354" s="5"/>
      <c r="W354" s="5"/>
      <c r="X354" s="5"/>
      <c r="Y354" s="8"/>
    </row>
    <row r="355" spans="4:25" hidden="1" x14ac:dyDescent="0.25">
      <c r="D355" s="8"/>
      <c r="V355" s="5"/>
      <c r="W355" s="5"/>
      <c r="X355" s="5"/>
      <c r="Y355" s="8"/>
    </row>
    <row r="356" spans="4:25" hidden="1" x14ac:dyDescent="0.25">
      <c r="D356" s="8"/>
      <c r="V356" s="5"/>
      <c r="W356" s="5"/>
      <c r="X356" s="5"/>
      <c r="Y356" s="8"/>
    </row>
    <row r="357" spans="4:25" hidden="1" x14ac:dyDescent="0.25">
      <c r="D357" s="8"/>
      <c r="V357" s="5"/>
      <c r="W357" s="5"/>
      <c r="X357" s="5"/>
      <c r="Y357" s="8"/>
    </row>
    <row r="358" spans="4:25" hidden="1" x14ac:dyDescent="0.25">
      <c r="D358" s="8"/>
      <c r="V358" s="5"/>
      <c r="W358" s="5"/>
      <c r="X358" s="5"/>
      <c r="Y358" s="8"/>
    </row>
    <row r="359" spans="4:25" hidden="1" x14ac:dyDescent="0.25">
      <c r="D359" s="8"/>
      <c r="V359" s="5"/>
      <c r="W359" s="5"/>
      <c r="X359" s="5"/>
      <c r="Y359" s="8"/>
    </row>
    <row r="360" spans="4:25" hidden="1" x14ac:dyDescent="0.25">
      <c r="D360" s="8"/>
      <c r="V360" s="5"/>
      <c r="W360" s="5"/>
      <c r="X360" s="5"/>
      <c r="Y360" s="8"/>
    </row>
    <row r="361" spans="4:25" hidden="1" x14ac:dyDescent="0.25">
      <c r="D361" s="8"/>
      <c r="V361" s="5"/>
      <c r="W361" s="5"/>
      <c r="X361" s="5"/>
      <c r="Y361" s="8"/>
    </row>
    <row r="362" spans="4:25" hidden="1" x14ac:dyDescent="0.25">
      <c r="D362" s="8"/>
      <c r="V362" s="5"/>
      <c r="W362" s="5"/>
      <c r="X362" s="5"/>
      <c r="Y362" s="8"/>
    </row>
    <row r="363" spans="4:25" hidden="1" x14ac:dyDescent="0.25">
      <c r="D363" s="8"/>
      <c r="V363" s="5"/>
      <c r="W363" s="5"/>
      <c r="X363" s="5"/>
      <c r="Y363" s="8"/>
    </row>
    <row r="364" spans="4:25" hidden="1" x14ac:dyDescent="0.25">
      <c r="D364" s="8"/>
      <c r="V364" s="5"/>
      <c r="W364" s="5"/>
      <c r="X364" s="5"/>
      <c r="Y364" s="8"/>
    </row>
    <row r="365" spans="4:25" hidden="1" x14ac:dyDescent="0.25">
      <c r="D365" s="8"/>
      <c r="V365" s="5"/>
      <c r="W365" s="5"/>
      <c r="X365" s="5"/>
      <c r="Y365" s="8"/>
    </row>
    <row r="366" spans="4:25" hidden="1" x14ac:dyDescent="0.25">
      <c r="D366" s="8"/>
      <c r="V366" s="5"/>
      <c r="W366" s="5"/>
      <c r="X366" s="5"/>
      <c r="Y366" s="8"/>
    </row>
    <row r="367" spans="4:25" hidden="1" x14ac:dyDescent="0.25">
      <c r="D367" s="8"/>
      <c r="V367" s="5"/>
      <c r="W367" s="5"/>
      <c r="X367" s="5"/>
      <c r="Y367" s="8"/>
    </row>
    <row r="368" spans="4:25" hidden="1" x14ac:dyDescent="0.25">
      <c r="D368" s="8"/>
      <c r="V368" s="5"/>
      <c r="W368" s="5"/>
      <c r="X368" s="5"/>
      <c r="Y368" s="8"/>
    </row>
    <row r="369" spans="4:25" hidden="1" x14ac:dyDescent="0.25">
      <c r="D369" s="8"/>
      <c r="V369" s="5"/>
      <c r="W369" s="5"/>
      <c r="X369" s="5"/>
      <c r="Y369" s="8"/>
    </row>
    <row r="370" spans="4:25" hidden="1" x14ac:dyDescent="0.25">
      <c r="D370" s="8"/>
      <c r="V370" s="5"/>
      <c r="W370" s="5"/>
      <c r="X370" s="5"/>
      <c r="Y370" s="8"/>
    </row>
    <row r="371" spans="4:25" hidden="1" x14ac:dyDescent="0.25">
      <c r="D371" s="8"/>
      <c r="V371" s="5"/>
      <c r="W371" s="5"/>
      <c r="X371" s="5"/>
      <c r="Y371" s="8"/>
    </row>
    <row r="372" spans="4:25" hidden="1" x14ac:dyDescent="0.25">
      <c r="D372" s="8"/>
      <c r="V372" s="5"/>
      <c r="W372" s="5"/>
      <c r="X372" s="5"/>
      <c r="Y372" s="8"/>
    </row>
    <row r="373" spans="4:25" hidden="1" x14ac:dyDescent="0.25">
      <c r="D373" s="8"/>
      <c r="V373" s="5"/>
      <c r="W373" s="5"/>
      <c r="X373" s="5"/>
      <c r="Y373" s="8"/>
    </row>
    <row r="374" spans="4:25" hidden="1" x14ac:dyDescent="0.25">
      <c r="D374" s="8"/>
      <c r="V374" s="5"/>
      <c r="W374" s="5"/>
      <c r="X374" s="5"/>
      <c r="Y374" s="8"/>
    </row>
    <row r="375" spans="4:25" hidden="1" x14ac:dyDescent="0.25">
      <c r="D375" s="8"/>
      <c r="V375" s="5"/>
      <c r="W375" s="5"/>
      <c r="X375" s="5"/>
      <c r="Y375" s="8"/>
    </row>
    <row r="376" spans="4:25" hidden="1" x14ac:dyDescent="0.25">
      <c r="D376" s="8"/>
      <c r="V376" s="5"/>
      <c r="W376" s="5"/>
      <c r="X376" s="5"/>
      <c r="Y376" s="8"/>
    </row>
    <row r="377" spans="4:25" hidden="1" x14ac:dyDescent="0.25">
      <c r="D377" s="8"/>
      <c r="V377" s="5"/>
      <c r="W377" s="5"/>
      <c r="X377" s="5"/>
      <c r="Y377" s="8"/>
    </row>
    <row r="378" spans="4:25" hidden="1" x14ac:dyDescent="0.25">
      <c r="D378" s="8"/>
      <c r="V378" s="5"/>
      <c r="W378" s="5"/>
      <c r="X378" s="5"/>
      <c r="Y378" s="8"/>
    </row>
    <row r="379" spans="4:25" hidden="1" x14ac:dyDescent="0.25">
      <c r="D379" s="8"/>
      <c r="V379" s="5"/>
      <c r="W379" s="5"/>
      <c r="X379" s="5"/>
      <c r="Y379" s="8"/>
    </row>
    <row r="380" spans="4:25" hidden="1" x14ac:dyDescent="0.25">
      <c r="D380" s="8"/>
      <c r="V380" s="5"/>
      <c r="W380" s="5"/>
      <c r="X380" s="5"/>
      <c r="Y380" s="8"/>
    </row>
    <row r="381" spans="4:25" hidden="1" x14ac:dyDescent="0.25">
      <c r="D381" s="8"/>
      <c r="V381" s="5"/>
      <c r="W381" s="5"/>
      <c r="X381" s="5"/>
      <c r="Y381" s="8"/>
    </row>
    <row r="382" spans="4:25" hidden="1" x14ac:dyDescent="0.25">
      <c r="D382" s="8"/>
      <c r="V382" s="5"/>
      <c r="W382" s="5"/>
      <c r="X382" s="5"/>
      <c r="Y382" s="8"/>
    </row>
    <row r="383" spans="4:25" hidden="1" x14ac:dyDescent="0.25">
      <c r="D383" s="8"/>
      <c r="V383" s="5"/>
      <c r="W383" s="5"/>
      <c r="X383" s="5"/>
      <c r="Y383" s="8"/>
    </row>
    <row r="384" spans="4:25" hidden="1" x14ac:dyDescent="0.25">
      <c r="D384" s="8"/>
      <c r="V384" s="5"/>
      <c r="W384" s="5"/>
      <c r="X384" s="5"/>
      <c r="Y384" s="8"/>
    </row>
    <row r="385" spans="4:25" hidden="1" x14ac:dyDescent="0.25">
      <c r="D385" s="8"/>
      <c r="V385" s="5"/>
      <c r="W385" s="5"/>
      <c r="X385" s="5"/>
      <c r="Y385" s="8"/>
    </row>
    <row r="386" spans="4:25" hidden="1" x14ac:dyDescent="0.25">
      <c r="D386" s="8"/>
      <c r="V386" s="5"/>
      <c r="W386" s="5"/>
      <c r="X386" s="5"/>
      <c r="Y386" s="8"/>
    </row>
    <row r="387" spans="4:25" hidden="1" x14ac:dyDescent="0.25">
      <c r="D387" s="8"/>
      <c r="V387" s="5"/>
      <c r="W387" s="5"/>
      <c r="X387" s="5"/>
      <c r="Y387" s="8"/>
    </row>
    <row r="388" spans="4:25" hidden="1" x14ac:dyDescent="0.25">
      <c r="D388" s="8"/>
      <c r="V388" s="5"/>
      <c r="W388" s="5"/>
      <c r="X388" s="5"/>
      <c r="Y388" s="8"/>
    </row>
    <row r="389" spans="4:25" hidden="1" x14ac:dyDescent="0.25">
      <c r="D389" s="8"/>
      <c r="V389" s="5"/>
      <c r="W389" s="5"/>
      <c r="X389" s="5"/>
      <c r="Y389" s="8"/>
    </row>
    <row r="390" spans="4:25" hidden="1" x14ac:dyDescent="0.25">
      <c r="D390" s="8"/>
      <c r="V390" s="5"/>
      <c r="W390" s="5"/>
      <c r="X390" s="5"/>
      <c r="Y390" s="8"/>
    </row>
    <row r="391" spans="4:25" hidden="1" x14ac:dyDescent="0.25">
      <c r="D391" s="8"/>
      <c r="V391" s="5"/>
      <c r="W391" s="5"/>
      <c r="X391" s="5"/>
      <c r="Y391" s="8"/>
    </row>
    <row r="392" spans="4:25" hidden="1" x14ac:dyDescent="0.25">
      <c r="D392" s="8"/>
      <c r="V392" s="5"/>
      <c r="W392" s="5"/>
      <c r="X392" s="5"/>
      <c r="Y392" s="8"/>
    </row>
    <row r="393" spans="4:25" hidden="1" x14ac:dyDescent="0.25">
      <c r="D393" s="8"/>
      <c r="V393" s="5"/>
      <c r="W393" s="5"/>
      <c r="X393" s="5"/>
      <c r="Y393" s="8"/>
    </row>
    <row r="394" spans="4:25" hidden="1" x14ac:dyDescent="0.25">
      <c r="D394" s="8"/>
      <c r="V394" s="5"/>
      <c r="W394" s="5"/>
      <c r="X394" s="5"/>
      <c r="Y394" s="8"/>
    </row>
    <row r="395" spans="4:25" hidden="1" x14ac:dyDescent="0.25">
      <c r="D395" s="8"/>
      <c r="V395" s="5"/>
      <c r="W395" s="5"/>
      <c r="X395" s="5"/>
      <c r="Y395" s="8"/>
    </row>
    <row r="396" spans="4:25" hidden="1" x14ac:dyDescent="0.25">
      <c r="D396" s="8"/>
      <c r="V396" s="5"/>
      <c r="W396" s="5"/>
      <c r="X396" s="5"/>
      <c r="Y396" s="8"/>
    </row>
    <row r="397" spans="4:25" hidden="1" x14ac:dyDescent="0.25">
      <c r="D397" s="8"/>
      <c r="V397" s="5"/>
      <c r="W397" s="5"/>
      <c r="X397" s="5"/>
      <c r="Y397" s="8"/>
    </row>
    <row r="398" spans="4:25" hidden="1" x14ac:dyDescent="0.25">
      <c r="D398" s="8"/>
      <c r="V398" s="5"/>
      <c r="W398" s="5"/>
      <c r="X398" s="5"/>
      <c r="Y398" s="8"/>
    </row>
    <row r="399" spans="4:25" hidden="1" x14ac:dyDescent="0.25">
      <c r="D399" s="8"/>
      <c r="V399" s="5"/>
      <c r="W399" s="5"/>
      <c r="X399" s="5"/>
      <c r="Y399" s="8"/>
    </row>
    <row r="400" spans="4:25" hidden="1" x14ac:dyDescent="0.25">
      <c r="D400" s="8"/>
      <c r="V400" s="5"/>
      <c r="W400" s="5"/>
      <c r="X400" s="5"/>
      <c r="Y400" s="8"/>
    </row>
    <row r="401" spans="4:25" hidden="1" x14ac:dyDescent="0.25">
      <c r="D401" s="8"/>
      <c r="V401" s="5"/>
      <c r="W401" s="5"/>
      <c r="X401" s="5"/>
      <c r="Y401" s="8"/>
    </row>
    <row r="402" spans="4:25" hidden="1" x14ac:dyDescent="0.25">
      <c r="D402" s="8"/>
      <c r="V402" s="5"/>
      <c r="W402" s="5"/>
      <c r="X402" s="5"/>
      <c r="Y402" s="8"/>
    </row>
    <row r="403" spans="4:25" hidden="1" x14ac:dyDescent="0.25">
      <c r="D403" s="8"/>
      <c r="V403" s="5"/>
      <c r="W403" s="5"/>
      <c r="X403" s="5"/>
      <c r="Y403" s="8"/>
    </row>
    <row r="404" spans="4:25" hidden="1" x14ac:dyDescent="0.25">
      <c r="D404" s="8"/>
      <c r="V404" s="5"/>
      <c r="W404" s="5"/>
      <c r="X404" s="5"/>
      <c r="Y404" s="8"/>
    </row>
    <row r="405" spans="4:25" hidden="1" x14ac:dyDescent="0.25">
      <c r="D405" s="8"/>
      <c r="V405" s="5"/>
      <c r="W405" s="5"/>
      <c r="X405" s="5"/>
      <c r="Y405" s="8"/>
    </row>
    <row r="406" spans="4:25" hidden="1" x14ac:dyDescent="0.25">
      <c r="D406" s="8"/>
      <c r="V406" s="5"/>
      <c r="W406" s="5"/>
      <c r="X406" s="5"/>
      <c r="Y406" s="8"/>
    </row>
    <row r="407" spans="4:25" hidden="1" x14ac:dyDescent="0.25">
      <c r="D407" s="8"/>
      <c r="V407" s="5"/>
      <c r="W407" s="5"/>
      <c r="X407" s="5"/>
      <c r="Y407" s="8"/>
    </row>
    <row r="408" spans="4:25" hidden="1" x14ac:dyDescent="0.25">
      <c r="D408" s="8"/>
      <c r="V408" s="5"/>
      <c r="W408" s="5"/>
      <c r="X408" s="5"/>
      <c r="Y408" s="8"/>
    </row>
    <row r="409" spans="4:25" hidden="1" x14ac:dyDescent="0.25">
      <c r="D409" s="8"/>
      <c r="V409" s="5"/>
      <c r="W409" s="5"/>
      <c r="X409" s="5"/>
      <c r="Y409" s="8"/>
    </row>
    <row r="410" spans="4:25" hidden="1" x14ac:dyDescent="0.25">
      <c r="D410" s="8"/>
      <c r="V410" s="5"/>
      <c r="W410" s="5"/>
      <c r="X410" s="5"/>
      <c r="Y410" s="8"/>
    </row>
    <row r="411" spans="4:25" hidden="1" x14ac:dyDescent="0.25">
      <c r="D411" s="8"/>
      <c r="V411" s="5"/>
      <c r="W411" s="5"/>
      <c r="X411" s="5"/>
      <c r="Y411" s="8"/>
    </row>
    <row r="412" spans="4:25" hidden="1" x14ac:dyDescent="0.25">
      <c r="D412" s="8"/>
      <c r="V412" s="5"/>
      <c r="W412" s="5"/>
      <c r="X412" s="5"/>
      <c r="Y412" s="8"/>
    </row>
    <row r="413" spans="4:25" hidden="1" x14ac:dyDescent="0.25">
      <c r="D413" s="8"/>
      <c r="V413" s="5"/>
      <c r="W413" s="5"/>
      <c r="X413" s="5"/>
      <c r="Y413" s="8"/>
    </row>
    <row r="414" spans="4:25" hidden="1" x14ac:dyDescent="0.25">
      <c r="D414" s="8"/>
      <c r="V414" s="5"/>
      <c r="W414" s="5"/>
      <c r="X414" s="5"/>
      <c r="Y414" s="8"/>
    </row>
    <row r="415" spans="4:25" hidden="1" x14ac:dyDescent="0.25">
      <c r="D415" s="8"/>
      <c r="V415" s="5"/>
      <c r="W415" s="5"/>
      <c r="X415" s="5"/>
      <c r="Y415" s="8"/>
    </row>
    <row r="416" spans="4:25" hidden="1" x14ac:dyDescent="0.25">
      <c r="D416" s="8"/>
      <c r="V416" s="5"/>
      <c r="W416" s="5"/>
      <c r="X416" s="5"/>
      <c r="Y416" s="8"/>
    </row>
    <row r="417" spans="4:25" hidden="1" x14ac:dyDescent="0.25">
      <c r="D417" s="8"/>
      <c r="V417" s="5"/>
      <c r="W417" s="5"/>
      <c r="X417" s="5"/>
      <c r="Y417" s="8"/>
    </row>
    <row r="418" spans="4:25" hidden="1" x14ac:dyDescent="0.25">
      <c r="D418" s="8"/>
      <c r="V418" s="5"/>
      <c r="W418" s="5"/>
      <c r="X418" s="5"/>
      <c r="Y418" s="8"/>
    </row>
    <row r="419" spans="4:25" hidden="1" x14ac:dyDescent="0.25">
      <c r="D419" s="8"/>
      <c r="V419" s="5"/>
      <c r="W419" s="5"/>
      <c r="X419" s="5"/>
      <c r="Y419" s="8"/>
    </row>
    <row r="420" spans="4:25" hidden="1" x14ac:dyDescent="0.25">
      <c r="D420" s="8"/>
      <c r="V420" s="5"/>
      <c r="W420" s="5"/>
      <c r="X420" s="5"/>
      <c r="Y420" s="8"/>
    </row>
    <row r="421" spans="4:25" hidden="1" x14ac:dyDescent="0.25">
      <c r="D421" s="8"/>
      <c r="V421" s="5"/>
      <c r="W421" s="5"/>
      <c r="X421" s="5"/>
      <c r="Y421" s="8"/>
    </row>
    <row r="422" spans="4:25" hidden="1" x14ac:dyDescent="0.25">
      <c r="D422" s="8"/>
      <c r="V422" s="5"/>
      <c r="W422" s="5"/>
      <c r="X422" s="5"/>
      <c r="Y422" s="8"/>
    </row>
    <row r="423" spans="4:25" hidden="1" x14ac:dyDescent="0.25">
      <c r="D423" s="8"/>
      <c r="V423" s="5"/>
      <c r="W423" s="5"/>
      <c r="X423" s="5"/>
      <c r="Y423" s="8"/>
    </row>
    <row r="424" spans="4:25" hidden="1" x14ac:dyDescent="0.25">
      <c r="D424" s="8"/>
      <c r="V424" s="5"/>
      <c r="W424" s="5"/>
      <c r="X424" s="5"/>
      <c r="Y424" s="8"/>
    </row>
    <row r="425" spans="4:25" hidden="1" x14ac:dyDescent="0.25">
      <c r="D425" s="8"/>
      <c r="V425" s="5"/>
      <c r="W425" s="5"/>
      <c r="X425" s="5"/>
      <c r="Y425" s="8"/>
    </row>
    <row r="426" spans="4:25" hidden="1" x14ac:dyDescent="0.25">
      <c r="D426" s="8"/>
      <c r="V426" s="5"/>
      <c r="W426" s="5"/>
      <c r="X426" s="5"/>
      <c r="Y426" s="8"/>
    </row>
    <row r="427" spans="4:25" hidden="1" x14ac:dyDescent="0.25">
      <c r="D427" s="8"/>
      <c r="V427" s="5"/>
      <c r="W427" s="5"/>
      <c r="X427" s="5"/>
      <c r="Y427" s="8"/>
    </row>
    <row r="428" spans="4:25" hidden="1" x14ac:dyDescent="0.25">
      <c r="D428" s="8"/>
      <c r="V428" s="5"/>
      <c r="W428" s="5"/>
      <c r="X428" s="5"/>
      <c r="Y428" s="8"/>
    </row>
    <row r="429" spans="4:25" hidden="1" x14ac:dyDescent="0.25">
      <c r="D429" s="8"/>
      <c r="V429" s="5"/>
      <c r="W429" s="5"/>
      <c r="X429" s="5"/>
      <c r="Y429" s="8"/>
    </row>
    <row r="430" spans="4:25" hidden="1" x14ac:dyDescent="0.25">
      <c r="D430" s="8"/>
      <c r="V430" s="5"/>
      <c r="W430" s="5"/>
      <c r="X430" s="5"/>
      <c r="Y430" s="8"/>
    </row>
    <row r="431" spans="4:25" hidden="1" x14ac:dyDescent="0.25">
      <c r="D431" s="8"/>
      <c r="V431" s="5"/>
      <c r="W431" s="5"/>
      <c r="X431" s="5"/>
      <c r="Y431" s="8"/>
    </row>
    <row r="432" spans="4:25" hidden="1" x14ac:dyDescent="0.25">
      <c r="D432" s="8"/>
      <c r="V432" s="5"/>
      <c r="W432" s="5"/>
      <c r="X432" s="5"/>
      <c r="Y432" s="8"/>
    </row>
    <row r="433" spans="4:25" hidden="1" x14ac:dyDescent="0.25">
      <c r="D433" s="8"/>
      <c r="V433" s="5"/>
      <c r="W433" s="5"/>
      <c r="X433" s="5"/>
      <c r="Y433" s="8"/>
    </row>
    <row r="434" spans="4:25" hidden="1" x14ac:dyDescent="0.25">
      <c r="D434" s="8"/>
      <c r="V434" s="5"/>
      <c r="W434" s="5"/>
      <c r="X434" s="5"/>
      <c r="Y434" s="8"/>
    </row>
    <row r="435" spans="4:25" hidden="1" x14ac:dyDescent="0.25">
      <c r="D435" s="8"/>
      <c r="V435" s="5"/>
      <c r="W435" s="5"/>
      <c r="X435" s="5"/>
      <c r="Y435" s="8"/>
    </row>
    <row r="436" spans="4:25" hidden="1" x14ac:dyDescent="0.25">
      <c r="D436" s="8"/>
      <c r="V436" s="5"/>
      <c r="W436" s="5"/>
      <c r="X436" s="5"/>
      <c r="Y436" s="8"/>
    </row>
    <row r="437" spans="4:25" hidden="1" x14ac:dyDescent="0.25">
      <c r="D437" s="8"/>
      <c r="V437" s="5"/>
      <c r="W437" s="5"/>
      <c r="X437" s="5"/>
      <c r="Y437" s="8"/>
    </row>
    <row r="438" spans="4:25" hidden="1" x14ac:dyDescent="0.25">
      <c r="D438" s="8"/>
      <c r="V438" s="5"/>
      <c r="W438" s="5"/>
      <c r="X438" s="5"/>
      <c r="Y438" s="8"/>
    </row>
    <row r="439" spans="4:25" hidden="1" x14ac:dyDescent="0.25">
      <c r="D439" s="8"/>
      <c r="V439" s="5"/>
      <c r="W439" s="5"/>
      <c r="X439" s="5"/>
      <c r="Y439" s="8"/>
    </row>
    <row r="440" spans="4:25" hidden="1" x14ac:dyDescent="0.25">
      <c r="D440" s="8"/>
      <c r="V440" s="5"/>
      <c r="W440" s="5"/>
      <c r="X440" s="5"/>
      <c r="Y440" s="8"/>
    </row>
    <row r="441" spans="4:25" hidden="1" x14ac:dyDescent="0.25">
      <c r="D441" s="8"/>
      <c r="V441" s="5"/>
      <c r="W441" s="5"/>
      <c r="X441" s="5"/>
      <c r="Y441" s="8"/>
    </row>
    <row r="442" spans="4:25" hidden="1" x14ac:dyDescent="0.25">
      <c r="D442" s="8"/>
      <c r="V442" s="5"/>
      <c r="W442" s="5"/>
      <c r="X442" s="5"/>
      <c r="Y442" s="8"/>
    </row>
    <row r="443" spans="4:25" hidden="1" x14ac:dyDescent="0.25">
      <c r="D443" s="8"/>
      <c r="V443" s="5"/>
      <c r="W443" s="5"/>
      <c r="X443" s="5"/>
      <c r="Y443" s="8"/>
    </row>
    <row r="444" spans="4:25" hidden="1" x14ac:dyDescent="0.25">
      <c r="D444" s="8"/>
      <c r="V444" s="5"/>
      <c r="W444" s="5"/>
      <c r="X444" s="5"/>
      <c r="Y444" s="8"/>
    </row>
    <row r="445" spans="4:25" hidden="1" x14ac:dyDescent="0.25">
      <c r="D445" s="8"/>
      <c r="V445" s="5"/>
      <c r="W445" s="5"/>
      <c r="X445" s="5"/>
      <c r="Y445" s="8"/>
    </row>
    <row r="446" spans="4:25" hidden="1" x14ac:dyDescent="0.25">
      <c r="D446" s="8"/>
      <c r="V446" s="5"/>
      <c r="W446" s="5"/>
      <c r="X446" s="5"/>
      <c r="Y446" s="8"/>
    </row>
    <row r="447" spans="4:25" hidden="1" x14ac:dyDescent="0.25">
      <c r="D447" s="8"/>
      <c r="V447" s="5"/>
      <c r="W447" s="5"/>
      <c r="X447" s="5"/>
      <c r="Y447" s="8"/>
    </row>
    <row r="448" spans="4:25" hidden="1" x14ac:dyDescent="0.25">
      <c r="D448" s="8"/>
      <c r="V448" s="5"/>
      <c r="W448" s="5"/>
      <c r="X448" s="5"/>
      <c r="Y448" s="8"/>
    </row>
    <row r="449" spans="4:25" hidden="1" x14ac:dyDescent="0.25">
      <c r="D449" s="8"/>
      <c r="V449" s="5"/>
      <c r="W449" s="5"/>
      <c r="X449" s="5"/>
      <c r="Y449" s="8"/>
    </row>
    <row r="450" spans="4:25" hidden="1" x14ac:dyDescent="0.25">
      <c r="D450" s="8"/>
      <c r="V450" s="5"/>
      <c r="W450" s="5"/>
      <c r="X450" s="5"/>
      <c r="Y450" s="8"/>
    </row>
    <row r="451" spans="4:25" hidden="1" x14ac:dyDescent="0.25">
      <c r="D451" s="8"/>
      <c r="V451" s="5"/>
      <c r="W451" s="5"/>
      <c r="X451" s="5"/>
      <c r="Y451" s="8"/>
    </row>
    <row r="452" spans="4:25" hidden="1" x14ac:dyDescent="0.25">
      <c r="D452" s="8"/>
      <c r="V452" s="5"/>
      <c r="W452" s="5"/>
      <c r="X452" s="5"/>
      <c r="Y452" s="8"/>
    </row>
    <row r="453" spans="4:25" hidden="1" x14ac:dyDescent="0.25">
      <c r="D453" s="8"/>
      <c r="V453" s="5"/>
      <c r="W453" s="5"/>
      <c r="X453" s="5"/>
      <c r="Y453" s="8"/>
    </row>
    <row r="454" spans="4:25" hidden="1" x14ac:dyDescent="0.25">
      <c r="D454" s="8"/>
      <c r="V454" s="5"/>
      <c r="W454" s="5"/>
      <c r="X454" s="5"/>
      <c r="Y454" s="8"/>
    </row>
    <row r="455" spans="4:25" hidden="1" x14ac:dyDescent="0.25">
      <c r="D455" s="8"/>
      <c r="V455" s="5"/>
      <c r="W455" s="5"/>
      <c r="X455" s="5"/>
      <c r="Y455" s="8"/>
    </row>
    <row r="456" spans="4:25" hidden="1" x14ac:dyDescent="0.25">
      <c r="D456" s="8"/>
      <c r="V456" s="5"/>
      <c r="W456" s="5"/>
      <c r="X456" s="5"/>
      <c r="Y456" s="8"/>
    </row>
    <row r="457" spans="4:25" hidden="1" x14ac:dyDescent="0.25">
      <c r="D457" s="8"/>
      <c r="V457" s="5"/>
      <c r="W457" s="5"/>
      <c r="X457" s="5"/>
      <c r="Y457" s="8"/>
    </row>
    <row r="458" spans="4:25" hidden="1" x14ac:dyDescent="0.25">
      <c r="D458" s="8"/>
      <c r="V458" s="5"/>
      <c r="W458" s="5"/>
      <c r="X458" s="5"/>
      <c r="Y458" s="8"/>
    </row>
    <row r="459" spans="4:25" hidden="1" x14ac:dyDescent="0.25">
      <c r="D459" s="8"/>
      <c r="V459" s="5"/>
      <c r="W459" s="5"/>
      <c r="X459" s="5"/>
      <c r="Y459" s="8"/>
    </row>
    <row r="460" spans="4:25" hidden="1" x14ac:dyDescent="0.25">
      <c r="D460" s="8"/>
      <c r="V460" s="5"/>
      <c r="W460" s="5"/>
      <c r="X460" s="5"/>
      <c r="Y460" s="8"/>
    </row>
    <row r="461" spans="4:25" hidden="1" x14ac:dyDescent="0.25">
      <c r="D461" s="8"/>
      <c r="V461" s="5"/>
      <c r="W461" s="5"/>
      <c r="X461" s="5"/>
      <c r="Y461" s="8"/>
    </row>
    <row r="462" spans="4:25" hidden="1" x14ac:dyDescent="0.25">
      <c r="D462" s="8"/>
      <c r="V462" s="5"/>
      <c r="W462" s="5"/>
      <c r="X462" s="5"/>
      <c r="Y462" s="8"/>
    </row>
    <row r="463" spans="4:25" hidden="1" x14ac:dyDescent="0.25">
      <c r="D463" s="8"/>
      <c r="V463" s="5"/>
      <c r="W463" s="5"/>
      <c r="X463" s="5"/>
      <c r="Y463" s="8"/>
    </row>
    <row r="464" spans="4:25" hidden="1" x14ac:dyDescent="0.25">
      <c r="D464" s="8"/>
      <c r="V464" s="5"/>
      <c r="W464" s="5"/>
      <c r="X464" s="5"/>
      <c r="Y464" s="8"/>
    </row>
    <row r="465" spans="4:25" hidden="1" x14ac:dyDescent="0.25">
      <c r="D465" s="8"/>
      <c r="V465" s="5"/>
      <c r="W465" s="5"/>
      <c r="X465" s="5"/>
      <c r="Y465" s="8"/>
    </row>
    <row r="466" spans="4:25" hidden="1" x14ac:dyDescent="0.25">
      <c r="D466" s="8"/>
      <c r="V466" s="5"/>
      <c r="W466" s="5"/>
      <c r="X466" s="5"/>
      <c r="Y466" s="8"/>
    </row>
    <row r="467" spans="4:25" hidden="1" x14ac:dyDescent="0.25">
      <c r="D467" s="8"/>
      <c r="V467" s="5"/>
      <c r="W467" s="5"/>
      <c r="X467" s="5"/>
      <c r="Y467" s="8"/>
    </row>
    <row r="468" spans="4:25" hidden="1" x14ac:dyDescent="0.25">
      <c r="D468" s="8"/>
      <c r="V468" s="5"/>
      <c r="W468" s="5"/>
      <c r="X468" s="5"/>
      <c r="Y468" s="8"/>
    </row>
    <row r="469" spans="4:25" hidden="1" x14ac:dyDescent="0.25">
      <c r="D469" s="8"/>
      <c r="V469" s="5"/>
      <c r="W469" s="5"/>
      <c r="X469" s="5"/>
      <c r="Y469" s="8"/>
    </row>
    <row r="470" spans="4:25" hidden="1" x14ac:dyDescent="0.25">
      <c r="D470" s="8"/>
      <c r="V470" s="5"/>
      <c r="W470" s="5"/>
      <c r="X470" s="5"/>
      <c r="Y470" s="8"/>
    </row>
    <row r="471" spans="4:25" hidden="1" x14ac:dyDescent="0.25">
      <c r="D471" s="8"/>
      <c r="V471" s="5"/>
      <c r="W471" s="5"/>
      <c r="X471" s="5"/>
      <c r="Y471" s="8"/>
    </row>
    <row r="472" spans="4:25" hidden="1" x14ac:dyDescent="0.25">
      <c r="D472" s="8"/>
      <c r="V472" s="5"/>
      <c r="W472" s="5"/>
      <c r="X472" s="5"/>
      <c r="Y472" s="8"/>
    </row>
    <row r="473" spans="4:25" hidden="1" x14ac:dyDescent="0.25">
      <c r="D473" s="8"/>
      <c r="V473" s="5"/>
      <c r="W473" s="5"/>
      <c r="X473" s="5"/>
      <c r="Y473" s="8"/>
    </row>
    <row r="474" spans="4:25" hidden="1" x14ac:dyDescent="0.25">
      <c r="D474" s="8"/>
      <c r="V474" s="5"/>
      <c r="W474" s="5"/>
      <c r="X474" s="5"/>
      <c r="Y474" s="8"/>
    </row>
    <row r="475" spans="4:25" hidden="1" x14ac:dyDescent="0.25">
      <c r="D475" s="8"/>
      <c r="V475" s="5"/>
      <c r="W475" s="5"/>
      <c r="X475" s="5"/>
      <c r="Y475" s="8"/>
    </row>
    <row r="476" spans="4:25" hidden="1" x14ac:dyDescent="0.25">
      <c r="D476" s="8"/>
      <c r="V476" s="5"/>
      <c r="W476" s="5"/>
      <c r="X476" s="5"/>
      <c r="Y476" s="8"/>
    </row>
    <row r="477" spans="4:25" hidden="1" x14ac:dyDescent="0.25">
      <c r="D477" s="8"/>
      <c r="V477" s="5"/>
      <c r="W477" s="5"/>
      <c r="X477" s="5"/>
      <c r="Y477" s="8"/>
    </row>
    <row r="478" spans="4:25" hidden="1" x14ac:dyDescent="0.25">
      <c r="D478" s="8"/>
      <c r="V478" s="5"/>
      <c r="W478" s="5"/>
      <c r="X478" s="5"/>
      <c r="Y478" s="8"/>
    </row>
    <row r="479" spans="4:25" hidden="1" x14ac:dyDescent="0.25">
      <c r="D479" s="8"/>
      <c r="V479" s="5"/>
      <c r="W479" s="5"/>
      <c r="X479" s="5"/>
      <c r="Y479" s="8"/>
    </row>
    <row r="480" spans="4:25" hidden="1" x14ac:dyDescent="0.25">
      <c r="D480" s="8"/>
      <c r="V480" s="5"/>
      <c r="W480" s="5"/>
      <c r="X480" s="5"/>
      <c r="Y480" s="8"/>
    </row>
    <row r="481" spans="4:25" hidden="1" x14ac:dyDescent="0.25">
      <c r="D481" s="8"/>
      <c r="V481" s="5"/>
      <c r="W481" s="5"/>
      <c r="X481" s="5"/>
      <c r="Y481" s="8"/>
    </row>
    <row r="482" spans="4:25" hidden="1" x14ac:dyDescent="0.25">
      <c r="D482" s="8"/>
      <c r="V482" s="5"/>
      <c r="W482" s="5"/>
      <c r="X482" s="5"/>
      <c r="Y482" s="8"/>
    </row>
    <row r="483" spans="4:25" hidden="1" x14ac:dyDescent="0.25">
      <c r="D483" s="8"/>
      <c r="V483" s="5"/>
      <c r="W483" s="5"/>
      <c r="X483" s="5"/>
      <c r="Y483" s="8"/>
    </row>
    <row r="484" spans="4:25" hidden="1" x14ac:dyDescent="0.25">
      <c r="D484" s="8"/>
      <c r="V484" s="5"/>
      <c r="W484" s="5"/>
      <c r="X484" s="5"/>
      <c r="Y484" s="8"/>
    </row>
    <row r="485" spans="4:25" hidden="1" x14ac:dyDescent="0.25">
      <c r="D485" s="8"/>
      <c r="V485" s="5"/>
      <c r="W485" s="5"/>
      <c r="X485" s="5"/>
      <c r="Y485" s="8"/>
    </row>
    <row r="486" spans="4:25" hidden="1" x14ac:dyDescent="0.25">
      <c r="D486" s="8"/>
      <c r="V486" s="5"/>
      <c r="W486" s="5"/>
      <c r="X486" s="5"/>
      <c r="Y486" s="8"/>
    </row>
    <row r="487" spans="4:25" hidden="1" x14ac:dyDescent="0.25">
      <c r="D487" s="8"/>
      <c r="V487" s="5"/>
      <c r="W487" s="5"/>
      <c r="X487" s="5"/>
      <c r="Y487" s="8"/>
    </row>
    <row r="488" spans="4:25" hidden="1" x14ac:dyDescent="0.25">
      <c r="D488" s="8"/>
      <c r="V488" s="5"/>
      <c r="W488" s="5"/>
      <c r="X488" s="5"/>
      <c r="Y488" s="8"/>
    </row>
    <row r="489" spans="4:25" hidden="1" x14ac:dyDescent="0.25">
      <c r="D489" s="8"/>
      <c r="V489" s="5"/>
      <c r="W489" s="5"/>
      <c r="X489" s="5"/>
      <c r="Y489" s="8"/>
    </row>
    <row r="490" spans="4:25" hidden="1" x14ac:dyDescent="0.25">
      <c r="D490" s="8"/>
      <c r="V490" s="5"/>
      <c r="W490" s="5"/>
      <c r="X490" s="5"/>
      <c r="Y490" s="8"/>
    </row>
    <row r="491" spans="4:25" hidden="1" x14ac:dyDescent="0.25">
      <c r="D491" s="8"/>
      <c r="V491" s="5"/>
      <c r="W491" s="5"/>
      <c r="X491" s="5"/>
      <c r="Y491" s="8"/>
    </row>
    <row r="492" spans="4:25" hidden="1" x14ac:dyDescent="0.25">
      <c r="D492" s="8"/>
      <c r="V492" s="5"/>
      <c r="W492" s="5"/>
      <c r="X492" s="5"/>
      <c r="Y492" s="8"/>
    </row>
    <row r="493" spans="4:25" hidden="1" x14ac:dyDescent="0.25">
      <c r="D493" s="8"/>
      <c r="V493" s="5"/>
      <c r="W493" s="5"/>
      <c r="X493" s="5"/>
      <c r="Y493" s="8"/>
    </row>
    <row r="494" spans="4:25" hidden="1" x14ac:dyDescent="0.25">
      <c r="D494" s="8"/>
      <c r="V494" s="5"/>
      <c r="W494" s="5"/>
      <c r="X494" s="5"/>
      <c r="Y494" s="8"/>
    </row>
    <row r="495" spans="4:25" hidden="1" x14ac:dyDescent="0.25">
      <c r="D495" s="8"/>
      <c r="V495" s="5"/>
      <c r="W495" s="5"/>
      <c r="X495" s="5"/>
      <c r="Y495" s="8"/>
    </row>
    <row r="496" spans="4:25" hidden="1" x14ac:dyDescent="0.25">
      <c r="D496" s="8"/>
      <c r="V496" s="5"/>
      <c r="W496" s="5"/>
      <c r="X496" s="5"/>
      <c r="Y496" s="8"/>
    </row>
    <row r="497" spans="4:25" hidden="1" x14ac:dyDescent="0.25">
      <c r="D497" s="8"/>
      <c r="V497" s="5"/>
      <c r="W497" s="5"/>
      <c r="X497" s="5"/>
      <c r="Y497" s="8"/>
    </row>
    <row r="498" spans="4:25" hidden="1" x14ac:dyDescent="0.25">
      <c r="D498" s="8"/>
      <c r="V498" s="5"/>
      <c r="W498" s="5"/>
      <c r="X498" s="5"/>
      <c r="Y498" s="8"/>
    </row>
    <row r="499" spans="4:25" hidden="1" x14ac:dyDescent="0.25">
      <c r="D499" s="8"/>
      <c r="V499" s="5"/>
      <c r="W499" s="5"/>
      <c r="X499" s="5"/>
      <c r="Y499" s="8"/>
    </row>
    <row r="500" spans="4:25" hidden="1" x14ac:dyDescent="0.25">
      <c r="D500" s="8"/>
      <c r="V500" s="5"/>
      <c r="W500" s="5"/>
      <c r="X500" s="5"/>
      <c r="Y500" s="8"/>
    </row>
    <row r="501" spans="4:25" hidden="1" x14ac:dyDescent="0.25">
      <c r="D501" s="8"/>
      <c r="V501" s="5"/>
      <c r="W501" s="5"/>
      <c r="X501" s="5"/>
      <c r="Y501" s="8"/>
    </row>
    <row r="502" spans="4:25" hidden="1" x14ac:dyDescent="0.25">
      <c r="D502" s="8"/>
      <c r="V502" s="5"/>
      <c r="W502" s="5"/>
      <c r="X502" s="5"/>
      <c r="Y502" s="8"/>
    </row>
    <row r="503" spans="4:25" hidden="1" x14ac:dyDescent="0.25">
      <c r="D503" s="8"/>
      <c r="V503" s="5"/>
      <c r="W503" s="5"/>
      <c r="X503" s="5"/>
      <c r="Y503" s="8"/>
    </row>
    <row r="504" spans="4:25" hidden="1" x14ac:dyDescent="0.25">
      <c r="D504" s="8"/>
      <c r="V504" s="5"/>
      <c r="W504" s="5"/>
      <c r="X504" s="5"/>
      <c r="Y504" s="8"/>
    </row>
    <row r="505" spans="4:25" hidden="1" x14ac:dyDescent="0.25">
      <c r="D505" s="8"/>
      <c r="V505" s="5"/>
      <c r="W505" s="5"/>
      <c r="X505" s="5"/>
      <c r="Y505" s="8"/>
    </row>
    <row r="506" spans="4:25" hidden="1" x14ac:dyDescent="0.25">
      <c r="D506" s="8"/>
      <c r="V506" s="5"/>
      <c r="W506" s="5"/>
      <c r="X506" s="5"/>
      <c r="Y506" s="8"/>
    </row>
    <row r="507" spans="4:25" hidden="1" x14ac:dyDescent="0.25">
      <c r="D507" s="8"/>
      <c r="V507" s="5"/>
      <c r="W507" s="5"/>
      <c r="X507" s="5"/>
      <c r="Y507" s="8"/>
    </row>
    <row r="508" spans="4:25" hidden="1" x14ac:dyDescent="0.25">
      <c r="D508" s="8"/>
      <c r="V508" s="5"/>
      <c r="W508" s="5"/>
      <c r="X508" s="5"/>
      <c r="Y508" s="8"/>
    </row>
    <row r="509" spans="4:25" hidden="1" x14ac:dyDescent="0.25">
      <c r="D509" s="8"/>
      <c r="V509" s="5"/>
      <c r="W509" s="5"/>
      <c r="X509" s="5"/>
      <c r="Y509" s="8"/>
    </row>
    <row r="510" spans="4:25" hidden="1" x14ac:dyDescent="0.25">
      <c r="D510" s="8"/>
      <c r="V510" s="5"/>
      <c r="W510" s="5"/>
      <c r="X510" s="5"/>
      <c r="Y510" s="8"/>
    </row>
    <row r="511" spans="4:25" hidden="1" x14ac:dyDescent="0.25">
      <c r="D511" s="8"/>
      <c r="V511" s="5"/>
      <c r="W511" s="5"/>
      <c r="X511" s="5"/>
      <c r="Y511" s="8"/>
    </row>
    <row r="512" spans="4:25" hidden="1" x14ac:dyDescent="0.25">
      <c r="D512" s="8"/>
      <c r="V512" s="5"/>
      <c r="W512" s="5"/>
      <c r="X512" s="5"/>
      <c r="Y512" s="8"/>
    </row>
    <row r="513" spans="4:25" hidden="1" x14ac:dyDescent="0.25">
      <c r="D513" s="8"/>
      <c r="V513" s="5"/>
      <c r="W513" s="5"/>
      <c r="X513" s="5"/>
      <c r="Y513" s="8"/>
    </row>
    <row r="514" spans="4:25" hidden="1" x14ac:dyDescent="0.25">
      <c r="D514" s="8"/>
      <c r="V514" s="5"/>
      <c r="W514" s="5"/>
      <c r="X514" s="5"/>
      <c r="Y514" s="8"/>
    </row>
    <row r="515" spans="4:25" hidden="1" x14ac:dyDescent="0.25">
      <c r="D515" s="8"/>
      <c r="V515" s="5"/>
      <c r="W515" s="5"/>
      <c r="X515" s="5"/>
      <c r="Y515" s="8"/>
    </row>
    <row r="516" spans="4:25" hidden="1" x14ac:dyDescent="0.25">
      <c r="D516" s="8"/>
      <c r="V516" s="5"/>
      <c r="W516" s="5"/>
      <c r="X516" s="5"/>
      <c r="Y516" s="8"/>
    </row>
    <row r="517" spans="4:25" hidden="1" x14ac:dyDescent="0.25">
      <c r="D517" s="8"/>
      <c r="V517" s="5"/>
      <c r="W517" s="5"/>
      <c r="X517" s="5"/>
      <c r="Y517" s="8"/>
    </row>
    <row r="518" spans="4:25" hidden="1" x14ac:dyDescent="0.25">
      <c r="D518" s="8"/>
      <c r="V518" s="5"/>
      <c r="W518" s="5"/>
      <c r="X518" s="5"/>
      <c r="Y518" s="8"/>
    </row>
    <row r="519" spans="4:25" hidden="1" x14ac:dyDescent="0.25">
      <c r="D519" s="8"/>
      <c r="V519" s="5"/>
      <c r="W519" s="5"/>
      <c r="X519" s="5"/>
      <c r="Y519" s="8"/>
    </row>
    <row r="520" spans="4:25" hidden="1" x14ac:dyDescent="0.25">
      <c r="D520" s="8"/>
      <c r="V520" s="5"/>
      <c r="W520" s="5"/>
      <c r="X520" s="5"/>
      <c r="Y520" s="8"/>
    </row>
    <row r="521" spans="4:25" hidden="1" x14ac:dyDescent="0.25">
      <c r="D521" s="8"/>
      <c r="V521" s="5"/>
      <c r="W521" s="5"/>
      <c r="X521" s="5"/>
      <c r="Y521" s="8"/>
    </row>
    <row r="522" spans="4:25" hidden="1" x14ac:dyDescent="0.25">
      <c r="D522" s="8"/>
      <c r="V522" s="5"/>
      <c r="W522" s="5"/>
      <c r="X522" s="5"/>
      <c r="Y522" s="8"/>
    </row>
    <row r="523" spans="4:25" hidden="1" x14ac:dyDescent="0.25">
      <c r="D523" s="8"/>
      <c r="V523" s="5"/>
      <c r="W523" s="5"/>
      <c r="X523" s="5"/>
      <c r="Y523" s="8"/>
    </row>
    <row r="524" spans="4:25" hidden="1" x14ac:dyDescent="0.25">
      <c r="D524" s="8"/>
      <c r="V524" s="5"/>
      <c r="W524" s="5"/>
      <c r="X524" s="5"/>
      <c r="Y524" s="8"/>
    </row>
    <row r="525" spans="4:25" hidden="1" x14ac:dyDescent="0.25">
      <c r="D525" s="8"/>
      <c r="V525" s="5"/>
      <c r="W525" s="5"/>
      <c r="X525" s="5"/>
      <c r="Y525" s="8"/>
    </row>
    <row r="526" spans="4:25" hidden="1" x14ac:dyDescent="0.25">
      <c r="D526" s="8"/>
      <c r="V526" s="5"/>
      <c r="W526" s="5"/>
      <c r="X526" s="5"/>
      <c r="Y526" s="8"/>
    </row>
    <row r="527" spans="4:25" hidden="1" x14ac:dyDescent="0.25">
      <c r="D527" s="8"/>
      <c r="V527" s="5"/>
      <c r="W527" s="5"/>
      <c r="X527" s="5"/>
      <c r="Y527" s="8"/>
    </row>
    <row r="528" spans="4:25" hidden="1" x14ac:dyDescent="0.25">
      <c r="D528" s="8"/>
      <c r="V528" s="5"/>
      <c r="W528" s="5"/>
      <c r="X528" s="5"/>
      <c r="Y528" s="8"/>
    </row>
    <row r="529" spans="4:25" hidden="1" x14ac:dyDescent="0.25">
      <c r="D529" s="8"/>
      <c r="V529" s="5"/>
      <c r="W529" s="5"/>
      <c r="X529" s="5"/>
      <c r="Y529" s="8"/>
    </row>
    <row r="530" spans="4:25" hidden="1" x14ac:dyDescent="0.25">
      <c r="D530" s="8"/>
      <c r="V530" s="5"/>
      <c r="W530" s="5"/>
      <c r="X530" s="5"/>
      <c r="Y530" s="8"/>
    </row>
    <row r="531" spans="4:25" hidden="1" x14ac:dyDescent="0.25">
      <c r="D531" s="8"/>
      <c r="V531" s="5"/>
      <c r="W531" s="5"/>
      <c r="X531" s="5"/>
      <c r="Y531" s="8"/>
    </row>
    <row r="532" spans="4:25" hidden="1" x14ac:dyDescent="0.25">
      <c r="D532" s="8"/>
      <c r="V532" s="5"/>
      <c r="W532" s="5"/>
      <c r="X532" s="5"/>
      <c r="Y532" s="8"/>
    </row>
    <row r="533" spans="4:25" hidden="1" x14ac:dyDescent="0.25">
      <c r="D533" s="8"/>
      <c r="V533" s="5"/>
      <c r="W533" s="5"/>
      <c r="X533" s="5"/>
      <c r="Y533" s="8"/>
    </row>
    <row r="534" spans="4:25" hidden="1" x14ac:dyDescent="0.25">
      <c r="D534" s="8"/>
      <c r="V534" s="5"/>
      <c r="W534" s="5"/>
      <c r="X534" s="5"/>
      <c r="Y534" s="8"/>
    </row>
    <row r="535" spans="4:25" hidden="1" x14ac:dyDescent="0.25">
      <c r="D535" s="8"/>
      <c r="V535" s="5"/>
      <c r="W535" s="5"/>
      <c r="X535" s="5"/>
      <c r="Y535" s="8"/>
    </row>
    <row r="536" spans="4:25" hidden="1" x14ac:dyDescent="0.25">
      <c r="D536" s="8"/>
      <c r="V536" s="5"/>
      <c r="W536" s="5"/>
      <c r="X536" s="5"/>
      <c r="Y536" s="8"/>
    </row>
    <row r="537" spans="4:25" hidden="1" x14ac:dyDescent="0.25">
      <c r="D537" s="8"/>
      <c r="V537" s="5"/>
      <c r="W537" s="5"/>
      <c r="X537" s="5"/>
      <c r="Y537" s="8"/>
    </row>
    <row r="538" spans="4:25" hidden="1" x14ac:dyDescent="0.25">
      <c r="D538" s="8"/>
      <c r="V538" s="5"/>
      <c r="W538" s="5"/>
      <c r="X538" s="5"/>
      <c r="Y538" s="8"/>
    </row>
    <row r="539" spans="4:25" hidden="1" x14ac:dyDescent="0.25">
      <c r="D539" s="8"/>
      <c r="V539" s="5"/>
      <c r="W539" s="5"/>
      <c r="X539" s="5"/>
      <c r="Y539" s="8"/>
    </row>
    <row r="540" spans="4:25" hidden="1" x14ac:dyDescent="0.25">
      <c r="D540" s="8"/>
      <c r="V540" s="5"/>
      <c r="W540" s="5"/>
      <c r="X540" s="5"/>
      <c r="Y540" s="8"/>
    </row>
    <row r="541" spans="4:25" hidden="1" x14ac:dyDescent="0.25">
      <c r="D541" s="8"/>
      <c r="V541" s="5"/>
      <c r="W541" s="5"/>
      <c r="X541" s="5"/>
      <c r="Y541" s="8"/>
    </row>
    <row r="542" spans="4:25" hidden="1" x14ac:dyDescent="0.25">
      <c r="D542" s="8"/>
      <c r="V542" s="5"/>
      <c r="W542" s="5"/>
      <c r="X542" s="5"/>
      <c r="Y542" s="8"/>
    </row>
    <row r="543" spans="4:25" hidden="1" x14ac:dyDescent="0.25">
      <c r="D543" s="8"/>
      <c r="V543" s="5"/>
      <c r="W543" s="5"/>
      <c r="X543" s="5"/>
      <c r="Y543" s="8"/>
    </row>
    <row r="544" spans="4:25" hidden="1" x14ac:dyDescent="0.25">
      <c r="D544" s="8"/>
      <c r="V544" s="5"/>
      <c r="W544" s="5"/>
      <c r="X544" s="5"/>
      <c r="Y544" s="8"/>
    </row>
    <row r="545" spans="4:25" hidden="1" x14ac:dyDescent="0.25">
      <c r="D545" s="8"/>
      <c r="V545" s="5"/>
      <c r="W545" s="5"/>
      <c r="X545" s="5"/>
      <c r="Y545" s="8"/>
    </row>
    <row r="546" spans="4:25" hidden="1" x14ac:dyDescent="0.25">
      <c r="D546" s="8"/>
      <c r="V546" s="5"/>
      <c r="W546" s="5"/>
      <c r="X546" s="5"/>
      <c r="Y546" s="8"/>
    </row>
    <row r="547" spans="4:25" hidden="1" x14ac:dyDescent="0.25">
      <c r="D547" s="8"/>
      <c r="V547" s="5"/>
      <c r="W547" s="5"/>
      <c r="X547" s="5"/>
      <c r="Y547" s="8"/>
    </row>
    <row r="548" spans="4:25" hidden="1" x14ac:dyDescent="0.25">
      <c r="D548" s="8"/>
      <c r="V548" s="5"/>
      <c r="W548" s="5"/>
      <c r="X548" s="5"/>
      <c r="Y548" s="8"/>
    </row>
    <row r="549" spans="4:25" hidden="1" x14ac:dyDescent="0.25">
      <c r="D549" s="8"/>
      <c r="V549" s="5"/>
      <c r="W549" s="5"/>
      <c r="X549" s="5"/>
      <c r="Y549" s="8"/>
    </row>
    <row r="550" spans="4:25" hidden="1" x14ac:dyDescent="0.25">
      <c r="D550" s="8"/>
      <c r="V550" s="5"/>
      <c r="W550" s="5"/>
      <c r="X550" s="5"/>
      <c r="Y550" s="8"/>
    </row>
    <row r="551" spans="4:25" hidden="1" x14ac:dyDescent="0.25">
      <c r="D551" s="8"/>
      <c r="V551" s="5"/>
      <c r="W551" s="5"/>
      <c r="X551" s="5"/>
      <c r="Y551" s="8"/>
    </row>
    <row r="552" spans="4:25" hidden="1" x14ac:dyDescent="0.25">
      <c r="D552" s="8"/>
      <c r="V552" s="5"/>
      <c r="W552" s="5"/>
      <c r="X552" s="5"/>
      <c r="Y552" s="8"/>
    </row>
    <row r="553" spans="4:25" hidden="1" x14ac:dyDescent="0.25">
      <c r="D553" s="8"/>
      <c r="V553" s="5"/>
      <c r="W553" s="5"/>
      <c r="X553" s="5"/>
      <c r="Y553" s="8"/>
    </row>
    <row r="554" spans="4:25" hidden="1" x14ac:dyDescent="0.25">
      <c r="D554" s="8"/>
      <c r="V554" s="5"/>
      <c r="W554" s="5"/>
      <c r="X554" s="5"/>
      <c r="Y554" s="8"/>
    </row>
    <row r="555" spans="4:25" hidden="1" x14ac:dyDescent="0.25">
      <c r="D555" s="8"/>
      <c r="V555" s="5"/>
      <c r="W555" s="5"/>
      <c r="X555" s="5"/>
      <c r="Y555" s="8"/>
    </row>
    <row r="556" spans="4:25" hidden="1" x14ac:dyDescent="0.25">
      <c r="D556" s="8"/>
      <c r="V556" s="5"/>
      <c r="W556" s="5"/>
      <c r="X556" s="5"/>
      <c r="Y556" s="8"/>
    </row>
    <row r="557" spans="4:25" hidden="1" x14ac:dyDescent="0.25">
      <c r="D557" s="8"/>
      <c r="V557" s="5"/>
      <c r="W557" s="5"/>
      <c r="X557" s="5"/>
      <c r="Y557" s="8"/>
    </row>
    <row r="558" spans="4:25" hidden="1" x14ac:dyDescent="0.25">
      <c r="D558" s="8"/>
      <c r="V558" s="5"/>
      <c r="W558" s="5"/>
      <c r="X558" s="5"/>
      <c r="Y558" s="8"/>
    </row>
    <row r="559" spans="4:25" hidden="1" x14ac:dyDescent="0.25">
      <c r="D559" s="8"/>
      <c r="V559" s="5"/>
      <c r="W559" s="5"/>
      <c r="X559" s="5"/>
      <c r="Y559" s="8"/>
    </row>
    <row r="560" spans="4:25" hidden="1" x14ac:dyDescent="0.25">
      <c r="D560" s="8"/>
      <c r="V560" s="5"/>
      <c r="W560" s="5"/>
      <c r="X560" s="5"/>
      <c r="Y560" s="8"/>
    </row>
    <row r="561" spans="4:25" hidden="1" x14ac:dyDescent="0.25">
      <c r="D561" s="8"/>
      <c r="V561" s="5"/>
      <c r="W561" s="5"/>
      <c r="X561" s="5"/>
      <c r="Y561" s="8"/>
    </row>
    <row r="562" spans="4:25" hidden="1" x14ac:dyDescent="0.25">
      <c r="D562" s="8"/>
      <c r="V562" s="5"/>
      <c r="W562" s="5"/>
      <c r="X562" s="5"/>
      <c r="Y562" s="8"/>
    </row>
    <row r="563" spans="4:25" hidden="1" x14ac:dyDescent="0.25">
      <c r="D563" s="8"/>
      <c r="V563" s="5"/>
      <c r="W563" s="5"/>
      <c r="X563" s="5"/>
      <c r="Y563" s="8"/>
    </row>
    <row r="564" spans="4:25" hidden="1" x14ac:dyDescent="0.25">
      <c r="D564" s="8"/>
      <c r="V564" s="5"/>
      <c r="W564" s="5"/>
      <c r="X564" s="5"/>
      <c r="Y564" s="8"/>
    </row>
    <row r="565" spans="4:25" hidden="1" x14ac:dyDescent="0.25">
      <c r="D565" s="8"/>
      <c r="V565" s="5"/>
      <c r="W565" s="5"/>
      <c r="X565" s="5"/>
      <c r="Y565" s="8"/>
    </row>
    <row r="566" spans="4:25" hidden="1" x14ac:dyDescent="0.25">
      <c r="D566" s="8"/>
      <c r="V566" s="5"/>
      <c r="W566" s="5"/>
      <c r="X566" s="5"/>
      <c r="Y566" s="8"/>
    </row>
    <row r="567" spans="4:25" hidden="1" x14ac:dyDescent="0.25">
      <c r="D567" s="8"/>
      <c r="V567" s="5"/>
      <c r="W567" s="5"/>
      <c r="X567" s="5"/>
      <c r="Y567" s="8"/>
    </row>
    <row r="568" spans="4:25" hidden="1" x14ac:dyDescent="0.25">
      <c r="D568" s="8"/>
      <c r="V568" s="5"/>
      <c r="W568" s="5"/>
      <c r="X568" s="5"/>
      <c r="Y568" s="8"/>
    </row>
    <row r="569" spans="4:25" hidden="1" x14ac:dyDescent="0.25">
      <c r="D569" s="8"/>
      <c r="V569" s="5"/>
      <c r="W569" s="5"/>
      <c r="X569" s="5"/>
      <c r="Y569" s="8"/>
    </row>
    <row r="570" spans="4:25" hidden="1" x14ac:dyDescent="0.25">
      <c r="D570" s="8"/>
      <c r="V570" s="5"/>
      <c r="W570" s="5"/>
      <c r="X570" s="5"/>
      <c r="Y570" s="8"/>
    </row>
    <row r="571" spans="4:25" hidden="1" x14ac:dyDescent="0.25">
      <c r="D571" s="8"/>
      <c r="V571" s="5"/>
      <c r="W571" s="5"/>
      <c r="X571" s="5"/>
      <c r="Y571" s="8"/>
    </row>
    <row r="572" spans="4:25" hidden="1" x14ac:dyDescent="0.25">
      <c r="D572" s="8"/>
      <c r="V572" s="5"/>
      <c r="W572" s="5"/>
      <c r="X572" s="5"/>
      <c r="Y572" s="8"/>
    </row>
    <row r="573" spans="4:25" hidden="1" x14ac:dyDescent="0.25">
      <c r="D573" s="8"/>
      <c r="V573" s="5"/>
      <c r="W573" s="5"/>
      <c r="X573" s="5"/>
      <c r="Y573" s="8"/>
    </row>
    <row r="574" spans="4:25" hidden="1" x14ac:dyDescent="0.25">
      <c r="D574" s="8"/>
      <c r="V574" s="5"/>
      <c r="W574" s="5"/>
      <c r="X574" s="5"/>
      <c r="Y574" s="8"/>
    </row>
    <row r="575" spans="4:25" hidden="1" x14ac:dyDescent="0.25">
      <c r="D575" s="8"/>
      <c r="V575" s="5"/>
      <c r="W575" s="5"/>
      <c r="X575" s="5"/>
      <c r="Y575" s="8"/>
    </row>
    <row r="576" spans="4:25" hidden="1" x14ac:dyDescent="0.25">
      <c r="D576" s="8"/>
      <c r="V576" s="5"/>
      <c r="W576" s="5"/>
      <c r="X576" s="5"/>
      <c r="Y576" s="8"/>
    </row>
    <row r="577" spans="4:25" hidden="1" x14ac:dyDescent="0.25">
      <c r="D577" s="8"/>
      <c r="V577" s="5"/>
      <c r="W577" s="5"/>
      <c r="X577" s="5"/>
      <c r="Y577" s="8"/>
    </row>
    <row r="578" spans="4:25" hidden="1" x14ac:dyDescent="0.25">
      <c r="D578" s="8"/>
      <c r="V578" s="5"/>
      <c r="W578" s="5"/>
      <c r="X578" s="5"/>
      <c r="Y578" s="8"/>
    </row>
    <row r="579" spans="4:25" hidden="1" x14ac:dyDescent="0.25">
      <c r="D579" s="8"/>
      <c r="V579" s="5"/>
      <c r="W579" s="5"/>
      <c r="X579" s="5"/>
      <c r="Y579" s="8"/>
    </row>
    <row r="580" spans="4:25" hidden="1" x14ac:dyDescent="0.25">
      <c r="D580" s="8"/>
      <c r="V580" s="5"/>
      <c r="W580" s="5"/>
      <c r="X580" s="5"/>
      <c r="Y580" s="8"/>
    </row>
    <row r="581" spans="4:25" hidden="1" x14ac:dyDescent="0.25">
      <c r="D581" s="8"/>
      <c r="V581" s="5"/>
      <c r="W581" s="5"/>
      <c r="X581" s="5"/>
      <c r="Y581" s="8"/>
    </row>
    <row r="582" spans="4:25" hidden="1" x14ac:dyDescent="0.25">
      <c r="D582" s="8"/>
      <c r="V582" s="5"/>
      <c r="W582" s="5"/>
      <c r="X582" s="5"/>
      <c r="Y582" s="8"/>
    </row>
    <row r="583" spans="4:25" hidden="1" x14ac:dyDescent="0.25">
      <c r="D583" s="8"/>
      <c r="V583" s="5"/>
      <c r="W583" s="5"/>
      <c r="X583" s="5"/>
      <c r="Y583" s="8"/>
    </row>
    <row r="584" spans="4:25" hidden="1" x14ac:dyDescent="0.25">
      <c r="D584" s="8"/>
      <c r="V584" s="5"/>
      <c r="W584" s="5"/>
      <c r="X584" s="5"/>
      <c r="Y584" s="8"/>
    </row>
    <row r="585" spans="4:25" hidden="1" x14ac:dyDescent="0.25">
      <c r="D585" s="8"/>
      <c r="V585" s="5"/>
      <c r="W585" s="5"/>
      <c r="X585" s="5"/>
      <c r="Y585" s="8"/>
    </row>
    <row r="586" spans="4:25" hidden="1" x14ac:dyDescent="0.25">
      <c r="D586" s="8"/>
      <c r="V586" s="5"/>
      <c r="W586" s="5"/>
      <c r="X586" s="5"/>
      <c r="Y586" s="8"/>
    </row>
    <row r="587" spans="4:25" hidden="1" x14ac:dyDescent="0.25">
      <c r="D587" s="8"/>
      <c r="V587" s="5"/>
      <c r="W587" s="5"/>
      <c r="X587" s="5"/>
      <c r="Y587" s="8"/>
    </row>
    <row r="588" spans="4:25" hidden="1" x14ac:dyDescent="0.25">
      <c r="D588" s="8"/>
      <c r="V588" s="5"/>
      <c r="W588" s="5"/>
      <c r="X588" s="5"/>
      <c r="Y588" s="8"/>
    </row>
    <row r="589" spans="4:25" hidden="1" x14ac:dyDescent="0.25">
      <c r="D589" s="8"/>
      <c r="V589" s="5"/>
      <c r="W589" s="5"/>
      <c r="X589" s="5"/>
      <c r="Y589" s="8"/>
    </row>
    <row r="590" spans="4:25" hidden="1" x14ac:dyDescent="0.25">
      <c r="D590" s="8"/>
      <c r="V590" s="5"/>
      <c r="W590" s="5"/>
      <c r="X590" s="5"/>
      <c r="Y590" s="8"/>
    </row>
    <row r="591" spans="4:25" hidden="1" x14ac:dyDescent="0.25">
      <c r="D591" s="8"/>
      <c r="V591" s="5"/>
      <c r="W591" s="5"/>
      <c r="X591" s="5"/>
      <c r="Y591" s="8"/>
    </row>
    <row r="592" spans="4:25" hidden="1" x14ac:dyDescent="0.25">
      <c r="D592" s="8"/>
      <c r="V592" s="5"/>
      <c r="W592" s="5"/>
      <c r="X592" s="5"/>
      <c r="Y592" s="8"/>
    </row>
    <row r="593" spans="4:25" hidden="1" x14ac:dyDescent="0.25">
      <c r="D593" s="8"/>
      <c r="V593" s="5"/>
      <c r="W593" s="5"/>
      <c r="X593" s="5"/>
      <c r="Y593" s="8"/>
    </row>
    <row r="594" spans="4:25" hidden="1" x14ac:dyDescent="0.25">
      <c r="D594" s="8"/>
      <c r="V594" s="5"/>
      <c r="W594" s="5"/>
      <c r="X594" s="5"/>
      <c r="Y594" s="8"/>
    </row>
    <row r="595" spans="4:25" hidden="1" x14ac:dyDescent="0.25">
      <c r="D595" s="8"/>
      <c r="V595" s="5"/>
      <c r="W595" s="5"/>
      <c r="X595" s="5"/>
      <c r="Y595" s="8"/>
    </row>
    <row r="596" spans="4:25" hidden="1" x14ac:dyDescent="0.25">
      <c r="D596" s="8"/>
      <c r="V596" s="5"/>
      <c r="W596" s="5"/>
      <c r="X596" s="5"/>
      <c r="Y596" s="8"/>
    </row>
    <row r="597" spans="4:25" hidden="1" x14ac:dyDescent="0.25">
      <c r="D597" s="8"/>
      <c r="V597" s="5"/>
      <c r="W597" s="5"/>
      <c r="X597" s="5"/>
      <c r="Y597" s="8"/>
    </row>
    <row r="598" spans="4:25" hidden="1" x14ac:dyDescent="0.25">
      <c r="D598" s="8"/>
      <c r="V598" s="5"/>
      <c r="W598" s="5"/>
      <c r="X598" s="5"/>
      <c r="Y598" s="8"/>
    </row>
    <row r="599" spans="4:25" hidden="1" x14ac:dyDescent="0.25">
      <c r="D599" s="8"/>
      <c r="V599" s="5"/>
      <c r="W599" s="5"/>
      <c r="X599" s="5"/>
      <c r="Y599" s="8"/>
    </row>
    <row r="600" spans="4:25" hidden="1" x14ac:dyDescent="0.25">
      <c r="D600" s="8"/>
      <c r="V600" s="5"/>
      <c r="W600" s="5"/>
      <c r="X600" s="5"/>
      <c r="Y600" s="8"/>
    </row>
    <row r="601" spans="4:25" hidden="1" x14ac:dyDescent="0.25">
      <c r="D601" s="8"/>
      <c r="V601" s="5"/>
      <c r="W601" s="5"/>
      <c r="X601" s="5"/>
      <c r="Y601" s="8"/>
    </row>
    <row r="602" spans="4:25" hidden="1" x14ac:dyDescent="0.25">
      <c r="D602" s="8"/>
      <c r="V602" s="5"/>
      <c r="W602" s="5"/>
      <c r="X602" s="5"/>
      <c r="Y602" s="8"/>
    </row>
    <row r="603" spans="4:25" hidden="1" x14ac:dyDescent="0.25">
      <c r="D603" s="8"/>
      <c r="V603" s="5"/>
      <c r="W603" s="5"/>
      <c r="X603" s="5"/>
      <c r="Y603" s="8"/>
    </row>
    <row r="604" spans="4:25" hidden="1" x14ac:dyDescent="0.25">
      <c r="D604" s="8"/>
      <c r="V604" s="5"/>
      <c r="W604" s="5"/>
      <c r="X604" s="5"/>
      <c r="Y604" s="8"/>
    </row>
    <row r="605" spans="4:25" hidden="1" x14ac:dyDescent="0.25">
      <c r="D605" s="8"/>
      <c r="V605" s="5"/>
      <c r="W605" s="5"/>
      <c r="X605" s="5"/>
      <c r="Y605" s="8"/>
    </row>
    <row r="606" spans="4:25" hidden="1" x14ac:dyDescent="0.25">
      <c r="D606" s="8"/>
      <c r="V606" s="5"/>
      <c r="W606" s="5"/>
      <c r="X606" s="5"/>
      <c r="Y606" s="8"/>
    </row>
    <row r="607" spans="4:25" hidden="1" x14ac:dyDescent="0.25">
      <c r="D607" s="8"/>
      <c r="V607" s="5"/>
      <c r="W607" s="5"/>
      <c r="X607" s="5"/>
      <c r="Y607" s="8"/>
    </row>
    <row r="608" spans="4:25" hidden="1" x14ac:dyDescent="0.25">
      <c r="D608" s="8"/>
      <c r="V608" s="5"/>
      <c r="W608" s="5"/>
      <c r="X608" s="5"/>
      <c r="Y608" s="8"/>
    </row>
    <row r="609" spans="4:25" hidden="1" x14ac:dyDescent="0.25">
      <c r="D609" s="8"/>
      <c r="V609" s="5"/>
      <c r="W609" s="5"/>
      <c r="X609" s="5"/>
      <c r="Y609" s="8"/>
    </row>
    <row r="610" spans="4:25" hidden="1" x14ac:dyDescent="0.25">
      <c r="D610" s="8"/>
      <c r="V610" s="5"/>
      <c r="W610" s="5"/>
      <c r="X610" s="5"/>
      <c r="Y610" s="8"/>
    </row>
    <row r="611" spans="4:25" hidden="1" x14ac:dyDescent="0.25">
      <c r="D611" s="8"/>
      <c r="V611" s="5"/>
      <c r="W611" s="5"/>
      <c r="X611" s="5"/>
      <c r="Y611" s="8"/>
    </row>
    <row r="612" spans="4:25" hidden="1" x14ac:dyDescent="0.25">
      <c r="D612" s="8"/>
      <c r="V612" s="5"/>
      <c r="W612" s="5"/>
      <c r="X612" s="5"/>
      <c r="Y612" s="8"/>
    </row>
    <row r="613" spans="4:25" hidden="1" x14ac:dyDescent="0.25">
      <c r="D613" s="8"/>
      <c r="V613" s="5"/>
      <c r="W613" s="5"/>
      <c r="X613" s="5"/>
      <c r="Y613" s="8"/>
    </row>
    <row r="614" spans="4:25" hidden="1" x14ac:dyDescent="0.25">
      <c r="D614" s="8"/>
      <c r="V614" s="5"/>
      <c r="W614" s="5"/>
      <c r="X614" s="5"/>
      <c r="Y614" s="8"/>
    </row>
    <row r="615" spans="4:25" hidden="1" x14ac:dyDescent="0.25">
      <c r="D615" s="8"/>
      <c r="V615" s="5"/>
      <c r="W615" s="5"/>
      <c r="X615" s="5"/>
      <c r="Y615" s="8"/>
    </row>
    <row r="616" spans="4:25" hidden="1" x14ac:dyDescent="0.25">
      <c r="D616" s="8"/>
      <c r="V616" s="5"/>
      <c r="W616" s="5"/>
      <c r="X616" s="5"/>
      <c r="Y616" s="8"/>
    </row>
    <row r="617" spans="4:25" hidden="1" x14ac:dyDescent="0.25">
      <c r="D617" s="8"/>
      <c r="V617" s="5"/>
      <c r="W617" s="5"/>
      <c r="X617" s="5"/>
      <c r="Y617" s="8"/>
    </row>
    <row r="618" spans="4:25" hidden="1" x14ac:dyDescent="0.25">
      <c r="D618" s="8"/>
      <c r="V618" s="5"/>
      <c r="W618" s="5"/>
      <c r="X618" s="5"/>
      <c r="Y618" s="8"/>
    </row>
    <row r="619" spans="4:25" hidden="1" x14ac:dyDescent="0.25">
      <c r="D619" s="8"/>
      <c r="V619" s="5"/>
      <c r="W619" s="5"/>
      <c r="X619" s="5"/>
      <c r="Y619" s="8"/>
    </row>
    <row r="620" spans="4:25" hidden="1" x14ac:dyDescent="0.25">
      <c r="D620" s="8"/>
      <c r="V620" s="5"/>
      <c r="W620" s="5"/>
      <c r="X620" s="5"/>
      <c r="Y620" s="8"/>
    </row>
    <row r="621" spans="4:25" hidden="1" x14ac:dyDescent="0.25">
      <c r="D621" s="8"/>
      <c r="V621" s="5"/>
      <c r="W621" s="5"/>
      <c r="X621" s="5"/>
      <c r="Y621" s="8"/>
    </row>
    <row r="622" spans="4:25" hidden="1" x14ac:dyDescent="0.25">
      <c r="D622" s="8"/>
      <c r="V622" s="5"/>
      <c r="W622" s="5"/>
      <c r="X622" s="5"/>
      <c r="Y622" s="8"/>
    </row>
    <row r="623" spans="4:25" hidden="1" x14ac:dyDescent="0.25">
      <c r="D623" s="8"/>
      <c r="V623" s="5"/>
      <c r="W623" s="5"/>
      <c r="X623" s="5"/>
      <c r="Y623" s="8"/>
    </row>
    <row r="624" spans="4:25" hidden="1" x14ac:dyDescent="0.25">
      <c r="D624" s="8"/>
      <c r="V624" s="5"/>
      <c r="W624" s="5"/>
      <c r="X624" s="5"/>
      <c r="Y624" s="8"/>
    </row>
    <row r="625" spans="4:25" hidden="1" x14ac:dyDescent="0.25">
      <c r="D625" s="8"/>
      <c r="V625" s="5"/>
      <c r="W625" s="5"/>
      <c r="X625" s="5"/>
      <c r="Y625" s="8"/>
    </row>
    <row r="626" spans="4:25" hidden="1" x14ac:dyDescent="0.25">
      <c r="D626" s="8"/>
      <c r="V626" s="5"/>
      <c r="W626" s="5"/>
      <c r="X626" s="5"/>
      <c r="Y626" s="8"/>
    </row>
    <row r="627" spans="4:25" hidden="1" x14ac:dyDescent="0.25">
      <c r="D627" s="8"/>
      <c r="V627" s="5"/>
      <c r="W627" s="5"/>
      <c r="X627" s="5"/>
      <c r="Y627" s="8"/>
    </row>
    <row r="628" spans="4:25" hidden="1" x14ac:dyDescent="0.25">
      <c r="D628" s="8"/>
      <c r="V628" s="5"/>
      <c r="W628" s="5"/>
      <c r="X628" s="5"/>
      <c r="Y628" s="8"/>
    </row>
    <row r="629" spans="4:25" hidden="1" x14ac:dyDescent="0.25">
      <c r="D629" s="8"/>
      <c r="V629" s="5"/>
      <c r="W629" s="5"/>
      <c r="X629" s="5"/>
      <c r="Y629" s="8"/>
    </row>
    <row r="630" spans="4:25" hidden="1" x14ac:dyDescent="0.25">
      <c r="D630" s="8"/>
      <c r="V630" s="5"/>
      <c r="W630" s="5"/>
      <c r="X630" s="5"/>
      <c r="Y630" s="8"/>
    </row>
    <row r="631" spans="4:25" hidden="1" x14ac:dyDescent="0.25">
      <c r="D631" s="8"/>
      <c r="V631" s="5"/>
      <c r="W631" s="5"/>
      <c r="X631" s="5"/>
      <c r="Y631" s="8"/>
    </row>
    <row r="632" spans="4:25" hidden="1" x14ac:dyDescent="0.25">
      <c r="D632" s="8"/>
      <c r="V632" s="5"/>
      <c r="W632" s="5"/>
      <c r="X632" s="5"/>
      <c r="Y632" s="8"/>
    </row>
    <row r="633" spans="4:25" hidden="1" x14ac:dyDescent="0.25">
      <c r="D633" s="8"/>
      <c r="V633" s="5"/>
      <c r="W633" s="5"/>
      <c r="X633" s="5"/>
      <c r="Y633" s="8"/>
    </row>
    <row r="634" spans="4:25" hidden="1" x14ac:dyDescent="0.25">
      <c r="D634" s="8"/>
      <c r="V634" s="5"/>
      <c r="W634" s="5"/>
      <c r="X634" s="5"/>
      <c r="Y634" s="8"/>
    </row>
    <row r="635" spans="4:25" hidden="1" x14ac:dyDescent="0.25">
      <c r="D635" s="8"/>
      <c r="V635" s="5"/>
      <c r="W635" s="5"/>
      <c r="X635" s="5"/>
      <c r="Y635" s="8"/>
    </row>
    <row r="636" spans="4:25" hidden="1" x14ac:dyDescent="0.25">
      <c r="D636" s="8"/>
      <c r="V636" s="5"/>
      <c r="W636" s="5"/>
      <c r="X636" s="5"/>
      <c r="Y636" s="8"/>
    </row>
    <row r="637" spans="4:25" hidden="1" x14ac:dyDescent="0.25">
      <c r="D637" s="8"/>
      <c r="V637" s="5"/>
      <c r="W637" s="5"/>
      <c r="X637" s="5"/>
      <c r="Y637" s="8"/>
    </row>
    <row r="638" spans="4:25" hidden="1" x14ac:dyDescent="0.25">
      <c r="D638" s="8"/>
      <c r="V638" s="5"/>
      <c r="W638" s="5"/>
      <c r="X638" s="5"/>
      <c r="Y638" s="8"/>
    </row>
    <row r="639" spans="4:25" hidden="1" x14ac:dyDescent="0.25">
      <c r="D639" s="8"/>
      <c r="V639" s="5"/>
      <c r="W639" s="5"/>
      <c r="X639" s="5"/>
      <c r="Y639" s="8"/>
    </row>
    <row r="640" spans="4:25" hidden="1" x14ac:dyDescent="0.25">
      <c r="D640" s="8"/>
      <c r="V640" s="5"/>
      <c r="W640" s="5"/>
      <c r="X640" s="5"/>
      <c r="Y640" s="8"/>
    </row>
    <row r="641" spans="4:25" hidden="1" x14ac:dyDescent="0.25">
      <c r="D641" s="8"/>
      <c r="V641" s="5"/>
      <c r="W641" s="5"/>
      <c r="X641" s="5"/>
      <c r="Y641" s="8"/>
    </row>
    <row r="642" spans="4:25" hidden="1" x14ac:dyDescent="0.25">
      <c r="D642" s="8"/>
      <c r="V642" s="5"/>
      <c r="W642" s="5"/>
      <c r="X642" s="5"/>
      <c r="Y642" s="8"/>
    </row>
    <row r="643" spans="4:25" hidden="1" x14ac:dyDescent="0.25">
      <c r="D643" s="8"/>
      <c r="V643" s="5"/>
      <c r="W643" s="5"/>
      <c r="X643" s="5"/>
      <c r="Y643" s="8"/>
    </row>
    <row r="644" spans="4:25" hidden="1" x14ac:dyDescent="0.25">
      <c r="D644" s="8"/>
      <c r="V644" s="5"/>
      <c r="W644" s="5"/>
      <c r="X644" s="5"/>
      <c r="Y644" s="8"/>
    </row>
    <row r="645" spans="4:25" hidden="1" x14ac:dyDescent="0.25">
      <c r="D645" s="8"/>
      <c r="V645" s="5"/>
      <c r="W645" s="5"/>
      <c r="X645" s="5"/>
      <c r="Y645" s="8"/>
    </row>
    <row r="646" spans="4:25" hidden="1" x14ac:dyDescent="0.25">
      <c r="D646" s="8"/>
      <c r="V646" s="5"/>
      <c r="W646" s="5"/>
      <c r="X646" s="5"/>
      <c r="Y646" s="8"/>
    </row>
    <row r="647" spans="4:25" hidden="1" x14ac:dyDescent="0.25">
      <c r="D647" s="8"/>
      <c r="V647" s="5"/>
      <c r="W647" s="5"/>
      <c r="X647" s="5"/>
      <c r="Y647" s="8"/>
    </row>
    <row r="648" spans="4:25" hidden="1" x14ac:dyDescent="0.25">
      <c r="D648" s="8"/>
      <c r="V648" s="5"/>
      <c r="W648" s="5"/>
      <c r="X648" s="5"/>
      <c r="Y648" s="8"/>
    </row>
    <row r="649" spans="4:25" hidden="1" x14ac:dyDescent="0.25">
      <c r="D649" s="8"/>
      <c r="V649" s="5"/>
      <c r="W649" s="5"/>
      <c r="X649" s="5"/>
      <c r="Y649" s="8"/>
    </row>
    <row r="650" spans="4:25" hidden="1" x14ac:dyDescent="0.25">
      <c r="D650" s="8"/>
      <c r="V650" s="5"/>
      <c r="W650" s="5"/>
      <c r="X650" s="5"/>
      <c r="Y650" s="8"/>
    </row>
    <row r="651" spans="4:25" hidden="1" x14ac:dyDescent="0.25">
      <c r="D651" s="8"/>
      <c r="V651" s="5"/>
      <c r="W651" s="5"/>
      <c r="X651" s="5"/>
      <c r="Y651" s="8"/>
    </row>
    <row r="652" spans="4:25" hidden="1" x14ac:dyDescent="0.25">
      <c r="D652" s="8"/>
      <c r="V652" s="5"/>
      <c r="W652" s="5"/>
      <c r="X652" s="5"/>
      <c r="Y652" s="8"/>
    </row>
    <row r="653" spans="4:25" hidden="1" x14ac:dyDescent="0.25">
      <c r="D653" s="8"/>
      <c r="V653" s="5"/>
      <c r="W653" s="5"/>
      <c r="X653" s="5"/>
      <c r="Y653" s="8"/>
    </row>
    <row r="654" spans="4:25" hidden="1" x14ac:dyDescent="0.25">
      <c r="D654" s="8"/>
      <c r="V654" s="5"/>
      <c r="W654" s="5"/>
      <c r="X654" s="5"/>
      <c r="Y654" s="8"/>
    </row>
    <row r="655" spans="4:25" hidden="1" x14ac:dyDescent="0.25">
      <c r="D655" s="8"/>
      <c r="V655" s="5"/>
      <c r="W655" s="5"/>
      <c r="X655" s="5"/>
      <c r="Y655" s="8"/>
    </row>
    <row r="656" spans="4:25" hidden="1" x14ac:dyDescent="0.25">
      <c r="D656" s="8"/>
      <c r="V656" s="5"/>
      <c r="W656" s="5"/>
      <c r="X656" s="5"/>
      <c r="Y656" s="8"/>
    </row>
    <row r="657" spans="4:25" hidden="1" x14ac:dyDescent="0.25">
      <c r="D657" s="8"/>
      <c r="V657" s="5"/>
      <c r="W657" s="5"/>
      <c r="X657" s="5"/>
      <c r="Y657" s="8"/>
    </row>
    <row r="658" spans="4:25" hidden="1" x14ac:dyDescent="0.25">
      <c r="D658" s="8"/>
      <c r="V658" s="5"/>
      <c r="W658" s="5"/>
      <c r="X658" s="5"/>
      <c r="Y658" s="8"/>
    </row>
    <row r="659" spans="4:25" hidden="1" x14ac:dyDescent="0.25">
      <c r="D659" s="8"/>
      <c r="V659" s="5"/>
      <c r="W659" s="5"/>
      <c r="X659" s="5"/>
      <c r="Y659" s="8"/>
    </row>
    <row r="660" spans="4:25" hidden="1" x14ac:dyDescent="0.25">
      <c r="D660" s="8"/>
      <c r="V660" s="5"/>
      <c r="W660" s="5"/>
      <c r="X660" s="5"/>
      <c r="Y660" s="8"/>
    </row>
    <row r="661" spans="4:25" hidden="1" x14ac:dyDescent="0.25">
      <c r="D661" s="8"/>
      <c r="V661" s="5"/>
      <c r="W661" s="5"/>
      <c r="X661" s="5"/>
      <c r="Y661" s="8"/>
    </row>
    <row r="662" spans="4:25" hidden="1" x14ac:dyDescent="0.25">
      <c r="D662" s="8"/>
      <c r="V662" s="5"/>
      <c r="W662" s="5"/>
      <c r="X662" s="5"/>
      <c r="Y662" s="8"/>
    </row>
    <row r="663" spans="4:25" hidden="1" x14ac:dyDescent="0.25">
      <c r="D663" s="8"/>
      <c r="V663" s="5"/>
      <c r="W663" s="5"/>
      <c r="X663" s="5"/>
      <c r="Y663" s="8"/>
    </row>
    <row r="664" spans="4:25" hidden="1" x14ac:dyDescent="0.25">
      <c r="D664" s="8"/>
      <c r="V664" s="5"/>
      <c r="W664" s="5"/>
      <c r="X664" s="5"/>
      <c r="Y664" s="8"/>
    </row>
    <row r="665" spans="4:25" hidden="1" x14ac:dyDescent="0.25">
      <c r="D665" s="8"/>
      <c r="V665" s="5"/>
      <c r="W665" s="5"/>
      <c r="X665" s="5"/>
      <c r="Y665" s="8"/>
    </row>
    <row r="666" spans="4:25" hidden="1" x14ac:dyDescent="0.25">
      <c r="D666" s="8"/>
      <c r="V666" s="5"/>
      <c r="W666" s="5"/>
      <c r="X666" s="5"/>
      <c r="Y666" s="8"/>
    </row>
    <row r="667" spans="4:25" hidden="1" x14ac:dyDescent="0.25">
      <c r="D667" s="8"/>
      <c r="V667" s="5"/>
      <c r="W667" s="5"/>
      <c r="X667" s="5"/>
      <c r="Y667" s="8"/>
    </row>
    <row r="668" spans="4:25" hidden="1" x14ac:dyDescent="0.25">
      <c r="D668" s="8"/>
      <c r="V668" s="5"/>
      <c r="W668" s="5"/>
      <c r="X668" s="5"/>
      <c r="Y668" s="8"/>
    </row>
    <row r="669" spans="4:25" hidden="1" x14ac:dyDescent="0.25">
      <c r="D669" s="8"/>
      <c r="V669" s="5"/>
      <c r="W669" s="5"/>
      <c r="X669" s="5"/>
      <c r="Y669" s="8"/>
    </row>
    <row r="670" spans="4:25" hidden="1" x14ac:dyDescent="0.25">
      <c r="D670" s="8"/>
      <c r="V670" s="5"/>
      <c r="W670" s="5"/>
      <c r="X670" s="5"/>
      <c r="Y670" s="8"/>
    </row>
    <row r="671" spans="4:25" hidden="1" x14ac:dyDescent="0.25">
      <c r="D671" s="8"/>
      <c r="V671" s="5"/>
      <c r="W671" s="5"/>
      <c r="X671" s="5"/>
      <c r="Y671" s="8"/>
    </row>
    <row r="672" spans="4:25" hidden="1" x14ac:dyDescent="0.25">
      <c r="D672" s="8"/>
      <c r="V672" s="5"/>
      <c r="W672" s="5"/>
      <c r="X672" s="5"/>
      <c r="Y672" s="8"/>
    </row>
    <row r="673" spans="4:25" hidden="1" x14ac:dyDescent="0.25">
      <c r="D673" s="8"/>
      <c r="V673" s="5"/>
      <c r="W673" s="5"/>
      <c r="X673" s="5"/>
      <c r="Y673" s="8"/>
    </row>
    <row r="674" spans="4:25" hidden="1" x14ac:dyDescent="0.25">
      <c r="D674" s="8"/>
      <c r="V674" s="5"/>
      <c r="W674" s="5"/>
      <c r="X674" s="5"/>
      <c r="Y674" s="8"/>
    </row>
    <row r="675" spans="4:25" hidden="1" x14ac:dyDescent="0.25">
      <c r="D675" s="8"/>
      <c r="V675" s="5"/>
      <c r="W675" s="5"/>
      <c r="X675" s="5"/>
      <c r="Y675" s="8"/>
    </row>
    <row r="676" spans="4:25" hidden="1" x14ac:dyDescent="0.25">
      <c r="D676" s="8"/>
      <c r="V676" s="5"/>
      <c r="W676" s="5"/>
      <c r="X676" s="5"/>
      <c r="Y676" s="8"/>
    </row>
    <row r="677" spans="4:25" hidden="1" x14ac:dyDescent="0.25">
      <c r="D677" s="8"/>
      <c r="V677" s="5"/>
      <c r="W677" s="5"/>
      <c r="X677" s="5"/>
      <c r="Y677" s="8"/>
    </row>
    <row r="678" spans="4:25" hidden="1" x14ac:dyDescent="0.25">
      <c r="D678" s="8"/>
      <c r="V678" s="5"/>
      <c r="W678" s="5"/>
      <c r="X678" s="5"/>
      <c r="Y678" s="8"/>
    </row>
    <row r="679" spans="4:25" hidden="1" x14ac:dyDescent="0.25">
      <c r="D679" s="8"/>
      <c r="V679" s="5"/>
      <c r="W679" s="5"/>
      <c r="X679" s="5"/>
      <c r="Y679" s="8"/>
    </row>
    <row r="680" spans="4:25" hidden="1" x14ac:dyDescent="0.25">
      <c r="D680" s="8"/>
      <c r="V680" s="5"/>
      <c r="W680" s="5"/>
      <c r="X680" s="5"/>
      <c r="Y680" s="8"/>
    </row>
    <row r="681" spans="4:25" hidden="1" x14ac:dyDescent="0.25">
      <c r="D681" s="8"/>
      <c r="V681" s="5"/>
      <c r="W681" s="5"/>
      <c r="X681" s="5"/>
      <c r="Y681" s="8"/>
    </row>
    <row r="682" spans="4:25" hidden="1" x14ac:dyDescent="0.25">
      <c r="D682" s="8"/>
      <c r="V682" s="5"/>
      <c r="W682" s="5"/>
      <c r="X682" s="5"/>
      <c r="Y682" s="8"/>
    </row>
    <row r="683" spans="4:25" hidden="1" x14ac:dyDescent="0.25">
      <c r="D683" s="8"/>
      <c r="V683" s="5"/>
      <c r="W683" s="5"/>
      <c r="X683" s="5"/>
      <c r="Y683" s="8"/>
    </row>
    <row r="684" spans="4:25" hidden="1" x14ac:dyDescent="0.25">
      <c r="D684" s="8"/>
      <c r="V684" s="5"/>
      <c r="W684" s="5"/>
      <c r="X684" s="5"/>
      <c r="Y684" s="8"/>
    </row>
    <row r="685" spans="4:25" hidden="1" x14ac:dyDescent="0.25">
      <c r="D685" s="8"/>
      <c r="V685" s="5"/>
      <c r="W685" s="5"/>
      <c r="X685" s="5"/>
      <c r="Y685" s="8"/>
    </row>
    <row r="686" spans="4:25" hidden="1" x14ac:dyDescent="0.25">
      <c r="D686" s="8"/>
      <c r="V686" s="5"/>
      <c r="W686" s="5"/>
      <c r="X686" s="5"/>
      <c r="Y686" s="8"/>
    </row>
    <row r="687" spans="4:25" hidden="1" x14ac:dyDescent="0.25">
      <c r="D687" s="8"/>
      <c r="V687" s="5"/>
      <c r="W687" s="5"/>
      <c r="X687" s="5"/>
      <c r="Y687" s="8"/>
    </row>
    <row r="688" spans="4:25" hidden="1" x14ac:dyDescent="0.25">
      <c r="D688" s="8"/>
      <c r="V688" s="5"/>
      <c r="W688" s="5"/>
      <c r="X688" s="5"/>
      <c r="Y688" s="8"/>
    </row>
    <row r="689" spans="4:25" hidden="1" x14ac:dyDescent="0.25">
      <c r="D689" s="8"/>
      <c r="V689" s="5"/>
      <c r="W689" s="5"/>
      <c r="X689" s="5"/>
      <c r="Y689" s="8"/>
    </row>
    <row r="690" spans="4:25" hidden="1" x14ac:dyDescent="0.25">
      <c r="D690" s="8"/>
      <c r="V690" s="5"/>
      <c r="W690" s="5"/>
      <c r="X690" s="5"/>
      <c r="Y690" s="8"/>
    </row>
    <row r="691" spans="4:25" hidden="1" x14ac:dyDescent="0.25">
      <c r="D691" s="8"/>
      <c r="V691" s="5"/>
      <c r="W691" s="5"/>
      <c r="X691" s="5"/>
      <c r="Y691" s="8"/>
    </row>
    <row r="692" spans="4:25" hidden="1" x14ac:dyDescent="0.25">
      <c r="D692" s="8"/>
      <c r="V692" s="5"/>
      <c r="W692" s="5"/>
      <c r="X692" s="5"/>
      <c r="Y692" s="8"/>
    </row>
    <row r="693" spans="4:25" hidden="1" x14ac:dyDescent="0.25">
      <c r="D693" s="8"/>
      <c r="V693" s="5"/>
      <c r="W693" s="5"/>
      <c r="X693" s="5"/>
      <c r="Y693" s="8"/>
    </row>
    <row r="694" spans="4:25" hidden="1" x14ac:dyDescent="0.25">
      <c r="D694" s="8"/>
      <c r="V694" s="5"/>
      <c r="W694" s="5"/>
      <c r="X694" s="5"/>
      <c r="Y694" s="8"/>
    </row>
    <row r="695" spans="4:25" hidden="1" x14ac:dyDescent="0.25">
      <c r="D695" s="8"/>
      <c r="V695" s="5"/>
      <c r="W695" s="5"/>
      <c r="X695" s="5"/>
      <c r="Y695" s="8"/>
    </row>
    <row r="696" spans="4:25" hidden="1" x14ac:dyDescent="0.25">
      <c r="D696" s="8"/>
      <c r="V696" s="5"/>
      <c r="W696" s="5"/>
      <c r="X696" s="5"/>
      <c r="Y696" s="8"/>
    </row>
    <row r="697" spans="4:25" hidden="1" x14ac:dyDescent="0.25">
      <c r="D697" s="8"/>
      <c r="V697" s="5"/>
      <c r="W697" s="5"/>
      <c r="X697" s="5"/>
      <c r="Y697" s="8"/>
    </row>
    <row r="698" spans="4:25" hidden="1" x14ac:dyDescent="0.25">
      <c r="D698" s="8"/>
      <c r="V698" s="5"/>
      <c r="W698" s="5"/>
      <c r="X698" s="5"/>
      <c r="Y698" s="8"/>
    </row>
    <row r="699" spans="4:25" hidden="1" x14ac:dyDescent="0.25">
      <c r="D699" s="8"/>
      <c r="V699" s="5"/>
      <c r="W699" s="5"/>
      <c r="X699" s="5"/>
      <c r="Y699" s="8"/>
    </row>
    <row r="700" spans="4:25" hidden="1" x14ac:dyDescent="0.25">
      <c r="D700" s="8"/>
      <c r="V700" s="5"/>
      <c r="W700" s="5"/>
      <c r="X700" s="5"/>
      <c r="Y700" s="8"/>
    </row>
    <row r="701" spans="4:25" hidden="1" x14ac:dyDescent="0.25">
      <c r="D701" s="8"/>
      <c r="V701" s="5"/>
      <c r="W701" s="5"/>
      <c r="X701" s="5"/>
      <c r="Y701" s="8"/>
    </row>
    <row r="702" spans="4:25" hidden="1" x14ac:dyDescent="0.25">
      <c r="D702" s="8"/>
      <c r="V702" s="5"/>
      <c r="W702" s="5"/>
      <c r="X702" s="5"/>
      <c r="Y702" s="8"/>
    </row>
    <row r="703" spans="4:25" hidden="1" x14ac:dyDescent="0.25">
      <c r="D703" s="8"/>
      <c r="V703" s="5"/>
      <c r="W703" s="5"/>
      <c r="X703" s="5"/>
      <c r="Y703" s="8"/>
    </row>
    <row r="704" spans="4:25" hidden="1" x14ac:dyDescent="0.25">
      <c r="D704" s="8"/>
      <c r="V704" s="5"/>
      <c r="W704" s="5"/>
      <c r="X704" s="5"/>
      <c r="Y704" s="8"/>
    </row>
    <row r="705" spans="4:25" hidden="1" x14ac:dyDescent="0.25">
      <c r="D705" s="8"/>
      <c r="V705" s="5"/>
      <c r="W705" s="5"/>
      <c r="X705" s="5"/>
      <c r="Y705" s="8"/>
    </row>
    <row r="706" spans="4:25" hidden="1" x14ac:dyDescent="0.25">
      <c r="D706" s="8"/>
      <c r="V706" s="5"/>
      <c r="W706" s="5"/>
      <c r="X706" s="5"/>
      <c r="Y706" s="8"/>
    </row>
    <row r="707" spans="4:25" hidden="1" x14ac:dyDescent="0.25">
      <c r="D707" s="8"/>
      <c r="V707" s="5"/>
      <c r="W707" s="5"/>
      <c r="X707" s="5"/>
      <c r="Y707" s="8"/>
    </row>
    <row r="708" spans="4:25" hidden="1" x14ac:dyDescent="0.25">
      <c r="D708" s="8"/>
      <c r="V708" s="5"/>
      <c r="W708" s="5"/>
      <c r="X708" s="5"/>
      <c r="Y708" s="8"/>
    </row>
    <row r="709" spans="4:25" hidden="1" x14ac:dyDescent="0.25">
      <c r="D709" s="8"/>
      <c r="V709" s="5"/>
      <c r="W709" s="5"/>
      <c r="X709" s="5"/>
      <c r="Y709" s="8"/>
    </row>
    <row r="710" spans="4:25" hidden="1" x14ac:dyDescent="0.25">
      <c r="D710" s="8"/>
      <c r="V710" s="5"/>
      <c r="W710" s="5"/>
      <c r="X710" s="5"/>
      <c r="Y710" s="8"/>
    </row>
    <row r="711" spans="4:25" hidden="1" x14ac:dyDescent="0.25">
      <c r="D711" s="8"/>
      <c r="V711" s="5"/>
      <c r="W711" s="5"/>
      <c r="X711" s="5"/>
      <c r="Y711" s="8"/>
    </row>
    <row r="712" spans="4:25" hidden="1" x14ac:dyDescent="0.25">
      <c r="D712" s="8"/>
      <c r="V712" s="5"/>
      <c r="W712" s="5"/>
      <c r="X712" s="5"/>
      <c r="Y712" s="8"/>
    </row>
    <row r="713" spans="4:25" hidden="1" x14ac:dyDescent="0.25">
      <c r="D713" s="8"/>
      <c r="V713" s="5"/>
      <c r="W713" s="5"/>
      <c r="X713" s="5"/>
      <c r="Y713" s="8"/>
    </row>
    <row r="714" spans="4:25" hidden="1" x14ac:dyDescent="0.25">
      <c r="D714" s="8"/>
      <c r="V714" s="5"/>
      <c r="W714" s="5"/>
      <c r="X714" s="5"/>
      <c r="Y714" s="8"/>
    </row>
    <row r="715" spans="4:25" hidden="1" x14ac:dyDescent="0.25">
      <c r="D715" s="8"/>
      <c r="V715" s="5"/>
      <c r="W715" s="5"/>
      <c r="X715" s="5"/>
      <c r="Y715" s="8"/>
    </row>
    <row r="716" spans="4:25" hidden="1" x14ac:dyDescent="0.25">
      <c r="D716" s="8"/>
      <c r="V716" s="5"/>
      <c r="W716" s="5"/>
      <c r="X716" s="5"/>
      <c r="Y716" s="8"/>
    </row>
    <row r="717" spans="4:25" ht="15.6" hidden="1" customHeight="1" x14ac:dyDescent="0.25">
      <c r="D717" s="8"/>
      <c r="V717" s="5"/>
      <c r="W717" s="5"/>
      <c r="X717" s="5"/>
      <c r="Y717" s="8"/>
    </row>
    <row r="718" spans="4:25" hidden="1" x14ac:dyDescent="0.25">
      <c r="D718" s="8"/>
      <c r="V718" s="5"/>
      <c r="W718" s="5"/>
      <c r="X718" s="5"/>
      <c r="Y718" s="8"/>
    </row>
    <row r="719" spans="4:25" hidden="1" x14ac:dyDescent="0.25">
      <c r="D719" s="8"/>
      <c r="V719" s="5"/>
      <c r="W719" s="5"/>
      <c r="X719" s="5"/>
      <c r="Y719" s="8"/>
    </row>
    <row r="720" spans="4:25" hidden="1" x14ac:dyDescent="0.25">
      <c r="D720" s="8"/>
      <c r="V720" s="5"/>
      <c r="W720" s="5"/>
      <c r="X720" s="5"/>
      <c r="Y720" s="8"/>
    </row>
    <row r="721" spans="4:25" hidden="1" x14ac:dyDescent="0.25">
      <c r="D721" s="8"/>
      <c r="V721" s="5"/>
      <c r="W721" s="5"/>
      <c r="X721" s="5"/>
      <c r="Y721" s="8"/>
    </row>
    <row r="722" spans="4:25" hidden="1" x14ac:dyDescent="0.25">
      <c r="D722" s="8"/>
      <c r="V722" s="5"/>
      <c r="W722" s="5"/>
      <c r="X722" s="5"/>
      <c r="Y722" s="8"/>
    </row>
    <row r="723" spans="4:25" hidden="1" x14ac:dyDescent="0.25">
      <c r="D723" s="8"/>
      <c r="V723" s="5"/>
      <c r="W723" s="5"/>
      <c r="X723" s="5"/>
      <c r="Y723" s="8"/>
    </row>
    <row r="724" spans="4:25" hidden="1" x14ac:dyDescent="0.25">
      <c r="D724" s="8"/>
      <c r="V724" s="5"/>
      <c r="W724" s="5"/>
      <c r="X724" s="5"/>
      <c r="Y724" s="8"/>
    </row>
    <row r="725" spans="4:25" hidden="1" x14ac:dyDescent="0.25">
      <c r="D725" s="8"/>
      <c r="V725" s="5"/>
      <c r="W725" s="5"/>
      <c r="X725" s="5"/>
      <c r="Y725" s="8"/>
    </row>
    <row r="726" spans="4:25" hidden="1" x14ac:dyDescent="0.25">
      <c r="D726" s="8"/>
      <c r="V726" s="5"/>
      <c r="W726" s="5"/>
      <c r="X726" s="5"/>
      <c r="Y726" s="8"/>
    </row>
    <row r="727" spans="4:25" hidden="1" x14ac:dyDescent="0.25">
      <c r="D727" s="8"/>
      <c r="V727" s="5"/>
      <c r="W727" s="5"/>
      <c r="X727" s="5"/>
      <c r="Y727" s="8"/>
    </row>
    <row r="728" spans="4:25" hidden="1" x14ac:dyDescent="0.25">
      <c r="D728" s="8"/>
      <c r="V728" s="5"/>
      <c r="W728" s="5"/>
      <c r="X728" s="5"/>
      <c r="Y728" s="8"/>
    </row>
    <row r="729" spans="4:25" hidden="1" x14ac:dyDescent="0.25">
      <c r="D729" s="8"/>
      <c r="V729" s="5"/>
      <c r="W729" s="5"/>
      <c r="X729" s="5"/>
      <c r="Y729" s="8"/>
    </row>
    <row r="730" spans="4:25" hidden="1" x14ac:dyDescent="0.25">
      <c r="D730" s="8"/>
      <c r="V730" s="5"/>
      <c r="W730" s="5"/>
      <c r="X730" s="5"/>
      <c r="Y730" s="8"/>
    </row>
    <row r="731" spans="4:25" hidden="1" x14ac:dyDescent="0.25">
      <c r="D731" s="8"/>
      <c r="V731" s="5"/>
      <c r="W731" s="5"/>
      <c r="X731" s="5"/>
      <c r="Y731" s="8"/>
    </row>
    <row r="732" spans="4:25" hidden="1" x14ac:dyDescent="0.25">
      <c r="D732" s="8"/>
      <c r="V732" s="5"/>
      <c r="W732" s="5"/>
      <c r="X732" s="5"/>
      <c r="Y732" s="8"/>
    </row>
    <row r="733" spans="4:25" hidden="1" x14ac:dyDescent="0.25">
      <c r="D733" s="8"/>
      <c r="V733" s="5"/>
      <c r="W733" s="5"/>
      <c r="X733" s="5"/>
      <c r="Y733" s="8"/>
    </row>
    <row r="734" spans="4:25" hidden="1" x14ac:dyDescent="0.25">
      <c r="D734" s="8"/>
      <c r="V734" s="5"/>
      <c r="W734" s="5"/>
      <c r="X734" s="5"/>
      <c r="Y734" s="8"/>
    </row>
    <row r="735" spans="4:25" hidden="1" x14ac:dyDescent="0.25">
      <c r="D735" s="8"/>
      <c r="V735" s="5"/>
      <c r="W735" s="5"/>
      <c r="X735" s="5"/>
      <c r="Y735" s="8"/>
    </row>
    <row r="736" spans="4:25" hidden="1" x14ac:dyDescent="0.25">
      <c r="D736" s="8"/>
      <c r="V736" s="5"/>
      <c r="W736" s="5"/>
      <c r="X736" s="5"/>
      <c r="Y736" s="8"/>
    </row>
    <row r="737" spans="22:25" x14ac:dyDescent="0.25">
      <c r="W737" s="22">
        <f>SUBTOTAL(9,W9:W736)</f>
        <v>42543.360000000001</v>
      </c>
      <c r="X737" s="22">
        <f>SUBTOTAL(9,X9:X736)</f>
        <v>33675.29</v>
      </c>
    </row>
    <row r="739" spans="22:25" x14ac:dyDescent="0.25">
      <c r="V739" s="31"/>
      <c r="W739" s="26" t="s">
        <v>464</v>
      </c>
      <c r="X739" s="26" t="s">
        <v>465</v>
      </c>
      <c r="Y739" s="27" t="s">
        <v>466</v>
      </c>
    </row>
    <row r="740" spans="22:25" x14ac:dyDescent="0.25">
      <c r="V740" s="20">
        <v>909</v>
      </c>
      <c r="W740" s="22">
        <f>SUMIFS(W$13:W$318,$A13:$A318,"UEC",$D13:$D318,$V740)</f>
        <v>37758.29</v>
      </c>
      <c r="X740" s="22">
        <f>SUMIFS(X$13:X$318,$A$13:$A318,"UEC",$D$13:$D$318,$V740)</f>
        <v>32929.29</v>
      </c>
      <c r="Y740" s="29">
        <f>X740-W740</f>
        <v>-4829</v>
      </c>
    </row>
    <row r="741" spans="22:25" x14ac:dyDescent="0.25">
      <c r="V741" s="20">
        <v>910</v>
      </c>
      <c r="W741" s="22">
        <f>SUMIFS(W$13:W$318,A$13:A$318,"UEC",D$13:D$318,$V741)</f>
        <v>599</v>
      </c>
      <c r="X741" s="28">
        <f>SUMIFS(X$13:X$318,A$13:A$318,"UEC",D$13:D$318,$V741)</f>
        <v>599</v>
      </c>
      <c r="Y741" s="29">
        <f t="shared" ref="Y741:Y742" si="45">X741-W741</f>
        <v>0</v>
      </c>
    </row>
    <row r="742" spans="22:25" x14ac:dyDescent="0.25">
      <c r="V742" s="20">
        <v>930</v>
      </c>
      <c r="W742" s="26">
        <f>SUMIFS(W$13:W$318,A$13:A$318,"UEC",D$13:D$318,$V742)</f>
        <v>4186.07</v>
      </c>
      <c r="X742" s="26">
        <f>SUMIFS(X$13:X$318,A$13:A$318,"UEC",D$13:D$318,$V742)</f>
        <v>147</v>
      </c>
      <c r="Y742" s="30">
        <f t="shared" si="45"/>
        <v>-4039.0699999999997</v>
      </c>
    </row>
    <row r="743" spans="22:25" x14ac:dyDescent="0.25">
      <c r="W743" s="22">
        <f>SUBTOTAL(9,W740:W742)</f>
        <v>42543.360000000001</v>
      </c>
      <c r="X743" s="22">
        <f>SUBTOTAL(9,X740:X742)</f>
        <v>33675.29</v>
      </c>
      <c r="Y743" s="29">
        <f>SUBTOTAL(9,Y740:Y742)</f>
        <v>-8868.07</v>
      </c>
    </row>
  </sheetData>
  <autoFilter ref="A8:WWQ736">
    <filterColumn colId="0">
      <filters>
        <filter val="UEC"/>
      </filters>
    </filterColumn>
    <sortState ref="A2:WWT729">
      <sortCondition ref="N1:N729"/>
    </sortState>
  </autoFilter>
  <pageMargins left="0.25" right="0.25" top="0.75" bottom="0.75" header="0.3" footer="0.3"/>
  <pageSetup orientation="portrait" r:id="rId1"/>
  <headerFooter>
    <oddFooter>&amp;RSchedule LMM-R3
Page &amp;P of 25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mments xmlns="$ListId:Library;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A49B3DF2D4DA548925E7FABF4D5F791" ma:contentTypeVersion="" ma:contentTypeDescription="Create a new document." ma:contentTypeScope="" ma:versionID="d4bf3d3aeb4a51b99c7a53453256873c">
  <xsd:schema xmlns:xsd="http://www.w3.org/2001/XMLSchema" xmlns:xs="http://www.w3.org/2001/XMLSchema" xmlns:p="http://schemas.microsoft.com/office/2006/metadata/properties" xmlns:ns2="$ListId:Library;" targetNamespace="http://schemas.microsoft.com/office/2006/metadata/properties" ma:root="true" ma:fieldsID="f0a7ed3631af1f39076cc3123727656e" ns2:_="">
    <xsd:import namespace="$ListId:Library;"/>
    <xsd:element name="properties">
      <xsd:complexType>
        <xsd:sequence>
          <xsd:element name="documentManagement">
            <xsd:complexType>
              <xsd:all>
                <xsd:element ref="ns2:Comme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$ListId:Library;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9691A7F-347E-4D51-9DAC-96DAAB5AB904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$ListId:Library;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3092A53B-1C3C-4AD2-918D-71E8C4B559C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$ListId:Library;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6F116D7-0DAD-4E9D-BF9E-9EBF039D810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Summary</vt:lpstr>
      <vt:lpstr>DR 17 - Advertising  &amp; Promotio</vt:lpstr>
    </vt:vector>
  </TitlesOfParts>
  <Company>MOPSC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Caldwell, Christopher</dc:creator>
  <cp:lastModifiedBy>DuMey, Rachel</cp:lastModifiedBy>
  <cp:lastPrinted>2019-06-07T19:17:30Z</cp:lastPrinted>
  <dcterms:created xsi:type="dcterms:W3CDTF">2019-01-28T22:20:19Z</dcterms:created>
  <dcterms:modified xsi:type="dcterms:W3CDTF">2019-06-07T19:18:00Z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0x0101003A49B3DF2D4DA548925E7FABF4D5F791</vt:lpwstr>
  </property>
</Properties>
</file>