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SRS\2020 ISRS 21\"/>
    </mc:Choice>
  </mc:AlternateContent>
  <xr:revisionPtr revIDLastSave="0" documentId="13_ncr:1_{73A3E3F3-CD4F-4EC9-8E05-64AB4D7A1D0B}" xr6:coauthVersionLast="46" xr6:coauthVersionMax="46" xr10:uidLastSave="{00000000-0000-0000-0000-000000000000}"/>
  <bookViews>
    <workbookView xWindow="-31230" yWindow="5340" windowWidth="23010" windowHeight="12330" xr2:uid="{B6FD387F-ED1F-45A3-B3EF-5E3E1A55F38F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" l="1"/>
  <c r="C23" i="1"/>
  <c r="D23" i="1" s="1"/>
  <c r="A22" i="1"/>
  <c r="C22" i="1"/>
  <c r="D22" i="1" s="1"/>
  <c r="C21" i="1"/>
  <c r="D21" i="1" s="1"/>
  <c r="A21" i="1"/>
  <c r="C19" i="1"/>
  <c r="D19" i="1" s="1"/>
  <c r="C20" i="1"/>
  <c r="D20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<sst xmlns="http://schemas.openxmlformats.org/spreadsheetml/2006/main" count="10" uniqueCount="9">
  <si>
    <t>Monthly</t>
  </si>
  <si>
    <t>Revenue</t>
  </si>
  <si>
    <t>12 Months</t>
  </si>
  <si>
    <t>Compared</t>
  </si>
  <si>
    <t>to 10% Cap</t>
  </si>
  <si>
    <t>Date</t>
  </si>
  <si>
    <t>Missouri American Water</t>
  </si>
  <si>
    <t>ISRS Revenue vs. Cap</t>
  </si>
  <si>
    <t>WO-2020-0410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</si>
</sst>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</font>
    <font>
      <b/>
      <sz val="10"/>
      <color rgb="FFFFFFFF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59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7" fontId="0" fillId="0" borderId="1" xfId="0" applyNumberFormat="1" applyBorder="1" applyAlignment="1">
      <alignment horizontal="center"/>
    </xf>
    <xf numFmtId="3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94BCF-C462-4A5B-B783-8E81CADB5C0B}">
  <dimension ref="A1:D23"/>
  <sheetViews>
    <sheetView showGridLines="0" tabSelected="1" workbookViewId="0"/>
  </sheetViews>
  <sheetFormatPr defaultRowHeight="12.75" x14ac:dyDescent="0.2"/>
  <cols>
    <col min="1" max="1" width="15.7109375" customWidth="1"/>
    <col min="2" max="4" width="15.7109375" style="1" customWidth="1"/>
  </cols>
  <sheetData>
    <row r="1" spans="1:4" ht="15.75" x14ac:dyDescent="0.25">
      <c r="A1" s="7" t="s">
        <v>6</v>
      </c>
    </row>
    <row r="2" spans="1:4" ht="15.75" x14ac:dyDescent="0.25">
      <c r="A2" s="7" t="s">
        <v>7</v>
      </c>
    </row>
    <row r="3" spans="1:4" ht="15.75" x14ac:dyDescent="0.25">
      <c r="A3" s="7" t="s">
        <v>8</v>
      </c>
    </row>
    <row r="5" spans="1:4" x14ac:dyDescent="0.2">
      <c r="A5" s="6"/>
      <c r="B5" s="6" t="s">
        <v>0</v>
      </c>
      <c r="C5" s="6" t="s">
        <v>2</v>
      </c>
      <c r="D5" s="6" t="s">
        <v>3</v>
      </c>
    </row>
    <row r="6" spans="1:4" x14ac:dyDescent="0.2">
      <c r="A6" s="5" t="s">
        <v>5</v>
      </c>
      <c r="B6" s="5" t="s">
        <v>1</v>
      </c>
      <c r="C6" s="5" t="s">
        <v>1</v>
      </c>
      <c r="D6" s="5" t="s">
        <v>4</v>
      </c>
    </row>
    <row r="7" spans="1:4" x14ac:dyDescent="0.2">
      <c r="A7" s="2">
        <v>43861</v>
      </c>
      <c r="B7" s="3">
        <v>1284784.02</v>
      </c>
      <c r="C7" s="4"/>
      <c r="D7" s="4"/>
    </row>
    <row r="8" spans="1:4" x14ac:dyDescent="0.2">
      <c r="A8" s="2">
        <f>EOMONTH(A7,1)</f>
        <v>43890</v>
      </c>
      <c r="B8" s="3">
        <v>1307513.6199999999</v>
      </c>
      <c r="C8" s="4"/>
      <c r="D8" s="4"/>
    </row>
    <row r="9" spans="1:4" x14ac:dyDescent="0.2">
      <c r="A9" s="2">
        <f t="shared" ref="A9:A23" si="0">EOMONTH(A8,1)</f>
        <v>43921</v>
      </c>
      <c r="B9" s="3">
        <v>1318293.3999999999</v>
      </c>
      <c r="C9" s="4"/>
      <c r="D9" s="4"/>
    </row>
    <row r="10" spans="1:4" x14ac:dyDescent="0.2">
      <c r="A10" s="2">
        <f t="shared" si="0"/>
        <v>43951</v>
      </c>
      <c r="B10" s="3">
        <v>1355612.11</v>
      </c>
      <c r="C10" s="4"/>
      <c r="D10" s="4"/>
    </row>
    <row r="11" spans="1:4" x14ac:dyDescent="0.2">
      <c r="A11" s="2">
        <f t="shared" si="0"/>
        <v>43982</v>
      </c>
      <c r="B11" s="3">
        <v>1557109.62</v>
      </c>
      <c r="C11" s="4"/>
      <c r="D11" s="4"/>
    </row>
    <row r="12" spans="1:4" x14ac:dyDescent="0.2">
      <c r="A12" s="2">
        <f t="shared" si="0"/>
        <v>44012</v>
      </c>
      <c r="B12" s="3">
        <v>1711096.79</v>
      </c>
      <c r="C12" s="4"/>
      <c r="D12" s="4"/>
    </row>
    <row r="13" spans="1:4" x14ac:dyDescent="0.2">
      <c r="A13" s="2">
        <f t="shared" si="0"/>
        <v>44043</v>
      </c>
      <c r="B13" s="3">
        <v>2906748.48</v>
      </c>
      <c r="C13" s="4"/>
      <c r="D13" s="4"/>
    </row>
    <row r="14" spans="1:4" x14ac:dyDescent="0.2">
      <c r="A14" s="2">
        <f t="shared" si="0"/>
        <v>44074</v>
      </c>
      <c r="B14" s="3">
        <v>3330572.77</v>
      </c>
      <c r="C14" s="4"/>
      <c r="D14" s="4"/>
    </row>
    <row r="15" spans="1:4" x14ac:dyDescent="0.2">
      <c r="A15" s="2">
        <f t="shared" si="0"/>
        <v>44104</v>
      </c>
      <c r="B15" s="3">
        <v>3434854.3199999994</v>
      </c>
      <c r="C15" s="4"/>
      <c r="D15" s="4"/>
    </row>
    <row r="16" spans="1:4" x14ac:dyDescent="0.2">
      <c r="A16" s="2">
        <f t="shared" si="0"/>
        <v>44135</v>
      </c>
      <c r="B16" s="3">
        <v>3266723.3600000003</v>
      </c>
      <c r="C16" s="4"/>
      <c r="D16" s="4"/>
    </row>
    <row r="17" spans="1:4" x14ac:dyDescent="0.2">
      <c r="A17" s="2">
        <f t="shared" si="0"/>
        <v>44165</v>
      </c>
      <c r="B17" s="3">
        <v>2426937.36</v>
      </c>
      <c r="C17" s="4"/>
      <c r="D17" s="4"/>
    </row>
    <row r="18" spans="1:4" x14ac:dyDescent="0.2">
      <c r="A18" s="2">
        <f t="shared" si="0"/>
        <v>44196</v>
      </c>
      <c r="B18" s="3">
        <v>2057652.6400000001</v>
      </c>
      <c r="C18" s="3"/>
      <c r="D18" s="3"/>
    </row>
    <row r="19" spans="1:4" x14ac:dyDescent="0.2">
      <c r="A19" s="2">
        <f t="shared" si="0"/>
        <v>44227</v>
      </c>
      <c r="B19" s="3">
        <v>2195104.0099999998</v>
      </c>
      <c r="C19" s="3">
        <f t="shared" ref="C19:C20" si="1">SUM(B8:B19)</f>
        <v>26868218.479999997</v>
      </c>
      <c r="D19" s="3">
        <f t="shared" ref="D19:D20" si="2">C19-31825616</f>
        <v>-4957397.5200000033</v>
      </c>
    </row>
    <row r="20" spans="1:4" x14ac:dyDescent="0.2">
      <c r="A20" s="2">
        <f t="shared" si="0"/>
        <v>44255</v>
      </c>
      <c r="B20" s="3">
        <v>2025578.4200000002</v>
      </c>
      <c r="C20" s="3">
        <f t="shared" si="1"/>
        <v>27586283.280000001</v>
      </c>
      <c r="D20" s="3">
        <f t="shared" si="2"/>
        <v>-4239332.7199999988</v>
      </c>
    </row>
    <row r="21" spans="1:4" x14ac:dyDescent="0.2">
      <c r="A21" s="2">
        <f t="shared" si="0"/>
        <v>44286</v>
      </c>
      <c r="B21" s="3">
        <v>2097155.4</v>
      </c>
      <c r="C21" s="3">
        <f t="shared" ref="C21" si="3">SUM(B10:B21)</f>
        <v>28365145.280000001</v>
      </c>
      <c r="D21" s="3">
        <f t="shared" ref="D21" si="4">C21-31825616</f>
        <v>-3460470.7199999988</v>
      </c>
    </row>
    <row r="22" spans="1:4" x14ac:dyDescent="0.2">
      <c r="A22" s="2">
        <f t="shared" si="0"/>
        <v>44316</v>
      </c>
      <c r="B22" s="3">
        <v>2414218.2799999998</v>
      </c>
      <c r="C22" s="3">
        <f t="shared" ref="C22" si="5">SUM(B11:B22)</f>
        <v>29423751.450000003</v>
      </c>
      <c r="D22" s="3">
        <f t="shared" ref="D22" si="6">C22-31825616</f>
        <v>-2401864.549999997</v>
      </c>
    </row>
    <row r="23" spans="1:4" x14ac:dyDescent="0.2">
      <c r="A23" s="2">
        <f t="shared" si="0"/>
        <v>44347</v>
      </c>
      <c r="B23" s="3">
        <v>2327629.12</v>
      </c>
      <c r="C23" s="3">
        <f t="shared" ref="C23" si="7">SUM(B12:B23)</f>
        <v>30194270.949999999</v>
      </c>
      <c r="D23" s="3">
        <f t="shared" ref="D23" si="8">C23-31825616</f>
        <v>-1631345.0500000007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LaGrand</dc:creator>
  <cp:lastModifiedBy>Brian LaGrand</cp:lastModifiedBy>
  <dcterms:created xsi:type="dcterms:W3CDTF">2021-03-18T17:17:56Z</dcterms:created>
  <dcterms:modified xsi:type="dcterms:W3CDTF">2021-06-22T01:36:15Z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846c87f6-c46e-48eb-b7ce-d3a4a7d30611_Enabled">
    <vt:lpwstr>True</vt:lpwstr>
  </property>
  <property fmtid="{D5CDD505-2E9C-101B-9397-08002B2CF9AE}" pid="4" name="MSIP_Label_846c87f6-c46e-48eb-b7ce-d3a4a7d30611_SiteId">
    <vt:lpwstr>35378cf9-dac0-45f0-84c7-1bfb98207b59</vt:lpwstr>
  </property>
  <property fmtid="{D5CDD505-2E9C-101B-9397-08002B2CF9AE}" pid="5" name="MSIP_Label_846c87f6-c46e-48eb-b7ce-d3a4a7d30611_Owner">
    <vt:lpwstr>Brian.LaGrand@amwater.com</vt:lpwstr>
  </property>
  <property fmtid="{D5CDD505-2E9C-101B-9397-08002B2CF9AE}" pid="6" name="MSIP_Label_846c87f6-c46e-48eb-b7ce-d3a4a7d30611_SetDate">
    <vt:lpwstr>2021-03-18T17:24:46.3614935Z</vt:lpwstr>
  </property>
  <property fmtid="{D5CDD505-2E9C-101B-9397-08002B2CF9AE}" pid="7" name="MSIP_Label_846c87f6-c46e-48eb-b7ce-d3a4a7d30611_Name">
    <vt:lpwstr>General</vt:lpwstr>
  </property>
  <property fmtid="{D5CDD505-2E9C-101B-9397-08002B2CF9AE}" pid="8" name="MSIP_Label_846c87f6-c46e-48eb-b7ce-d3a4a7d30611_Application">
    <vt:lpwstr>Microsoft Azure Information Protection</vt:lpwstr>
  </property>
  <property fmtid="{D5CDD505-2E9C-101B-9397-08002B2CF9AE}" pid="9" name="MSIP_Label_846c87f6-c46e-48eb-b7ce-d3a4a7d30611_ActionId">
    <vt:lpwstr>c42e7618-2885-4b3e-8b80-5ea102497855</vt:lpwstr>
  </property>
  <property fmtid="{D5CDD505-2E9C-101B-9397-08002B2CF9AE}" pid="10" name="MSIP_Label_846c87f6-c46e-48eb-b7ce-d3a4a7d30611_Extended_MSFT_Method">
    <vt:lpwstr>Automatic</vt:lpwstr>
  </property>
  <property fmtid="{D5CDD505-2E9C-101B-9397-08002B2CF9AE}" pid="11" name="Sensitivity">
    <vt:lpwstr>General</vt:lpwstr>
  </property>
</Properties>
</file>