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10" windowWidth="12000" windowHeight="59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<sst xmlns="http://schemas.openxmlformats.org/spreadsheetml/2006/main" count="98" uniqueCount="69">
  <si>
    <t>5-year freeze too long</t>
  </si>
  <si>
    <t>Guaranteed savings too small</t>
  </si>
  <si>
    <t>Premiums, Transaction Cost not in rates</t>
  </si>
  <si>
    <t>Pooling increased premium cost</t>
  </si>
  <si>
    <t>Some transition costs not in rates</t>
  </si>
  <si>
    <t>Staff Objections- Merger Case</t>
  </si>
  <si>
    <t>Aquila Proposal in 2001 MPS Case</t>
  </si>
  <si>
    <t>ELIM</t>
  </si>
  <si>
    <t>Didn't quantify</t>
  </si>
  <si>
    <t>ELIM No new model used</t>
  </si>
  <si>
    <t>Staff Objections- 2001 MPS Case</t>
  </si>
  <si>
    <t>STAFF calculated merger synergies</t>
  </si>
  <si>
    <t>All savings too difficult to calculate</t>
  </si>
  <si>
    <t>POSITION:</t>
  </si>
  <si>
    <t>APPROACH:</t>
  </si>
  <si>
    <t>Aquila Rebuttal- 2001 MPS Case</t>
  </si>
  <si>
    <t>Staff Objections - 2003 MPS Case</t>
  </si>
  <si>
    <t>Aquila Proposal in 2003 MPS Case</t>
  </si>
  <si>
    <t>No issue</t>
  </si>
  <si>
    <t>Aquila Rebuttal- 2003 MPS Case</t>
  </si>
  <si>
    <t>Tracking modeling too complex</t>
  </si>
  <si>
    <t>Accepted revised Staff numbers!</t>
  </si>
  <si>
    <t>Sharing 3 years through regulatory lag is sufficient!</t>
  </si>
  <si>
    <t>ANALYSIS:</t>
  </si>
  <si>
    <t>Shared synergies might result in recovering costs.</t>
  </si>
  <si>
    <t>Synergy forecasts from 1999 were wrong-Stephens</t>
  </si>
  <si>
    <t>Not a serious issue.</t>
  </si>
  <si>
    <t>"Make-believe" costs in MPS rates</t>
  </si>
  <si>
    <t>Ignores MPS cost reductions due to reallocating support costs</t>
  </si>
  <si>
    <t>Support reallocations to new divisions are NOW not merger-related</t>
  </si>
  <si>
    <t>Pointed out contradictions to Staff Merger Case testimony</t>
  </si>
  <si>
    <t>Directly addressed allocation savings with 50% customer, 25% low-income, and 25% Aquila proposal.</t>
  </si>
  <si>
    <t>Actual costs not reflected</t>
  </si>
  <si>
    <t>Result of any sharing mechanism, which are acceptable to Staff</t>
  </si>
  <si>
    <t>Staff method used- didn't ask for 100% of all synergies</t>
  </si>
  <si>
    <t>Filed MPS using Staff's regulatory lag approach to avoid issue</t>
  </si>
  <si>
    <t>Sharing approach acceptable under certain conditions</t>
  </si>
  <si>
    <t>Prefer regulatory lag if not prevented by other costs, but sharing approach acceptable (50% minimum) for 3-10 years.</t>
  </si>
  <si>
    <t>Claimed 100% of all synergies after one year by now rejecting allocations of costs as merger-related</t>
  </si>
  <si>
    <t>Staff Inconsistent with Merger Case, so use as filed, OR reflect agreed transition costs OR Share Synergies at 70-30 or 50-50</t>
  </si>
  <si>
    <t>Note A:  Aquila propsals make this objection irrelevant - not asking for recovery of any of these costs.</t>
  </si>
  <si>
    <t>REBUTTAL:</t>
  </si>
  <si>
    <t>Filed under Staff's most restrictive Regulatory Lag approach to reduce controversy - 1st year not reasonable to give 100% of synergies</t>
  </si>
  <si>
    <t>Shared synergies on Staff calculation methodology at 50% (customers)-25% (low income customers)-25% (Aquila) starting in year 4</t>
  </si>
  <si>
    <t>Regulatory lag as Staff proposes is inadequate.  Aquila's proposal is now more favorable to customers than original Staff Sharing approach in Merger Case, but Staff continues to object and find new issues.</t>
  </si>
  <si>
    <t>Used more restrictive regulatory lag to reduce controversy</t>
  </si>
  <si>
    <t>See cost reallocations</t>
  </si>
  <si>
    <t>Consider alternative in rebuttal</t>
  </si>
  <si>
    <t>Basis for proposal</t>
  </si>
  <si>
    <t>Regulatory lag has now shared enough in 3 years</t>
  </si>
  <si>
    <t>Used Staff methodology!</t>
  </si>
  <si>
    <t>No issue - Not requested</t>
  </si>
  <si>
    <t>No longer an issue by Staff</t>
  </si>
  <si>
    <t>No issue - synergies shared 50% customers-25% low-income customers-25% Aquila</t>
  </si>
  <si>
    <t>Sharing means sharing - NOT  cost recovery!</t>
  </si>
  <si>
    <t>Note A</t>
  </si>
  <si>
    <t>Need to determine ALL synergies and categorize between merger and nonmerger</t>
  </si>
  <si>
    <t>Need more complex model like Ameren, with annual cost review</t>
  </si>
  <si>
    <t>See 7 above- Staff complained about complexity in merger case</t>
  </si>
  <si>
    <t>Equitable sharing not realized in 3 years, (4.24% avg ROE) as acknowledged in Staff Merger Case testimony.  Staff considered 10 years as acceptable in merger case.</t>
  </si>
  <si>
    <t>See 7 - Also Aquila proposal leaves many synergies 100% to customers to avoid contention.</t>
  </si>
  <si>
    <t>SJLP support costs are now higher under Aquila.</t>
  </si>
  <si>
    <t>Error and bad research by Staff and intervenors.</t>
  </si>
  <si>
    <t>Citations on sharing not exactly this situation.</t>
  </si>
  <si>
    <t>Look at Forest, not trees.</t>
  </si>
  <si>
    <t>Inequitable treatment won't discourage acquisitions.</t>
  </si>
  <si>
    <t>Logic alone refutes this point.</t>
  </si>
  <si>
    <t>Were considered before proposal for sharing determined.</t>
  </si>
  <si>
    <t>Costs of corporate assets not considered at L&amp;P.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</si>
</sst>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1"/>
      <name val="Arial"/>
      <family val="0"/>
    </font>
    <font>
      <b/>
      <sz val="11"/>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Border="1" applyAlignment="1">
      <alignment wrapText="1"/>
    </xf>
    <xf numFmtId="0" fontId="0" fillId="0" borderId="0" xfId="0" applyFill="1" applyAlignment="1">
      <alignment wrapText="1"/>
    </xf>
    <xf numFmtId="0" fontId="1" fillId="0" borderId="0" xfId="0" applyFont="1" applyFill="1" applyAlignment="1">
      <alignment wrapText="1"/>
    </xf>
    <xf numFmtId="0" fontId="0" fillId="0" borderId="0" xfId="0" applyFill="1" applyAlignment="1">
      <alignment/>
    </xf>
    <xf numFmtId="0" fontId="1" fillId="0" borderId="0" xfId="0" applyFont="1" applyFill="1" applyAlignment="1">
      <alignment horizontal="left" wrapText="1"/>
    </xf>
    <xf numFmtId="0" fontId="0" fillId="0" borderId="0" xfId="0" applyFont="1" applyFill="1" applyAlignment="1">
      <alignment wrapText="1"/>
    </xf>
    <xf numFmtId="0"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workbookViewId="0" topLeftCell="I9">
      <selection activeCell="J10" sqref="J10"/>
    </sheetView>
  </sheetViews>
  <sheetFormatPr defaultColWidth="9.00390625" defaultRowHeight="14.25"/>
  <cols>
    <col min="1" max="1" width="3.375" style="0" customWidth="1"/>
    <col min="2" max="2" width="18.50390625" style="0" customWidth="1"/>
    <col min="3" max="3" width="2.50390625" style="0" customWidth="1"/>
    <col min="4" max="4" width="18.875" style="0" customWidth="1"/>
    <col min="5" max="5" width="2.625" style="0" customWidth="1"/>
    <col min="6" max="6" width="18.75390625" style="0" customWidth="1"/>
    <col min="7" max="7" width="2.50390625" style="0" customWidth="1"/>
    <col min="8" max="8" width="20.25390625" style="0" customWidth="1"/>
    <col min="9" max="9" width="2.00390625" style="0" customWidth="1"/>
    <col min="10" max="10" width="20.00390625" style="0" customWidth="1"/>
    <col min="11" max="11" width="2.125" style="0" customWidth="1"/>
    <col min="12" max="12" width="34.50390625" style="0" customWidth="1"/>
    <col min="13" max="13" width="2.125" style="0" customWidth="1"/>
    <col min="14" max="14" width="36.00390625" style="0" customWidth="1"/>
  </cols>
  <sheetData>
    <row r="1" spans="2:14" ht="30">
      <c r="B1" s="2" t="s">
        <v>5</v>
      </c>
      <c r="C1" s="1"/>
      <c r="D1" s="2" t="s">
        <v>6</v>
      </c>
      <c r="E1" s="1"/>
      <c r="F1" s="2" t="s">
        <v>10</v>
      </c>
      <c r="G1" s="1"/>
      <c r="H1" s="2" t="s">
        <v>15</v>
      </c>
      <c r="I1" s="1"/>
      <c r="J1" s="2" t="s">
        <v>17</v>
      </c>
      <c r="K1" s="1"/>
      <c r="L1" s="2" t="s">
        <v>16</v>
      </c>
      <c r="M1" s="1"/>
      <c r="N1" s="2" t="s">
        <v>19</v>
      </c>
    </row>
    <row r="2" spans="2:14" ht="14.25">
      <c r="B2" s="1"/>
      <c r="C2" s="1"/>
      <c r="D2" s="1"/>
      <c r="E2" s="1"/>
      <c r="F2" s="1"/>
      <c r="G2" s="1"/>
      <c r="H2" s="1"/>
      <c r="I2" s="1"/>
      <c r="J2" s="1"/>
      <c r="K2" s="1"/>
      <c r="L2" s="1"/>
      <c r="M2" s="1"/>
      <c r="N2" s="1"/>
    </row>
    <row r="3" spans="1:14" ht="29.25">
      <c r="A3">
        <v>1</v>
      </c>
      <c r="B3" s="4" t="s">
        <v>0</v>
      </c>
      <c r="C3" s="4"/>
      <c r="D3" s="5" t="s">
        <v>7</v>
      </c>
      <c r="E3" s="4"/>
      <c r="F3" s="4" t="s">
        <v>18</v>
      </c>
      <c r="G3" s="4"/>
      <c r="H3" s="4" t="s">
        <v>18</v>
      </c>
      <c r="I3" s="4"/>
      <c r="J3" s="4" t="str">
        <f>+H3</f>
        <v>No issue</v>
      </c>
      <c r="K3" s="4"/>
      <c r="L3" s="4" t="str">
        <f>+J3</f>
        <v>No issue</v>
      </c>
      <c r="M3" s="4"/>
      <c r="N3" s="8" t="s">
        <v>52</v>
      </c>
    </row>
    <row r="4" spans="1:14" ht="29.25">
      <c r="A4">
        <v>2</v>
      </c>
      <c r="B4" s="4" t="s">
        <v>1</v>
      </c>
      <c r="C4" s="4"/>
      <c r="D4" s="5" t="s">
        <v>7</v>
      </c>
      <c r="E4" s="4"/>
      <c r="F4" s="4" t="s">
        <v>18</v>
      </c>
      <c r="G4" s="4"/>
      <c r="H4" s="4" t="s">
        <v>18</v>
      </c>
      <c r="I4" s="4"/>
      <c r="J4" s="4" t="str">
        <f>+H4</f>
        <v>No issue</v>
      </c>
      <c r="K4" s="4"/>
      <c r="L4" s="4" t="str">
        <f>+J4</f>
        <v>No issue</v>
      </c>
      <c r="M4" s="4"/>
      <c r="N4" s="8" t="s">
        <v>52</v>
      </c>
    </row>
    <row r="5" spans="1:14" ht="43.5">
      <c r="A5">
        <v>3</v>
      </c>
      <c r="B5" s="4" t="s">
        <v>2</v>
      </c>
      <c r="C5" s="4"/>
      <c r="D5" s="5" t="s">
        <v>7</v>
      </c>
      <c r="E5" s="4"/>
      <c r="F5" s="4" t="str">
        <f>+B5</f>
        <v>Premiums, Transaction Cost not in rates</v>
      </c>
      <c r="G5" s="4"/>
      <c r="H5" s="7" t="s">
        <v>55</v>
      </c>
      <c r="I5" s="4"/>
      <c r="J5" s="4" t="s">
        <v>7</v>
      </c>
      <c r="K5" s="4"/>
      <c r="L5" s="2" t="s">
        <v>2</v>
      </c>
      <c r="M5" s="1"/>
      <c r="N5" s="7" t="s">
        <v>51</v>
      </c>
    </row>
    <row r="6" spans="1:14" ht="29.25">
      <c r="A6">
        <v>4</v>
      </c>
      <c r="B6" s="4" t="s">
        <v>4</v>
      </c>
      <c r="C6" s="4"/>
      <c r="D6" s="5" t="s">
        <v>7</v>
      </c>
      <c r="E6" s="4"/>
      <c r="F6" s="4" t="str">
        <f>+B6</f>
        <v>Some transition costs not in rates</v>
      </c>
      <c r="G6" s="4"/>
      <c r="H6" s="7" t="s">
        <v>55</v>
      </c>
      <c r="I6" s="4"/>
      <c r="J6" s="4" t="s">
        <v>7</v>
      </c>
      <c r="K6" s="4"/>
      <c r="L6" s="2" t="s">
        <v>4</v>
      </c>
      <c r="M6" s="2"/>
      <c r="N6" s="7" t="s">
        <v>51</v>
      </c>
    </row>
    <row r="7" spans="1:14" ht="29.25">
      <c r="A7">
        <v>5</v>
      </c>
      <c r="B7" s="4" t="s">
        <v>3</v>
      </c>
      <c r="C7" s="4"/>
      <c r="D7" s="5" t="s">
        <v>7</v>
      </c>
      <c r="E7" s="4"/>
      <c r="F7" s="4" t="str">
        <f>+B7</f>
        <v>Pooling increased premium cost</v>
      </c>
      <c r="G7" s="4"/>
      <c r="H7" s="7" t="s">
        <v>55</v>
      </c>
      <c r="I7" s="4"/>
      <c r="J7" s="4" t="s">
        <v>7</v>
      </c>
      <c r="K7" s="4"/>
      <c r="L7" s="2" t="str">
        <f>+F7</f>
        <v>Pooling increased premium cost</v>
      </c>
      <c r="M7" s="2"/>
      <c r="N7" s="7" t="s">
        <v>51</v>
      </c>
    </row>
    <row r="8" spans="1:14" ht="45">
      <c r="A8">
        <v>6</v>
      </c>
      <c r="B8" s="1" t="s">
        <v>12</v>
      </c>
      <c r="C8" s="1"/>
      <c r="D8" s="3" t="s">
        <v>8</v>
      </c>
      <c r="E8" s="1"/>
      <c r="F8" s="1" t="s">
        <v>11</v>
      </c>
      <c r="G8" s="1"/>
      <c r="H8" s="1" t="s">
        <v>21</v>
      </c>
      <c r="I8" s="1"/>
      <c r="J8" s="5" t="s">
        <v>34</v>
      </c>
      <c r="K8" s="4"/>
      <c r="L8" s="4" t="str">
        <f>+B8</f>
        <v>All savings too difficult to calculate</v>
      </c>
      <c r="M8" s="4"/>
      <c r="N8" s="8" t="s">
        <v>34</v>
      </c>
    </row>
    <row r="9" spans="1:14" ht="30">
      <c r="A9">
        <v>7</v>
      </c>
      <c r="B9" s="4" t="s">
        <v>20</v>
      </c>
      <c r="C9" s="4"/>
      <c r="D9" s="5" t="s">
        <v>9</v>
      </c>
      <c r="E9" s="4"/>
      <c r="F9" s="4" t="s">
        <v>18</v>
      </c>
      <c r="G9" s="4"/>
      <c r="H9" s="4" t="s">
        <v>18</v>
      </c>
      <c r="I9" s="4"/>
      <c r="J9" s="4" t="s">
        <v>18</v>
      </c>
      <c r="K9" s="4"/>
      <c r="L9" s="8" t="str">
        <f>+B9</f>
        <v>Tracking modeling too complex</v>
      </c>
      <c r="M9" s="8"/>
      <c r="N9" s="8" t="s">
        <v>50</v>
      </c>
    </row>
    <row r="10" spans="1:14" ht="75">
      <c r="A10">
        <v>8</v>
      </c>
      <c r="B10" s="4" t="s">
        <v>28</v>
      </c>
      <c r="C10" s="4"/>
      <c r="D10" s="4" t="s">
        <v>35</v>
      </c>
      <c r="E10" s="4"/>
      <c r="F10" s="2" t="s">
        <v>29</v>
      </c>
      <c r="G10" s="4"/>
      <c r="H10" s="4" t="s">
        <v>30</v>
      </c>
      <c r="I10" s="4"/>
      <c r="J10" s="4" t="s">
        <v>31</v>
      </c>
      <c r="K10" s="4"/>
      <c r="L10" s="5" t="s">
        <v>7</v>
      </c>
      <c r="M10" s="4"/>
      <c r="N10" s="8" t="s">
        <v>53</v>
      </c>
    </row>
    <row r="11" spans="1:14" ht="60">
      <c r="A11">
        <v>9</v>
      </c>
      <c r="B11" s="4" t="s">
        <v>27</v>
      </c>
      <c r="C11" s="4"/>
      <c r="D11" s="5" t="s">
        <v>33</v>
      </c>
      <c r="E11" s="4"/>
      <c r="F11" s="4" t="s">
        <v>32</v>
      </c>
      <c r="G11" s="4"/>
      <c r="H11" s="5" t="s">
        <v>33</v>
      </c>
      <c r="I11" s="4"/>
      <c r="J11" s="5" t="s">
        <v>33</v>
      </c>
      <c r="K11" s="4"/>
      <c r="L11" s="5" t="s">
        <v>32</v>
      </c>
      <c r="M11" s="4"/>
      <c r="N11" s="5" t="s">
        <v>33</v>
      </c>
    </row>
    <row r="12" spans="1:14" ht="75">
      <c r="A12">
        <v>10</v>
      </c>
      <c r="B12" s="4" t="s">
        <v>36</v>
      </c>
      <c r="C12" s="1"/>
      <c r="D12" s="4" t="s">
        <v>45</v>
      </c>
      <c r="E12" s="1"/>
      <c r="F12" s="4" t="s">
        <v>46</v>
      </c>
      <c r="G12" s="1"/>
      <c r="H12" s="1" t="s">
        <v>47</v>
      </c>
      <c r="I12" s="1"/>
      <c r="J12" s="5" t="s">
        <v>48</v>
      </c>
      <c r="K12" s="4"/>
      <c r="L12" s="2" t="s">
        <v>49</v>
      </c>
      <c r="M12" s="1"/>
      <c r="N12" s="5" t="s">
        <v>59</v>
      </c>
    </row>
    <row r="13" spans="1:14" ht="30">
      <c r="A13">
        <v>11</v>
      </c>
      <c r="B13" s="4"/>
      <c r="C13" s="1"/>
      <c r="D13" s="4"/>
      <c r="E13" s="1"/>
      <c r="F13" s="1"/>
      <c r="G13" s="1"/>
      <c r="H13" s="1"/>
      <c r="I13" s="1"/>
      <c r="J13" s="1"/>
      <c r="K13" s="1"/>
      <c r="L13" s="2" t="s">
        <v>24</v>
      </c>
      <c r="M13" s="1"/>
      <c r="N13" s="5" t="s">
        <v>54</v>
      </c>
    </row>
    <row r="14" spans="1:14" ht="28.5">
      <c r="A14">
        <v>12</v>
      </c>
      <c r="B14" s="4"/>
      <c r="C14" s="1"/>
      <c r="D14" s="4"/>
      <c r="E14" s="1"/>
      <c r="F14" s="1"/>
      <c r="G14" s="1"/>
      <c r="H14" s="1"/>
      <c r="I14" s="1"/>
      <c r="J14" s="1"/>
      <c r="K14" s="1"/>
      <c r="L14" s="9" t="s">
        <v>25</v>
      </c>
      <c r="M14" s="1"/>
      <c r="N14" s="8" t="s">
        <v>26</v>
      </c>
    </row>
    <row r="15" spans="1:14" ht="30">
      <c r="A15">
        <f>1+A14</f>
        <v>13</v>
      </c>
      <c r="B15" s="4"/>
      <c r="C15" s="1"/>
      <c r="D15" s="4"/>
      <c r="E15" s="1"/>
      <c r="F15" s="1"/>
      <c r="G15" s="1"/>
      <c r="H15" s="1"/>
      <c r="I15" s="1"/>
      <c r="J15" s="1"/>
      <c r="K15" s="1"/>
      <c r="L15" s="2" t="s">
        <v>57</v>
      </c>
      <c r="M15" s="1"/>
      <c r="N15" s="5" t="s">
        <v>58</v>
      </c>
    </row>
    <row r="16" spans="1:14" ht="30">
      <c r="A16">
        <f>1+A15</f>
        <v>14</v>
      </c>
      <c r="B16" s="4"/>
      <c r="C16" s="1"/>
      <c r="D16" s="4"/>
      <c r="E16" s="1"/>
      <c r="F16" s="1"/>
      <c r="G16" s="1"/>
      <c r="H16" s="1"/>
      <c r="I16" s="1"/>
      <c r="J16" s="1"/>
      <c r="K16" s="1"/>
      <c r="L16" s="2" t="s">
        <v>61</v>
      </c>
      <c r="M16" s="1"/>
      <c r="N16" s="5" t="s">
        <v>62</v>
      </c>
    </row>
    <row r="17" spans="1:14" ht="45">
      <c r="A17">
        <f>1+A16</f>
        <v>15</v>
      </c>
      <c r="B17" s="4"/>
      <c r="C17" s="1"/>
      <c r="D17" s="4"/>
      <c r="E17" s="1"/>
      <c r="F17" s="1"/>
      <c r="G17" s="1"/>
      <c r="H17" s="1"/>
      <c r="I17" s="1"/>
      <c r="J17" s="1"/>
      <c r="K17" s="1"/>
      <c r="L17" s="2" t="s">
        <v>56</v>
      </c>
      <c r="M17" s="1"/>
      <c r="N17" s="5" t="s">
        <v>60</v>
      </c>
    </row>
    <row r="18" spans="2:14" ht="30">
      <c r="B18" s="4"/>
      <c r="C18" s="1"/>
      <c r="D18" s="4"/>
      <c r="E18" s="1"/>
      <c r="F18" s="1"/>
      <c r="G18" s="1"/>
      <c r="H18" s="1"/>
      <c r="I18" s="1"/>
      <c r="J18" s="1"/>
      <c r="K18" s="1"/>
      <c r="L18" s="2" t="s">
        <v>63</v>
      </c>
      <c r="M18" s="1"/>
      <c r="N18" s="5" t="s">
        <v>64</v>
      </c>
    </row>
    <row r="19" spans="2:14" ht="30">
      <c r="B19" s="1"/>
      <c r="C19" s="1"/>
      <c r="D19" s="1"/>
      <c r="E19" s="1"/>
      <c r="F19" s="1"/>
      <c r="G19" s="1"/>
      <c r="H19" s="1"/>
      <c r="I19" s="1"/>
      <c r="J19" s="1"/>
      <c r="K19" s="1"/>
      <c r="L19" s="2" t="s">
        <v>65</v>
      </c>
      <c r="M19" s="1"/>
      <c r="N19" s="1" t="s">
        <v>66</v>
      </c>
    </row>
    <row r="20" spans="2:14" ht="30">
      <c r="B20" s="1"/>
      <c r="C20" s="1"/>
      <c r="D20" s="1"/>
      <c r="E20" s="1"/>
      <c r="F20" s="1"/>
      <c r="G20" s="1"/>
      <c r="H20" s="1"/>
      <c r="I20" s="1"/>
      <c r="J20" s="1"/>
      <c r="K20" s="1"/>
      <c r="L20" s="2" t="s">
        <v>68</v>
      </c>
      <c r="M20" s="1"/>
      <c r="N20" s="1" t="s">
        <v>67</v>
      </c>
    </row>
    <row r="21" spans="2:14" ht="14.25">
      <c r="B21" s="1"/>
      <c r="C21" s="1"/>
      <c r="D21" s="1"/>
      <c r="E21" s="1"/>
      <c r="F21" s="1"/>
      <c r="G21" s="1"/>
      <c r="H21" s="1"/>
      <c r="I21" s="1"/>
      <c r="J21" s="1"/>
      <c r="K21" s="1"/>
      <c r="L21" s="1"/>
      <c r="M21" s="1"/>
      <c r="N21" s="1"/>
    </row>
    <row r="22" spans="2:14" ht="15">
      <c r="B22" s="2" t="s">
        <v>13</v>
      </c>
      <c r="C22" s="1"/>
      <c r="D22" s="2" t="s">
        <v>14</v>
      </c>
      <c r="E22" s="1"/>
      <c r="F22" s="2" t="s">
        <v>13</v>
      </c>
      <c r="G22" s="1"/>
      <c r="H22" s="2" t="s">
        <v>41</v>
      </c>
      <c r="I22" s="1"/>
      <c r="J22" s="2" t="s">
        <v>14</v>
      </c>
      <c r="K22" s="1"/>
      <c r="L22" s="2" t="s">
        <v>13</v>
      </c>
      <c r="M22" s="1"/>
      <c r="N22" s="2" t="s">
        <v>23</v>
      </c>
    </row>
    <row r="23" spans="1:14" ht="99.75">
      <c r="A23">
        <v>13</v>
      </c>
      <c r="B23" s="1" t="s">
        <v>37</v>
      </c>
      <c r="C23" s="1"/>
      <c r="D23" s="1" t="s">
        <v>42</v>
      </c>
      <c r="E23" s="1"/>
      <c r="F23" s="1" t="s">
        <v>38</v>
      </c>
      <c r="G23" s="1"/>
      <c r="H23" s="1" t="s">
        <v>39</v>
      </c>
      <c r="I23" s="1"/>
      <c r="J23" s="1" t="s">
        <v>43</v>
      </c>
      <c r="K23" s="1"/>
      <c r="L23" s="1" t="s">
        <v>22</v>
      </c>
      <c r="M23" s="1"/>
      <c r="N23" s="1" t="s">
        <v>44</v>
      </c>
    </row>
    <row r="24" spans="2:14" ht="14.25">
      <c r="B24" s="1"/>
      <c r="C24" s="1"/>
      <c r="D24" s="1"/>
      <c r="E24" s="1"/>
      <c r="F24" s="1"/>
      <c r="G24" s="1"/>
      <c r="H24" s="1"/>
      <c r="I24" s="4"/>
      <c r="J24" s="4"/>
      <c r="K24" s="4"/>
      <c r="L24" s="1"/>
      <c r="M24" s="1"/>
      <c r="N24" s="1"/>
    </row>
    <row r="25" spans="1:11" ht="14.25">
      <c r="A25" s="6" t="s">
        <v>40</v>
      </c>
      <c r="B25" s="4"/>
      <c r="C25" s="4"/>
      <c r="D25" s="4"/>
      <c r="E25" s="4"/>
      <c r="F25" s="4"/>
      <c r="G25" s="4"/>
      <c r="H25" s="4"/>
      <c r="I25" s="4"/>
      <c r="J25" s="6"/>
      <c r="K25" s="6"/>
    </row>
    <row r="26" spans="2:9" ht="14.25">
      <c r="B26" s="1"/>
      <c r="C26" s="1"/>
      <c r="D26" s="1"/>
      <c r="E26" s="1"/>
      <c r="F26" s="1"/>
      <c r="G26" s="1"/>
      <c r="H26" s="1"/>
      <c r="I26" s="1"/>
    </row>
    <row r="27" spans="2:9" ht="14.25">
      <c r="B27" s="1"/>
      <c r="C27" s="1"/>
      <c r="D27" s="1"/>
      <c r="E27" s="1"/>
      <c r="F27" s="1"/>
      <c r="G27" s="1"/>
      <c r="H27" s="1"/>
      <c r="I27" s="1"/>
    </row>
    <row r="28" spans="2:9" ht="14.25">
      <c r="B28" s="1"/>
      <c r="C28" s="1"/>
      <c r="D28" s="1"/>
      <c r="E28" s="1"/>
      <c r="F28" s="1"/>
      <c r="G28" s="1"/>
      <c r="H28" s="1"/>
      <c r="I28" s="1"/>
    </row>
    <row r="29" spans="2:9" ht="14.25">
      <c r="B29" s="1"/>
      <c r="C29" s="1"/>
      <c r="D29" s="1"/>
      <c r="E29" s="1"/>
      <c r="F29" s="1"/>
      <c r="G29" s="1"/>
      <c r="H29" s="1"/>
      <c r="I29" s="1"/>
    </row>
    <row r="30" spans="2:9" ht="14.25">
      <c r="B30" s="1"/>
      <c r="C30" s="1"/>
      <c r="D30" s="1"/>
      <c r="E30" s="1"/>
      <c r="F30" s="1"/>
      <c r="G30" s="1"/>
      <c r="H30" s="1"/>
      <c r="I30" s="1"/>
    </row>
    <row r="31" spans="2:9" ht="14.25">
      <c r="B31" s="1"/>
      <c r="C31" s="1"/>
      <c r="D31" s="1"/>
      <c r="E31" s="1"/>
      <c r="F31" s="1"/>
      <c r="G31" s="1"/>
      <c r="H31" s="1"/>
      <c r="I31" s="1"/>
    </row>
    <row r="32" spans="2:9" ht="14.25">
      <c r="B32" s="1"/>
      <c r="C32" s="1"/>
      <c r="D32" s="1"/>
      <c r="E32" s="1"/>
      <c r="F32" s="1"/>
      <c r="G32" s="1"/>
      <c r="H32" s="1"/>
      <c r="I32" s="1"/>
    </row>
    <row r="33" ht="14.25">
      <c r="B33" s="1"/>
    </row>
  </sheetData>
  <printOptions gridLines="1"/>
  <pageMargins left="0.65" right="0.46" top="0.75" bottom="0.22" header="0.37" footer="0.2"/>
  <pageSetup fitToHeight="1" fitToWidth="1" horizontalDpi="300" verticalDpi="300" orientation="landscape" scale="60" r:id="rId1"/>
  <headerFooter alignWithMargins="0">
    <oddHeader>&amp;C&amp;"Arial,Bold"&amp;16Elimination of Staff Objections
 by Aquila's Evolving Synergies Sharing Proposals
&amp;RSurrebuttal Schedule VJS-1</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UtiliCorp United,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LabUserA</dc:creator>
  <cp:keywords/>
  <dc:description/>
  <cp:lastModifiedBy>TLutes</cp:lastModifiedBy>
  <cp:lastPrinted>2004-02-12T23:41:39Z</cp:lastPrinted>
  <dcterms:created xsi:type="dcterms:W3CDTF">2004-01-23T19:49:12Z</dcterms:created>
  <dcterms:modified xsi:type="dcterms:W3CDTF">2004-02-12T23:42:47Z</dcterms:modified>
  <cp:category/>
  <cp:version/>
  <cp:contentType/>
  <cp:contentStatus/>
</cp:coreProperties>
</file>