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loven\Documents\Temp Folder\TODAY\EO-2022-0040\Testimony\"/>
    </mc:Choice>
  </mc:AlternateContent>
  <xr:revisionPtr revIDLastSave="2" documentId="13_ncr:1_{34078041-EE40-4CEA-B3FA-A8AC58669753}" xr6:coauthVersionLast="48" xr6:coauthVersionMax="48" xr10:uidLastSave="{0A8F9139-6988-437F-B564-04B964D4B31E}"/>
  <bookViews>
    <workbookView xWindow="-120" yWindow="-120" windowWidth="29040" windowHeight="15840" firstSheet="2" xr2:uid="{619D43F5-AA2B-4E8E-B977-94EFDC85131B}"/>
  </bookViews>
  <sheets>
    <sheet name="CTE 1 - Bond Financing Costs" sheetId="3" r:id="rId1"/>
    <sheet name="CTE 2 - Revenue Requirement" sheetId="7" r:id="rId2"/>
    <sheet name="CTE 3 - Benefits Comparison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</externalReferences>
  <definedNames>
    <definedName name="\0">[1]SCHED!#REF!</definedName>
    <definedName name="\A">'[2]Jun 99'!#REF!</definedName>
    <definedName name="\b">#N/A</definedName>
    <definedName name="\c">[3]Nonutility!$DE$652</definedName>
    <definedName name="\d">[4]bs!#REF!</definedName>
    <definedName name="\E">#REF!</definedName>
    <definedName name="\f">[3]Nonutility!$FC$942</definedName>
    <definedName name="\g">[3]Nonutility!$EM$604</definedName>
    <definedName name="\H">#REF!</definedName>
    <definedName name="\I">#REF!</definedName>
    <definedName name="\L">#REF!</definedName>
    <definedName name="\m">[5]Yield!#REF!</definedName>
    <definedName name="\n">[4]bs!#REF!</definedName>
    <definedName name="\P">#REF!</definedName>
    <definedName name="\R">#REF!</definedName>
    <definedName name="\S">#REF!</definedName>
    <definedName name="\t">'[2]Jun 99'!#REF!</definedName>
    <definedName name="\X">#REF!</definedName>
    <definedName name="\z">[3]Nonutility!$FC$940</definedName>
    <definedName name="_____div10">'[6]WP 1-2'!#REF!</definedName>
    <definedName name="_____div21">'[6]WP 1-2'!#REF!</definedName>
    <definedName name="_____EXH1">#REF!</definedName>
    <definedName name="_____swe80">[7]Input!$E$29</definedName>
    <definedName name="_____ucg80">[7]Input!$E$31</definedName>
    <definedName name="____a1">'[8]WP Input '!$F$29</definedName>
    <definedName name="____a2">'[8]WP Input '!$C$16</definedName>
    <definedName name="____a3">'[8]WP Input '!$D$38</definedName>
    <definedName name="____Div02">'[9]Alloc factors'!$D$12</definedName>
    <definedName name="____div10">'[6]WP 1-2'!#REF!</definedName>
    <definedName name="____DIV12">'[10]Alloc factors'!$D$13</definedName>
    <definedName name="____div21">'[6]WP 1-2'!#REF!</definedName>
    <definedName name="____EXH1">#REF!</definedName>
    <definedName name="____EXH6">#REF!</definedName>
    <definedName name="____swe80">[7]Input!$E$29</definedName>
    <definedName name="____ucg80">[7]Input!$E$31</definedName>
    <definedName name="____W.O.R.K.B.O.O.K..C.O.N.T.E.N.T.S____">#REF!</definedName>
    <definedName name="___a1">'[8]WP Input '!$F$29</definedName>
    <definedName name="___a2">'[8]WP Input '!$C$16</definedName>
    <definedName name="___a3">'[8]WP Input '!$D$38</definedName>
    <definedName name="___Div02">'[9]Alloc factors'!$D$12</definedName>
    <definedName name="___div10">'[6]WP 1-2'!#REF!</definedName>
    <definedName name="___DIV12">'[10]Alloc factors'!$D$13</definedName>
    <definedName name="___div21">'[6]WP 1-2'!#REF!</definedName>
    <definedName name="___EXH1">#REF!</definedName>
    <definedName name="___EXH6">#REF!</definedName>
    <definedName name="___INDEX_SHEET___ASAP_Utilities">#REF!</definedName>
    <definedName name="___swe80">[7]Input!$E$29</definedName>
    <definedName name="___ucg80">[7]Input!$E$31</definedName>
    <definedName name="__123Graph_A" hidden="1">[11]pwcc!#REF!</definedName>
    <definedName name="__a1">'[8]WP Input '!$F$29</definedName>
    <definedName name="__a2">'[8]WP Input '!$C$16</definedName>
    <definedName name="__a3">'[8]WP Input '!$D$38</definedName>
    <definedName name="__adj2">'[12]adjustment 1'!$F$8:$F$1901</definedName>
    <definedName name="__amt2">'[12]adjustment 1'!$BZ$8:$BZ$1901</definedName>
    <definedName name="__can80">[13]Input!$E$25</definedName>
    <definedName name="__cen80">[13]Input!$E$23</definedName>
    <definedName name="__Div02">'[9]Alloc factors'!$D$12</definedName>
    <definedName name="__div10">'[6]WP 1-2'!#REF!</definedName>
    <definedName name="__DIV12">'[10]Alloc factors'!$D$13</definedName>
    <definedName name="__div21">'[6]WP 1-2'!#REF!</definedName>
    <definedName name="__Div30">'[14]Section 12'!$K$46</definedName>
    <definedName name="__dot09">#REF!</definedName>
    <definedName name="__dot10">#REF!</definedName>
    <definedName name="__eas80">[13]Input!$E$27</definedName>
    <definedName name="__EXH1">#REF!</definedName>
    <definedName name="__EXH6">#REF!</definedName>
    <definedName name="__kaw80">[13]Input!$E$21</definedName>
    <definedName name="__kv02">#REF!</definedName>
    <definedName name="__LVS1">#REF!</definedName>
    <definedName name="__LVS2">#REF!</definedName>
    <definedName name="__ne31">'[15]Alloc factors'!$D$32</definedName>
    <definedName name="__nsw80">#REF!</definedName>
    <definedName name="__nw31">'[15]Alloc factors'!$D$33</definedName>
    <definedName name="__pap05">#REF!</definedName>
    <definedName name="__pap06">#REF!</definedName>
    <definedName name="__PD1">#REF!</definedName>
    <definedName name="__PD2">#REF!</definedName>
    <definedName name="__PDM1">#REF!</definedName>
    <definedName name="__PDM2">#REF!</definedName>
    <definedName name="__se31">'[15]Alloc factors'!$D$34</definedName>
    <definedName name="__sw31">'[15]Alloc factors'!$D$35</definedName>
    <definedName name="__swe80">[7]Input!$E$29</definedName>
    <definedName name="__ucg80">[7]Input!$E$31</definedName>
    <definedName name="_1">'[16]ANALYSIS - EXP'!#REF!</definedName>
    <definedName name="_1_5">#REF!</definedName>
    <definedName name="_11">#N/A</definedName>
    <definedName name="_12">#N/A</definedName>
    <definedName name="_1993">[5]Yield!#REF!</definedName>
    <definedName name="_2">#REF!</definedName>
    <definedName name="_3">#REF!</definedName>
    <definedName name="_3__123Graph_AChart_2A" hidden="1">'[17]Inven Adj'!#REF!</definedName>
    <definedName name="_4">[18]FAIBF!#REF!</definedName>
    <definedName name="_5">[18]FAIBF!#REF!</definedName>
    <definedName name="_5YR._BOOK">#REF!</definedName>
    <definedName name="_6">[18]FAIBF!#REF!</definedName>
    <definedName name="_6A">#REF!</definedName>
    <definedName name="_6B">#REF!</definedName>
    <definedName name="_7">#REF!</definedName>
    <definedName name="_8">#REF!</definedName>
    <definedName name="_a1">'[8]WP Input '!$F$29</definedName>
    <definedName name="_a2">'[8]WP Input '!$C$16</definedName>
    <definedName name="_a3">'[8]WP Input '!$D$38</definedName>
    <definedName name="_adj2">'[12]adjustment 1'!$F$8:$F$1901</definedName>
    <definedName name="_AMO_UniqueIdentifier" hidden="1">"'3ca50db4-70c8-4a13-9264-47f8d69795ae'"</definedName>
    <definedName name="_amt2">'[12]adjustment 1'!$BZ$8:$BZ$1901</definedName>
    <definedName name="_asd2">#REF!</definedName>
    <definedName name="_ASD3">#REF!</definedName>
    <definedName name="_bal1">#REF!</definedName>
    <definedName name="_bal2">#REF!</definedName>
    <definedName name="_C1_R1_V_C_1YR">#REF!</definedName>
    <definedName name="_C1_R1_V_C_2YR">#REF!</definedName>
    <definedName name="_C1_R1_V_C_5YR">#REF!</definedName>
    <definedName name="_C2_R1_V_C_1YR">#REF!</definedName>
    <definedName name="_C2_R1_V_C_2YR">#REF!</definedName>
    <definedName name="_C2_R1_V_C_5YR">#REF!</definedName>
    <definedName name="_C2_R2_V_C_1YR">#REF!</definedName>
    <definedName name="_C2_R2_V_C_2YR">#REF!</definedName>
    <definedName name="_C2_R2_V_C_5YR">#REF!</definedName>
    <definedName name="_C2_R4_V_C_1YR">#REF!</definedName>
    <definedName name="_C2_R4_V_C_2YR">#REF!</definedName>
    <definedName name="_C2_R4_V_C_5YR">#REF!</definedName>
    <definedName name="_C3_R1_V_C_1YR">#REF!</definedName>
    <definedName name="_C3_R1_V_C_2YR">#REF!</definedName>
    <definedName name="_C3_R1_V_C_5YR">#REF!</definedName>
    <definedName name="_C3_R2_V_C_1YR">#REF!</definedName>
    <definedName name="_C3_R2_V_C_2YR">#REF!</definedName>
    <definedName name="_C3_R2_V_C_5YR">#REF!</definedName>
    <definedName name="_C3_R4_V_C_1YR">#REF!</definedName>
    <definedName name="_C3_R4_V_C_2YR">#REF!</definedName>
    <definedName name="_C3_R4_V_C_5YR">#REF!</definedName>
    <definedName name="_C3_R5_V_C_1YR">#REF!</definedName>
    <definedName name="_C3_R5_V_C_2YR">#REF!</definedName>
    <definedName name="_C3_R5_V_C_5YR">#REF!</definedName>
    <definedName name="_can80">#REF!</definedName>
    <definedName name="_cen80">#REF!</definedName>
    <definedName name="_Dist_Bin" hidden="1">#REF!</definedName>
    <definedName name="_Dist_Values" hidden="1">#REF!</definedName>
    <definedName name="_Div012">[19]alloc!$E$13</definedName>
    <definedName name="_Div02">'[9]Alloc factors'!$D$12</definedName>
    <definedName name="_Div091">[19]alloc!$E$14</definedName>
    <definedName name="_div10">'[6]WP 1-2'!#REF!</definedName>
    <definedName name="_DIV12">'[10]Alloc factors'!$D$13</definedName>
    <definedName name="_div21">'[6]WP 1-2'!#REF!</definedName>
    <definedName name="_Div30">'[14]Section 12'!$K$46</definedName>
    <definedName name="_Div33">'[20]33'!$A$8:$BB$34</definedName>
    <definedName name="_dot09">#REF!</definedName>
    <definedName name="_dot10">#REF!</definedName>
    <definedName name="_eas80">#REF!</definedName>
    <definedName name="_EXH1">#REF!</definedName>
    <definedName name="_EXH6">#REF!</definedName>
    <definedName name="_Fill" hidden="1">'[21]COST OF SERVICE'!#REF!</definedName>
    <definedName name="_JE1">#REF!</definedName>
    <definedName name="_JE2">#REF!</definedName>
    <definedName name="_JE3">#REF!</definedName>
    <definedName name="_JE4">#REF!</definedName>
    <definedName name="_kaw80">#REF!</definedName>
    <definedName name="_Key1" hidden="1">#REF!</definedName>
    <definedName name="_kv02">#REF!</definedName>
    <definedName name="_LVS1">#REF!</definedName>
    <definedName name="_LVS2">#REF!</definedName>
    <definedName name="_NA1">#REF!</definedName>
    <definedName name="_NA2">#REF!</definedName>
    <definedName name="_NA3">'[2]Jun 99'!#REF!</definedName>
    <definedName name="_NA4">#REF!</definedName>
    <definedName name="_NA5">#REF!</definedName>
    <definedName name="_ne31">'[15]Alloc factors'!$D$32</definedName>
    <definedName name="_nov1997">#REF!</definedName>
    <definedName name="_nsw80">#REF!</definedName>
    <definedName name="_nw31">'[15]Alloc factors'!$D$33</definedName>
    <definedName name="_Order1" hidden="1">255</definedName>
    <definedName name="_Order2" hidden="1">255</definedName>
    <definedName name="_pap05">#REF!</definedName>
    <definedName name="_pap06">#REF!</definedName>
    <definedName name="_Parse_In" hidden="1">#REF!</definedName>
    <definedName name="_Parse_Out" hidden="1">#REF!</definedName>
    <definedName name="_PD1">#REF!</definedName>
    <definedName name="_PD2">#REF!</definedName>
    <definedName name="_PDM1">#REF!</definedName>
    <definedName name="_PDM2">#REF!</definedName>
    <definedName name="_PG1">#REF!</definedName>
    <definedName name="_PG10">#REF!</definedName>
    <definedName name="_PG100">#REF!</definedName>
    <definedName name="_PG11">#REF!</definedName>
    <definedName name="_PG12">#REF!</definedName>
    <definedName name="_PG13">#REF!</definedName>
    <definedName name="_PG14">#REF!</definedName>
    <definedName name="_PG15">#REF!</definedName>
    <definedName name="_PG16">#REF!</definedName>
    <definedName name="_PG17">#REF!</definedName>
    <definedName name="_PG18">#REF!</definedName>
    <definedName name="_PG19">#REF!</definedName>
    <definedName name="_PG2">#REF!</definedName>
    <definedName name="_PG20">#REF!</definedName>
    <definedName name="_PG21">#REF!</definedName>
    <definedName name="_PG22">#REF!</definedName>
    <definedName name="_PG23">#REF!</definedName>
    <definedName name="_PG24">#REF!</definedName>
    <definedName name="_PG25">#REF!</definedName>
    <definedName name="_PG26">#REF!</definedName>
    <definedName name="_PG27">#REF!</definedName>
    <definedName name="_PG28">#REF!</definedName>
    <definedName name="_PG29">#REF!</definedName>
    <definedName name="_PG3">#REF!</definedName>
    <definedName name="_PG30">#REF!</definedName>
    <definedName name="_PG31">#REF!</definedName>
    <definedName name="_PG32">#REF!</definedName>
    <definedName name="_PG33">#REF!</definedName>
    <definedName name="_PG34">#REF!</definedName>
    <definedName name="_PG35">#REF!</definedName>
    <definedName name="_PG36">#REF!</definedName>
    <definedName name="_PG37">#REF!</definedName>
    <definedName name="_PG38">#REF!</definedName>
    <definedName name="_PG39">#REF!</definedName>
    <definedName name="_PG4">#REF!</definedName>
    <definedName name="_PG40">#REF!</definedName>
    <definedName name="_PG41">#REF!</definedName>
    <definedName name="_PG42">#REF!</definedName>
    <definedName name="_PG43">#REF!</definedName>
    <definedName name="_PG44">#REF!</definedName>
    <definedName name="_PG45">#REF!</definedName>
    <definedName name="_PG46">#REF!</definedName>
    <definedName name="_PG47">#REF!</definedName>
    <definedName name="_PG48">#REF!</definedName>
    <definedName name="_PG49">#REF!</definedName>
    <definedName name="_PG5">#REF!</definedName>
    <definedName name="_PG50">#REF!</definedName>
    <definedName name="_PG51">#REF!</definedName>
    <definedName name="_PG52">#REF!</definedName>
    <definedName name="_PG53">#REF!</definedName>
    <definedName name="_PG54">#REF!</definedName>
    <definedName name="_PG55">#REF!</definedName>
    <definedName name="_PG56">#REF!</definedName>
    <definedName name="_PG57">#REF!</definedName>
    <definedName name="_PG58">#REF!</definedName>
    <definedName name="_PG59">#REF!</definedName>
    <definedName name="_PG6">#REF!</definedName>
    <definedName name="_PG60">#REF!</definedName>
    <definedName name="_PG61">#REF!</definedName>
    <definedName name="_PG62">#REF!</definedName>
    <definedName name="_PG63">#REF!</definedName>
    <definedName name="_PG64">#REF!</definedName>
    <definedName name="_PG65">#REF!</definedName>
    <definedName name="_PG66">#REF!</definedName>
    <definedName name="_PG67">#REF!</definedName>
    <definedName name="_PG68">#REF!</definedName>
    <definedName name="_PG69">#REF!</definedName>
    <definedName name="_PG7">#REF!</definedName>
    <definedName name="_PG70">#REF!</definedName>
    <definedName name="_PG71">#REF!</definedName>
    <definedName name="_PG72">#REF!</definedName>
    <definedName name="_PG73">#REF!</definedName>
    <definedName name="_PG74">#REF!</definedName>
    <definedName name="_PG75">#REF!</definedName>
    <definedName name="_PG76">#REF!</definedName>
    <definedName name="_PG77">#REF!</definedName>
    <definedName name="_PG78">#REF!</definedName>
    <definedName name="_PG79">#REF!</definedName>
    <definedName name="_PG8">#REF!</definedName>
    <definedName name="_PG80">#REF!</definedName>
    <definedName name="_PG81">#REF!</definedName>
    <definedName name="_PG82">#REF!</definedName>
    <definedName name="_PG83">#REF!</definedName>
    <definedName name="_PG84">#REF!</definedName>
    <definedName name="_PG85">#REF!</definedName>
    <definedName name="_PG86">#REF!</definedName>
    <definedName name="_PG87">#REF!</definedName>
    <definedName name="_PG88">#REF!</definedName>
    <definedName name="_PG89">#REF!</definedName>
    <definedName name="_PG9">#REF!</definedName>
    <definedName name="_PG90">#REF!</definedName>
    <definedName name="_PG91">#REF!</definedName>
    <definedName name="_PG92">#REF!</definedName>
    <definedName name="_PG93">#REF!</definedName>
    <definedName name="_PG94">#REF!</definedName>
    <definedName name="_PG95">#REF!</definedName>
    <definedName name="_PG96">#REF!</definedName>
    <definedName name="_PG97">#REF!</definedName>
    <definedName name="_PG98">#REF!</definedName>
    <definedName name="_PG99">#REF!</definedName>
    <definedName name="_PL2">#REF!</definedName>
    <definedName name="_PP49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id2">#REF!</definedName>
    <definedName name="_ROY2">#REF!</definedName>
    <definedName name="_S">#REF!</definedName>
    <definedName name="_SCH1">#REF!</definedName>
    <definedName name="_SCH2">#REF!</definedName>
    <definedName name="_SCH3">#REF!</definedName>
    <definedName name="_SCH4">#REF!</definedName>
    <definedName name="_SCH5">#REF!</definedName>
    <definedName name="_SCH61">#REF!</definedName>
    <definedName name="_SCH62">#REF!</definedName>
    <definedName name="_SCH63">#REF!</definedName>
    <definedName name="_sch64">#REF!</definedName>
    <definedName name="_SCH65">#REF!</definedName>
    <definedName name="_se31">'[15]Alloc factors'!$D$34</definedName>
    <definedName name="_Sort" hidden="1">#REF!</definedName>
    <definedName name="_sw31">'[15]Alloc factors'!$D$35</definedName>
    <definedName name="_swe80">[7]Input!$E$29</definedName>
    <definedName name="_TB1">#REF!</definedName>
    <definedName name="_TB2">#REF!</definedName>
    <definedName name="_ucg80">[7]Input!$E$31</definedName>
    <definedName name="_UW2">#N/A</definedName>
    <definedName name="_UW3">#N/A</definedName>
    <definedName name="a">[22]pwcc!#REF!</definedName>
    <definedName name="A_P">#REF!</definedName>
    <definedName name="A_P_GAS">#REF!</definedName>
    <definedName name="AA">#REF!</definedName>
    <definedName name="aaaaa" hidden="1">#REF!</definedName>
    <definedName name="aanjref">'[23]Normal Calendar HDD Data'!#REF!</definedName>
    <definedName name="AAS">#REF!</definedName>
    <definedName name="ABHDD_J1">#REF!</definedName>
    <definedName name="ABHDD_J1_03">#REF!</definedName>
    <definedName name="ABHDD_J2">#REF!</definedName>
    <definedName name="ABHDD_J2_03">#REF!</definedName>
    <definedName name="ABHDD_J3">#REF!</definedName>
    <definedName name="ABHDD_J3_03">#REF!</definedName>
    <definedName name="ABHDD_J4">#REF!</definedName>
    <definedName name="ABHDD_J4_03">#REF!</definedName>
    <definedName name="ABHDD_J5">#REF!</definedName>
    <definedName name="ABHDD_J5_03">#REF!</definedName>
    <definedName name="ABHDD_J6_03">#REF!</definedName>
    <definedName name="ABHDD_J7_03">#REF!</definedName>
    <definedName name="aBTUFactor">[24]assump!$G$46</definedName>
    <definedName name="aCapital_Distr_Distr">[24]assump!$G$69:$K$69</definedName>
    <definedName name="aCapital_Distr_Gath">[24]assump!$G$70:$K$70</definedName>
    <definedName name="aCapital_Distr_gen">[24]assump!$G$72:$K$72</definedName>
    <definedName name="aCapital_Distr_PL">[24]assump!$G$68:$K$68</definedName>
    <definedName name="aCapital_Distr_ungd">[24]assump!$G$71:$K$71</definedName>
    <definedName name="aCapital_PL_Distr">[24]assump!$G$80:$K$80</definedName>
    <definedName name="aCapital_PL_Gath">[24]assump!$G$81:$K$81</definedName>
    <definedName name="aCapital_PL_Gen">[24]assump!$G$83:$K$83</definedName>
    <definedName name="aCapital_PL_PL">[24]assump!$G$79:$K$79</definedName>
    <definedName name="aCapital_PL_Ungd">[24]assump!$G$82:$K$82</definedName>
    <definedName name="Account">[25]Source!#REF!</definedName>
    <definedName name="Account2">[25]Source!#REF!</definedName>
    <definedName name="AccountDescr">[25]Source!#REF!</definedName>
    <definedName name="AccountDescr2">[25]Source!#REF!</definedName>
    <definedName name="AccountSTAT">#REF!</definedName>
    <definedName name="AccountUSD">#REF!</definedName>
    <definedName name="ACCRUEDATE">#REF!</definedName>
    <definedName name="Activity">[25]Source!#REF!</definedName>
    <definedName name="Activity2">[25]Source!#REF!</definedName>
    <definedName name="ActivityDescr">[25]Source!#REF!</definedName>
    <definedName name="ActivityDescr2">[25]Source!#REF!</definedName>
    <definedName name="actual">[26]summary!$G$2:$G$3577</definedName>
    <definedName name="ACwvu.ANALYSIS._.1." hidden="1">#REF!</definedName>
    <definedName name="ACwvu.ANALYSIS._.2." hidden="1">#REF!</definedName>
    <definedName name="ACwvu.grid._.lines." hidden="1">[1]JE!#REF!</definedName>
    <definedName name="ACwvu.OPERATING._.EXPENSES." hidden="1">#REF!</definedName>
    <definedName name="adaqsdasda">"VX0100"</definedName>
    <definedName name="adasd">#REF!</definedName>
    <definedName name="aDeprRate_Distr">[24]assump!$G$21</definedName>
    <definedName name="aDeprRate_Gath">[24]assump!$G$22</definedName>
    <definedName name="aDeprRate_Gen">[24]assump!$G$24</definedName>
    <definedName name="aDeprRate_PL">[24]assump!$G$20</definedName>
    <definedName name="aDeprRate_Ungd">[24]assump!$G$23</definedName>
    <definedName name="adf" hidden="1">{"Benefits Summary",#N/A,FALSE,"Benefits Info without WC Amount";"Medical and Dental Costs",#N/A,FALSE,"Benefits Info without WC Amount";"Workers' Compensation",#N/A,FALSE,"Benefits Info without WC Amount"}</definedName>
    <definedName name="adj">#REF!</definedName>
    <definedName name="adjustment1">'[27]C-2p1Depr'!$K$57</definedName>
    <definedName name="adjustment10">[27]schc2!$F$260</definedName>
    <definedName name="Adjustment11">[27]schc2!$F$295</definedName>
    <definedName name="adjustment12">[27]schc2!$F$328</definedName>
    <definedName name="adjustment13">[27]schc2!$F$363</definedName>
    <definedName name="adjustment3">[27]schc2!$F$23</definedName>
    <definedName name="adjustment4">[27]schc2!$F$55</definedName>
    <definedName name="adjustment5">[27]schc2!$F$85</definedName>
    <definedName name="adjustment6">[27]schc2!$F$121</definedName>
    <definedName name="adjustment7">[27]schc2!$F$158</definedName>
    <definedName name="adjustment8">[27]schc2!$F$193</definedName>
    <definedName name="adjustment9">[27]schc2!$F$227</definedName>
    <definedName name="adsadb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Val">#REF!</definedName>
    <definedName name="AEL_1080">#REF!</definedName>
    <definedName name="AEL_1110">#REF!</definedName>
    <definedName name="AFD">#REF!</definedName>
    <definedName name="Affiliate">[25]Source!#REF!</definedName>
    <definedName name="Affiliate2">[25]Source!#REF!</definedName>
    <definedName name="AffiliateDescr">[25]Source!#REF!</definedName>
    <definedName name="aFITRate">[24]assump!$G$143</definedName>
    <definedName name="aGasPrice">[24]assump!$G$45</definedName>
    <definedName name="AHCESS">#REF!</definedName>
    <definedName name="ak" hidden="1">{"Benefits Summary",#N/A,FALSE,"Benefits Info without WC Amount";"Medical and Dental Costs",#N/A,FALSE,"Benefits Info without WC Amount";"Workers' Compensation",#N/A,FALSE,"Benefits Info without WC Amount"}</definedName>
    <definedName name="akg" hidden="1">{"Benefits Summary",#N/A,FALSE,"Benefits Info without WC Amount";"Medical and Dental Costs",#N/A,FALSE,"Benefits Info without WC Amount";"Workers' Compensation",#N/A,FALSE,"Benefits Info without WC Amount"}</definedName>
    <definedName name="aklgjk" hidden="1">{"Benefits Summary",#N/A,FALSE,"Benefits Info without WC Amount";"Medical and Dental Costs",#N/A,FALSE,"Benefits Info without WC Amount";"Workers' Compensation",#N/A,FALSE,"Benefits Info without WC Amount"}</definedName>
    <definedName name="ALL">#REF!</definedName>
    <definedName name="ALL_CUST">#REF!</definedName>
    <definedName name="ALL_DEM">#REF!</definedName>
    <definedName name="ALLOC_02">#REF!</definedName>
    <definedName name="alloc_table">#REF!</definedName>
    <definedName name="aLUG">[24]assump!$G$43</definedName>
    <definedName name="AMI">[28]Orig.!#REF!</definedName>
    <definedName name="amounts">[3]Nonutility!$C$2:$J$24728</definedName>
    <definedName name="AMRCE">[29]Amarillo!$A$13:$Z$29</definedName>
    <definedName name="amt">'[30]Rpt 1033-Feb05-Deprec. Exp.'!$L$3:$L$1706</definedName>
    <definedName name="AMTCE">[29]AmarilloTrans!$A$13:$Z$29</definedName>
    <definedName name="ANALYSIS">#REF!</definedName>
    <definedName name="anndot">#REF!</definedName>
    <definedName name="annsebp">#REF!</definedName>
    <definedName name="ANSWER">#N/A</definedName>
    <definedName name="ant" hidden="1">[22]pwcc!#REF!</definedName>
    <definedName name="APN">#REF!</definedName>
    <definedName name="APP1_1">#REF!</definedName>
    <definedName name="app1_2">#REF!</definedName>
    <definedName name="APP2A">#REF!</definedName>
    <definedName name="APP2B">#REF!</definedName>
    <definedName name="APP2C">#REF!</definedName>
    <definedName name="APP3A">#REF!</definedName>
    <definedName name="APP3B">#REF!</definedName>
    <definedName name="APP3C">#REF!</definedName>
    <definedName name="APPENDIX_3____C">#REF!</definedName>
    <definedName name="APRIL__1998">#REF!</definedName>
    <definedName name="APTCE">[31]PipelineTX!$A$13:$Z$29</definedName>
    <definedName name="aRecoverRate_Distr">[24]assump!$G$37</definedName>
    <definedName name="aRecoverRate_Gath">[24]assump!$G$38</definedName>
    <definedName name="aRecoverRate_Gen">[24]assump!$G$40</definedName>
    <definedName name="aRecoverRate_PL">[24]assump!$G$36</definedName>
    <definedName name="aRecoverRate_Ungd">[24]assump!$G$39</definedName>
    <definedName name="aRetireRate_Distr">[24]assump!$G$30</definedName>
    <definedName name="aRetireRate_Gath">[24]assump!$G$31</definedName>
    <definedName name="aRetireRate_Gen">[24]assump!$G$33</definedName>
    <definedName name="aRetireRate_PL">[24]assump!$G$29</definedName>
    <definedName name="aRetireRate_Ungd">[24]assump!$G$32</definedName>
    <definedName name="aRevenueTaxRate">[24]assump!$G$44</definedName>
    <definedName name="AS2DocOpenMode" hidden="1">"AS2DocumentEdit"</definedName>
    <definedName name="AS400TB">#REF!</definedName>
    <definedName name="ASD">#REF!</definedName>
    <definedName name="ASDGR">#REF!</definedName>
    <definedName name="ATMOS_1080">#REF!</definedName>
    <definedName name="ATMOS_1110">#REF!</definedName>
    <definedName name="AVG_RESIDUAL_PROFORMA">'[32]DATA INPUT'!$D$43</definedName>
    <definedName name="aYear1">[24]assump!$G$52:$G$85</definedName>
    <definedName name="aYear2">[24]assump!$H$52:$H$85</definedName>
    <definedName name="aYear3">[24]assump!$I$52:$I$85</definedName>
    <definedName name="aYear4">[24]assump!$J$52:$J$85</definedName>
    <definedName name="aYear5">[24]assump!$K$52:$K$85</definedName>
    <definedName name="b">'[2]Jun 99'!#REF!</definedName>
    <definedName name="b2adjustment4a">'[27]B2p5 CIAC Amort'!$C$21</definedName>
    <definedName name="b2adjustment4b">'[27]B2p5 CIAC Amort'!$F$21</definedName>
    <definedName name="BALANCE">#REF!</definedName>
    <definedName name="BALANCEDATE">#REF!</definedName>
    <definedName name="BalSt">[33]EssBalS!$A$4:$H$11</definedName>
    <definedName name="BARING">#REF!</definedName>
    <definedName name="Base_Case">'[34]TXU model'!$B$3:$L$44,'[34]TXU model'!#REF!,'[34]TXU model'!$B$46:$L$100,'[34]TXU model'!$B$104:$L$113,'[34]TXU model'!$B$117:$L$169,'[34]TXU model'!$B$235:$L$252,'[34]TXU model'!$B$254:$L$300,'[34]TXU model'!$B$303:$L$341,'[34]TXU model'!$B$343:$L$381,'[34]TXU model'!$B$383:$L$409,'[34]TXU model'!$B$411:$L$443</definedName>
    <definedName name="Base_Volume">#REF!</definedName>
    <definedName name="basistab">'[35]Market Detail'!$G$7:$I$122</definedName>
    <definedName name="BB">#REF!</definedName>
    <definedName name="bbbbb" hidden="1">#REF!</definedName>
    <definedName name="BBSS">#REF!</definedName>
    <definedName name="Benefits">#REF!</definedName>
    <definedName name="Blank" hidden="1">{"ARK_JURIS_FUEL",#N/A,FALSE,"Ark_Fuel&amp;Rev"}</definedName>
    <definedName name="Block_1">[24]assump!$I$92:$I$131</definedName>
    <definedName name="Block_2">[24]assump!$J$92:$J$131</definedName>
    <definedName name="Block_3">[24]assump!$K$92:$K$131</definedName>
    <definedName name="Block_4">[24]assump!$L$92:$L$131</definedName>
    <definedName name="BOB">[3]Nonutility!$EK$604</definedName>
    <definedName name="BS">#REF!</definedName>
    <definedName name="bu">[26]summary!$B$2:$B$3577</definedName>
    <definedName name="BudEndPer">#REF!</definedName>
    <definedName name="BudStartPer">#REF!</definedName>
    <definedName name="BUSUNIT">#REF!</definedName>
    <definedName name="BUSUNIT2">#REF!</definedName>
    <definedName name="BUTLER">#REF!</definedName>
    <definedName name="Buttress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C_">'[10]Schedule 4 O&amp;M'!#REF!</definedName>
    <definedName name="Ca">#REF!</definedName>
    <definedName name="CADSTD">#REF!</definedName>
    <definedName name="cameter">#REF!</definedName>
    <definedName name="CapAct">[33]CapBud!$A$40:$EA$44</definedName>
    <definedName name="CapBud">[33]CapBud!$A$20:$EA$38</definedName>
    <definedName name="CaseName">[24]assump!$D$4</definedName>
    <definedName name="CaseNo.">'[36]DATA INPUT'!$C$10</definedName>
    <definedName name="CASH1">#REF!</definedName>
    <definedName name="cash2">#REF!</definedName>
    <definedName name="cashflow2">#REF!</definedName>
    <definedName name="Category_Report">#REF!</definedName>
    <definedName name="CC">#REF!</definedName>
    <definedName name="CC_Spread">'[37]Tech Serv Mgr Data Entry'!$C$53:$I$133</definedName>
    <definedName name="CE">#REF!</definedName>
    <definedName name="CEActAmar">[38]PPAct!$B$18:$P$29</definedName>
    <definedName name="CEActCO">[38]PPAct!$B$210:$O$221</definedName>
    <definedName name="CEActDalh">[38]PPAct!$B$90:$O$101</definedName>
    <definedName name="CEActGA">[38]PPAct!$B$150:$O$161</definedName>
    <definedName name="CEActIA">[38]PPAct!$B$198:$O$209</definedName>
    <definedName name="CEActIL">[38]PPAct!$B$186:$O$197</definedName>
    <definedName name="CEActIRR">[38]PPAct!$B$66:$O$77</definedName>
    <definedName name="CEActKS">[38]PPAct!$B$222:$O$233</definedName>
    <definedName name="CEActKY">[38]PPAct!$B$126:$O$137</definedName>
    <definedName name="CEActLGS">[38]PPAct!$B$114:$O$125</definedName>
    <definedName name="CEActLub">[38]PPAct!$B$42:$O$53</definedName>
    <definedName name="CEActMOCk">[38]PPAct!$B$234:$O$245</definedName>
    <definedName name="CEActMOMd">[38]PPAct!$B$174:$O$185</definedName>
    <definedName name="CEActTLA">[38]PPAct!$B$102:$O$113</definedName>
    <definedName name="CEActTN">[38]PPAct!$B$138:$O$149</definedName>
    <definedName name="CEActTri">[38]PPAct!$B$54:$O$65</definedName>
    <definedName name="CEActVA">[38]PPAct!$B$162:$O$173</definedName>
    <definedName name="CEActWtxD">[38]PPAct!$B$30:$O$41</definedName>
    <definedName name="CEActWtxO">[38]PPAct!$B$78:$O$89</definedName>
    <definedName name="CEAmar">[39]Amarillo!$A$9:$N$28</definedName>
    <definedName name="CEAPT">[40]APT!$A$9:$N$27</definedName>
    <definedName name="CEBudAmar">[38]PPBud!$B$18:$P$29</definedName>
    <definedName name="CEBudCO">[38]PPBud!$B$210:$P$221</definedName>
    <definedName name="CEBudDalh">[38]PPBud!$B$90:$P$101</definedName>
    <definedName name="CEBudGA">[38]PPBud!$B$150:$P$161</definedName>
    <definedName name="CEBudIA">[38]PPBud!$B$198:$P$209</definedName>
    <definedName name="CEBudIL">[38]PPBud!$B$186:$P$197</definedName>
    <definedName name="CEBudIRR">[38]PPBud!$B$66:$P$77</definedName>
    <definedName name="CEBudKS">[38]PPBud!$B$222:$P$233</definedName>
    <definedName name="CEBudKY">[38]PPBud!$B$126:$P$137</definedName>
    <definedName name="CEBudLGS">[38]PPBud!$B$114:$P$125</definedName>
    <definedName name="CEBudLub">[38]PPBud!$B$42:$P$53</definedName>
    <definedName name="CEBudMOCk">[38]PPBud!$B$234:$P$245</definedName>
    <definedName name="CEBudMOMd">[38]PPBud!$B$174:$P$185</definedName>
    <definedName name="CEBudTLA">[38]PPBud!$B$102:$P$113</definedName>
    <definedName name="CEBudTN">[38]PPBud!$B$138:$P$149</definedName>
    <definedName name="CEBudTri">[38]PPBud!$B$54:$P$65</definedName>
    <definedName name="CEBudVA">[38]PPBud!$B$162:$P$173</definedName>
    <definedName name="CEBudWtxD">[38]PPBud!$B$30:$P$41</definedName>
    <definedName name="CEBudWtxO">[38]PPBud!$B$78:$P$89</definedName>
    <definedName name="CECO">[41]Colorado!$B$9:$W$25</definedName>
    <definedName name="CEColorado">[42]Colorado!$A$9:$N$27</definedName>
    <definedName name="CEDalh">[39]Dalhart!$A$9:$N$27</definedName>
    <definedName name="CEGA">[43]Georgia!$A$9:$N$27</definedName>
    <definedName name="CEIA">[43]Iowa!$A$9:$N$27</definedName>
    <definedName name="CEIL">[43]Illinois!$A$9:$N$27</definedName>
    <definedName name="CEIRR">[39]Irrigation!$A$9:$N$27</definedName>
    <definedName name="CEKansas">[42]Kansas!$A$9:$N$27</definedName>
    <definedName name="CEKS">[41]Kansas!$B$9:$W$25</definedName>
    <definedName name="CEKY">[43]KY!$A$9:$N$27</definedName>
    <definedName name="CELGS">[44]LGS!$A$9:$N$27</definedName>
    <definedName name="CELub">[39]Lubbock!$A$9:$N$27</definedName>
    <definedName name="cemeter">#REF!</definedName>
    <definedName name="CEMissouriCK">'[42]Missouri-CK'!$A$9:$N$27</definedName>
    <definedName name="CEMOCk">[41]MissouriCK!$B$9:$W$25</definedName>
    <definedName name="CEMOMd">'[43]Missouri-MidS'!$A$9:$N$27</definedName>
    <definedName name="CEMSP">[45]MSP!$A$9:$N$27</definedName>
    <definedName name="CEMTX">[46]MTX!$A$9:$N$27</definedName>
    <definedName name="CENR">[47]NonReg!$A$9:$N$27</definedName>
    <definedName name="Central_Only">'[10]Alloc factors'!#REF!</definedName>
    <definedName name="CESSU">[48]SSU!$A$9:$N$27</definedName>
    <definedName name="CETLA">[44]TransLA!$A$9:$N$27</definedName>
    <definedName name="CETN">[43]Tennessee!$A$9:$N$27</definedName>
    <definedName name="CETri">[39]Triangle!$A$9:$N$27</definedName>
    <definedName name="CEVA">[43]Virginia!$A$9:$N$27</definedName>
    <definedName name="CEWtxD">[39]WestTxD!$A$9:$N$27</definedName>
    <definedName name="CEWtxO">[39]Other!$A$9:$N$27</definedName>
    <definedName name="chancom">[49]Columbus04!#REF!</definedName>
    <definedName name="chanpa">[49]Columbus04!#REF!</definedName>
    <definedName name="chartdata">#REF!</definedName>
    <definedName name="CIF">#REF!</definedName>
    <definedName name="CK">'[50]Projection - ColKans'!$A$12:$K$47</definedName>
    <definedName name="CKCOpStat">[33]UtOpStat!$C$260:$T$273</definedName>
    <definedName name="CKVOpStat">[33]UtOpStat!$C$275:$T$282</definedName>
    <definedName name="Clarity.Template.ExpandCollapse.ColIndicator">#REF!</definedName>
    <definedName name="Clarity.Template.ExpandCollapse.Cols.Range_0.Expanded">TRUE</definedName>
    <definedName name="Clarity.Template.ExpandCollapse.RowIndicator">#REF!</definedName>
    <definedName name="Clarity.Template.ExpandCollapse.Rows.Range_0">#REF!</definedName>
    <definedName name="Clarity.Template.ExpandCollapse.Rows.Range_0.Expanded">TRUE</definedName>
    <definedName name="Clarity.Template.ExpandCollapse.Rows.Range_1">#REF!</definedName>
    <definedName name="Clarity.Template.ExpandCollapse.Rows.Range_1.Expanded">TRUE</definedName>
    <definedName name="Clarity.Template.ExpandCollapse.Rows.Range_10">#REF!</definedName>
    <definedName name="Clarity.Template.ExpandCollapse.Rows.Range_10.Expanded">TRUE</definedName>
    <definedName name="Clarity.Template.ExpandCollapse.Rows.Range_11">#REF!</definedName>
    <definedName name="Clarity.Template.ExpandCollapse.Rows.Range_11.Expanded">TRUE</definedName>
    <definedName name="Clarity.Template.ExpandCollapse.Rows.Range_12">#REF!</definedName>
    <definedName name="Clarity.Template.ExpandCollapse.Rows.Range_12.Expanded">TRUE</definedName>
    <definedName name="Clarity.Template.ExpandCollapse.Rows.Range_13">#REF!</definedName>
    <definedName name="Clarity.Template.ExpandCollapse.Rows.Range_13.Expanded">TRUE</definedName>
    <definedName name="Clarity.Template.ExpandCollapse.Rows.Range_14">#REF!</definedName>
    <definedName name="Clarity.Template.ExpandCollapse.Rows.Range_14.Expanded">TRUE</definedName>
    <definedName name="Clarity.Template.ExpandCollapse.Rows.Range_15">#REF!</definedName>
    <definedName name="Clarity.Template.ExpandCollapse.Rows.Range_15.Expanded">TRUE</definedName>
    <definedName name="Clarity.Template.ExpandCollapse.Rows.Range_16">#REF!</definedName>
    <definedName name="Clarity.Template.ExpandCollapse.Rows.Range_16.Expanded">TRUE</definedName>
    <definedName name="Clarity.Template.ExpandCollapse.Rows.Range_17">#REF!</definedName>
    <definedName name="Clarity.Template.ExpandCollapse.Rows.Range_17.Expanded">TRUE</definedName>
    <definedName name="Clarity.Template.ExpandCollapse.Rows.Range_18">#REF!</definedName>
    <definedName name="Clarity.Template.ExpandCollapse.Rows.Range_18.Expanded">TRUE</definedName>
    <definedName name="Clarity.Template.ExpandCollapse.Rows.Range_19">#REF!</definedName>
    <definedName name="Clarity.Template.ExpandCollapse.Rows.Range_19.Expanded">TRUE</definedName>
    <definedName name="Clarity.Template.ExpandCollapse.Rows.Range_2">#REF!</definedName>
    <definedName name="Clarity.Template.ExpandCollapse.Rows.Range_2.Expanded">TRUE</definedName>
    <definedName name="Clarity.Template.ExpandCollapse.Rows.Range_20">#REF!</definedName>
    <definedName name="Clarity.Template.ExpandCollapse.Rows.Range_20.Expanded">TRUE</definedName>
    <definedName name="Clarity.Template.ExpandCollapse.Rows.Range_21">#REF!</definedName>
    <definedName name="Clarity.Template.ExpandCollapse.Rows.Range_21.Expanded">TRUE</definedName>
    <definedName name="Clarity.Template.ExpandCollapse.Rows.Range_22">#REF!</definedName>
    <definedName name="Clarity.Template.ExpandCollapse.Rows.Range_22.Expanded">TRUE</definedName>
    <definedName name="Clarity.Template.ExpandCollapse.Rows.Range_23">#REF!</definedName>
    <definedName name="Clarity.Template.ExpandCollapse.Rows.Range_23.Expanded">TRUE</definedName>
    <definedName name="Clarity.Template.ExpandCollapse.Rows.Range_24">#REF!</definedName>
    <definedName name="Clarity.Template.ExpandCollapse.Rows.Range_24.Expanded">TRUE</definedName>
    <definedName name="Clarity.Template.ExpandCollapse.Rows.Range_25">#REF!</definedName>
    <definedName name="Clarity.Template.ExpandCollapse.Rows.Range_25.Expanded">TRUE</definedName>
    <definedName name="Clarity.Template.ExpandCollapse.Rows.Range_26">#REF!</definedName>
    <definedName name="Clarity.Template.ExpandCollapse.Rows.Range_26.Expanded">TRUE</definedName>
    <definedName name="Clarity.Template.ExpandCollapse.Rows.Range_27">#REF!</definedName>
    <definedName name="Clarity.Template.ExpandCollapse.Rows.Range_27.Expanded">TRUE</definedName>
    <definedName name="Clarity.Template.ExpandCollapse.Rows.Range_28">#REF!</definedName>
    <definedName name="Clarity.Template.ExpandCollapse.Rows.Range_28.Expanded">TRUE</definedName>
    <definedName name="Clarity.Template.ExpandCollapse.Rows.Range_29">#REF!</definedName>
    <definedName name="Clarity.Template.ExpandCollapse.Rows.Range_29.Expanded">TRUE</definedName>
    <definedName name="Clarity.Template.ExpandCollapse.Rows.Range_3">#REF!</definedName>
    <definedName name="Clarity.Template.ExpandCollapse.Rows.Range_3.Expanded">TRUE</definedName>
    <definedName name="Clarity.Template.ExpandCollapse.Rows.Range_30">#REF!</definedName>
    <definedName name="Clarity.Template.ExpandCollapse.Rows.Range_30.Expanded">TRUE</definedName>
    <definedName name="Clarity.Template.ExpandCollapse.Rows.Range_31">#REF!</definedName>
    <definedName name="Clarity.Template.ExpandCollapse.Rows.Range_31.Expanded">TRUE</definedName>
    <definedName name="Clarity.Template.ExpandCollapse.Rows.Range_32.Expanded">TRUE</definedName>
    <definedName name="Clarity.Template.ExpandCollapse.Rows.Range_33.Expanded">TRUE</definedName>
    <definedName name="Clarity.Template.ExpandCollapse.Rows.Range_34.Expanded">TRUE</definedName>
    <definedName name="Clarity.Template.ExpandCollapse.Rows.Range_4">#REF!</definedName>
    <definedName name="Clarity.Template.ExpandCollapse.Rows.Range_4.Expanded">TRUE</definedName>
    <definedName name="Clarity.Template.ExpandCollapse.Rows.Range_5">#REF!</definedName>
    <definedName name="Clarity.Template.ExpandCollapse.Rows.Range_5.Expanded">TRUE</definedName>
    <definedName name="Clarity.Template.ExpandCollapse.Rows.Range_6">#REF!</definedName>
    <definedName name="Clarity.Template.ExpandCollapse.Rows.Range_6.Expanded">TRUE</definedName>
    <definedName name="Clarity.Template.ExpandCollapse.Rows.Range_7">#REF!</definedName>
    <definedName name="Clarity.Template.ExpandCollapse.Rows.Range_7.Expanded">TRUE</definedName>
    <definedName name="Clarity.Template.ExpandCollapse.Rows.Range_8">#REF!</definedName>
    <definedName name="Clarity.Template.ExpandCollapse.Rows.Range_8.Expanded">TRUE</definedName>
    <definedName name="Clarity.Template.ExpandCollapse.Rows.Range_9">#REF!</definedName>
    <definedName name="Clarity.Template.ExpandCollapse.Rows.Range_9.Expanded">TRUE</definedName>
    <definedName name="CO">#REF!</definedName>
    <definedName name="CO_KS_SSRESIDUAL">#REF!</definedName>
    <definedName name="CODE">#REF!</definedName>
    <definedName name="COdogno" hidden="1">{#N/A,#N/A,FALSE,"Ix";#N/A,#N/A,FALSE,"BS";#N/A,#N/A,FALSE,"IS";#N/A,#N/A,FALSE,"IS_YTD";#N/A,#N/A,FALSE,"Nt1";#N/A,#N/A,FALSE,"Nt 2";#N/A,#N/A,FALSE,"Nt 3";#N/A,#N/A,FALSE,"Nt 4";#N/A,#N/A,FALSE,"Nt 4 summary"}</definedName>
    <definedName name="COKS_DIV30_EXP">#REF!</definedName>
    <definedName name="COKS_SSRESIDUAL">#REF!</definedName>
    <definedName name="ColoradoCE">[51]Colorado!$A$13:$Z$29</definedName>
    <definedName name="ColumnRanges.ColActual">#REF!</definedName>
    <definedName name="ColumnRanges.ColBudget">#REF!</definedName>
    <definedName name="ColumnRanges.Column_Actual">#REF!</definedName>
    <definedName name="ColumnRanges.Column_BegBal">#REF!</definedName>
    <definedName name="ColumnRanges.Column_CurYrActual">#REF!</definedName>
    <definedName name="ColumnRanges.Column_CurYrActualYTD">#REF!</definedName>
    <definedName name="ColumnRanges.Column_CurYrBudget">#REF!</definedName>
    <definedName name="ColumnRanges.Column_CurYrBudgetYTD">#REF!</definedName>
    <definedName name="ColumnRanges.Column_PrYr">#REF!</definedName>
    <definedName name="ColumnRanges.Column_PrYrYTD">#REF!</definedName>
    <definedName name="ColumnRanges.Column2012_Act">#REF!</definedName>
    <definedName name="ColumnRanges.Column2013_For">#REF!</definedName>
    <definedName name="ColumnRanges.Column2014_Bud">#REF!</definedName>
    <definedName name="ColumnRanges.Column2014_LTM">#REF!</definedName>
    <definedName name="ColumnRanges.ColumnColBegBal">#REF!</definedName>
    <definedName name="ColumnRanges.ColumnMeta">#REF!</definedName>
    <definedName name="ColumnRanges.ColumnPageFilter">#REF!</definedName>
    <definedName name="ColumnRanges.ColumnRange1">#REF!</definedName>
    <definedName name="ColumnRanges.ColumnRange2">#REF!</definedName>
    <definedName name="comment">#REF!</definedName>
    <definedName name="COMMENTSPM">#REF!</definedName>
    <definedName name="COMPANY">#REF!</definedName>
    <definedName name="COMPANY_NAME_TO_PRINT_ON_CHECK">'[52]Drop Down Lists'!$A$2:$A$23</definedName>
    <definedName name="COMPARISON">#REF!</definedName>
    <definedName name="Completed">#REF!</definedName>
    <definedName name="CompositTaxRate">#REF!</definedName>
    <definedName name="CONAMEDATE">#REF!</definedName>
    <definedName name="CONAMEDATE2">#REF!</definedName>
    <definedName name="CONAMEDATE3">#REF!</definedName>
    <definedName name="CONAMEDATE4">#REF!</definedName>
    <definedName name="CONAMEDATE5">#REF!</definedName>
    <definedName name="CONAMEDATE6">#REF!</definedName>
    <definedName name="CONAMEDATE7">#REF!</definedName>
    <definedName name="COPYFROM">'[53]CASH FLOW &amp; INTEREST'!$190:$190</definedName>
    <definedName name="copyfrom2">'[53]CASH FLOW &amp; INTEREST'!$22:$22</definedName>
    <definedName name="COPYFROM3">'[53]CASH FLOW &amp; INTEREST'!$34:$34</definedName>
    <definedName name="COPYFROM4">'[53]CASH FLOW &amp; INTEREST'!$38:$38</definedName>
    <definedName name="copyfrom5">'[54]2010 IN MODEL'!#REF!</definedName>
    <definedName name="COPYTO">'[53]CASH FLOW &amp; INTEREST'!$192:$192</definedName>
    <definedName name="copyto2">'[53]CASH FLOW &amp; INTEREST'!$23:$23</definedName>
    <definedName name="COPYTO3">'[53]CASH FLOW &amp; INTEREST'!$37:$37</definedName>
    <definedName name="COPYTO4">'[53]CASH FLOW &amp; INTEREST'!$39:$39</definedName>
    <definedName name="COPYTO5">'[54]2010 IN MODEL'!#REF!</definedName>
    <definedName name="Cortez">'[10]Alloc factors'!#REF!</definedName>
    <definedName name="costcenters">'[55]Cost Centers'!$D$3:$D$26</definedName>
    <definedName name="COVER">#REF!</definedName>
    <definedName name="COVERDATE">#REF!</definedName>
    <definedName name="COVERPM">#REF!</definedName>
    <definedName name="CredDat">'[56]Credit Elec'!$A$1</definedName>
    <definedName name="crit_GlBalances">#REF!</definedName>
    <definedName name="Crit_Injections">[57]Database!$A$9:$J$10</definedName>
    <definedName name="Crit_Inventory">[57]Database!$A$18:$J$19</definedName>
    <definedName name="Crit_Withdrawals">[57]Database!$A$13:$J$14</definedName>
    <definedName name="csAllowDetailBudgeting">1</definedName>
    <definedName name="csAllowLocalConsolidation">1</definedName>
    <definedName name="csAppName">"BudgetWeb"</definedName>
    <definedName name="csDE_MarginsGGC_Dim01">"="</definedName>
    <definedName name="csDE_MarginsGGC_Dim02">"="</definedName>
    <definedName name="csDE_MarginsGGC_Dim03">"="</definedName>
    <definedName name="csDE_MarginsGGC_Dim04">#REF!</definedName>
    <definedName name="csDE_MarginsGGC_Dim05">"="</definedName>
    <definedName name="csDE_MarginsGGC_Dim06">"="</definedName>
    <definedName name="csDE_MarginsGGC_Dim07">"="</definedName>
    <definedName name="csDE_MarginsGGC_Dim08">"="</definedName>
    <definedName name="csDE_MarginsGGC_Dim09">"="</definedName>
    <definedName name="csDE_MarginsGGC_Dim10">"="</definedName>
    <definedName name="csDE_MarginsGGCAnchor">#REF!</definedName>
    <definedName name="csDE_MarginsTXU_Dim01">"="</definedName>
    <definedName name="csDE_MarginsTXU_Dim02">"="</definedName>
    <definedName name="csDE_MarginsTXU_Dim03">"="</definedName>
    <definedName name="csDE_MarginsTXU_Dim04">"="</definedName>
    <definedName name="csDE_MarginsTXU_Dim06">"="</definedName>
    <definedName name="csDE_MarginsTXU_Dim08">"="</definedName>
    <definedName name="csDE_MarginsTXU_Dim09">"="</definedName>
    <definedName name="csDE_MarginsTXU_Dim10">"="</definedName>
    <definedName name="csDE_MarginsUCG_Dim01">"="</definedName>
    <definedName name="csDE_MarginsUCG_Dim02">"="</definedName>
    <definedName name="csDE_MarginsUCG_Dim03">"="</definedName>
    <definedName name="csDE_MarginsUCG_Dim04">"="</definedName>
    <definedName name="csDE_MarginsUCG_Dim05">"="</definedName>
    <definedName name="csDE_MarginsUCG_Dim06">'[58]PlanIt Live'!$A$1:$B$1</definedName>
    <definedName name="csDE_MarginsUCG_Dim07">"="</definedName>
    <definedName name="csDE_MarginsUCG_Dim08">"="</definedName>
    <definedName name="csDE_MarginsUCG_Dim09">"="</definedName>
    <definedName name="csDE_MarginsUCG_Dim10">"="</definedName>
    <definedName name="csDE_MarginsUCGAnchor">'[58]PlanIt Live'!$A$3</definedName>
    <definedName name="csDE_MarginsWKGAnchor">#REF!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URRENT">#REF!</definedName>
    <definedName name="CUST_A">#REF!</definedName>
    <definedName name="CUST_B">#REF!</definedName>
    <definedName name="CUST_C">#REF!</definedName>
    <definedName name="CUST_D">#REF!</definedName>
    <definedName name="CUST_E">#REF!</definedName>
    <definedName name="CUST_F">#REF!</definedName>
    <definedName name="CUST_M">#REF!</definedName>
    <definedName name="Customer">[24]assump!$G$92:$G$131</definedName>
    <definedName name="Customer_Charge">#REF!</definedName>
    <definedName name="Customer_JurOne">#REF!</definedName>
    <definedName name="Customer_One">#REF!</definedName>
    <definedName name="CustomerData_JurEight">'[59]Customer Data'!#REF!</definedName>
    <definedName name="CustomerData_JurEleven">'[59]Customer Data'!#REF!</definedName>
    <definedName name="CustomerData_JurFive">#REF!</definedName>
    <definedName name="CustomerData_JurFour">#REF!</definedName>
    <definedName name="CustomerData_JurFourteen">'[59]Customer Data'!#REF!</definedName>
    <definedName name="CustomerData_JurNine">'[59]Customer Data'!#REF!</definedName>
    <definedName name="CustomerData_JurOne">#REF!</definedName>
    <definedName name="CustomerData_JurSeven">#REF!</definedName>
    <definedName name="CustomerData_JurSix">#REF!</definedName>
    <definedName name="CustomerData_JurTen">'[59]Customer Data'!#REF!</definedName>
    <definedName name="CustomerData_JurThirteen">'[59]Customer Data'!#REF!</definedName>
    <definedName name="CustomerData_JurThree">#REF!</definedName>
    <definedName name="CustomerData_JurTwelve">'[59]Customer Data'!#REF!</definedName>
    <definedName name="CustomerData_JurTwo">#REF!</definedName>
    <definedName name="customerinput">#REF!</definedName>
    <definedName name="custvol">#REF!</definedName>
    <definedName name="CWCRequirement">'[60]Schedule E'!$I$38</definedName>
    <definedName name="CWIPBestEstimate">#REF!</definedName>
    <definedName name="CWIPEstCompletionDate">#REF!</definedName>
    <definedName name="CWIPFERCFunction">#REF!</definedName>
    <definedName name="CWIPMonthInService">#REF!</definedName>
    <definedName name="CWIPSpecialCategory">#REF!</definedName>
    <definedName name="cy_act">[3]Nonutility!$F$2:$F$39998</definedName>
    <definedName name="cy_bud">[3]Nonutility!$H$2:$H$39998</definedName>
    <definedName name="cy_v_bud">[3]Nonutility!$J$2:$J$39998</definedName>
    <definedName name="cy_v_py">[3]Nonutility!$I$2:$I$39998</definedName>
    <definedName name="cyact">[61]Graph!#REF!</definedName>
    <definedName name="cybud">[61]Graph!#REF!</definedName>
    <definedName name="D">'[2]Jun 99'!#REF!</definedName>
    <definedName name="DACQ">#REF!</definedName>
    <definedName name="DActMC">[62]EssDActMC!$A$8:$P$189</definedName>
    <definedName name="daily">#REF!</definedName>
    <definedName name="DalhCE">[29]Dalhart!$A$13:$Z$29</definedName>
    <definedName name="Data">#REF!</definedName>
    <definedName name="DATA_SHEET">#REF!</definedName>
    <definedName name="Data2">[63]Data!$A$1:$H$74</definedName>
    <definedName name="data3">[63]Sheet3!$A$1:$AY$8</definedName>
    <definedName name="_xlnm.Database">#REF!</definedName>
    <definedName name="DatabaseBalances">#REF!</definedName>
    <definedName name="DatabaseGL">#REF!</definedName>
    <definedName name="DATE">#REF!</definedName>
    <definedName name="Date_Range">#REF!</definedName>
    <definedName name="Date1">#REF!</definedName>
    <definedName name="DBudMC">[64]EssDBudMC!$A$8:$GN$189</definedName>
    <definedName name="DD">'[10]Alloc factors'!#REF!</definedName>
    <definedName name="DD_0__1YR_ACT">#REF!</definedName>
    <definedName name="DD_0__1YR_NORM">#REF!</definedName>
    <definedName name="DD_0__2YR_ACT">#REF!</definedName>
    <definedName name="DD_0__2YR_NORM">#REF!</definedName>
    <definedName name="DD_0__5YR_ACT">#REF!</definedName>
    <definedName name="DD_0__5YR_NORM">#REF!</definedName>
    <definedName name="DD_100__2YR_ACT">#REF!</definedName>
    <definedName name="DD_100__5YR_ACT">#REF!</definedName>
    <definedName name="DD_50__1YR_ACT">#REF!</definedName>
    <definedName name="DD_50__2YR_ACT">#REF!</definedName>
    <definedName name="DD_50__2YR_NORM">#REF!</definedName>
    <definedName name="DD_50__5YR">#REF!</definedName>
    <definedName name="DD_50__5YR_ACT">#REF!</definedName>
    <definedName name="DD_50__5YR_NORM">#REF!</definedName>
    <definedName name="DD_75__2YR_ACT">#REF!</definedName>
    <definedName name="DD_75__5YR_ACT">#REF!</definedName>
    <definedName name="DDAYS">#REF!</definedName>
    <definedName name="DECEMBER__1997">#REF!</definedName>
    <definedName name="Demand">[24]assump!$H$92:$H$131</definedName>
    <definedName name="DEPOSIT">#REF!</definedName>
    <definedName name="DEPOSITS">#REF!</definedName>
    <definedName name="DEPR">#REF!</definedName>
    <definedName name="DEPRECIATION">'[2]Jun 99'!#REF!</definedName>
    <definedName name="DEPRECIATION_EXPENSE">'[21]COST OF SERVICE'!$B$624</definedName>
    <definedName name="DeptDescr">[25]Source!#REF!</definedName>
    <definedName name="DeptDescr2">[25]Source!#REF!</definedName>
    <definedName name="DeptID">[25]Source!#REF!</definedName>
    <definedName name="DeptID2">[25]Source!#REF!</definedName>
    <definedName name="DESIGN_A">#REF!</definedName>
    <definedName name="DESIGN_B">#REF!</definedName>
    <definedName name="Detail_Report">#REF!</definedName>
    <definedName name="DFSD" hidden="1">{#N/A,#N/A,FALSE,"Summary";#N/A,#N/A,FALSE,"Cust Sales Purchase Volumes";#N/A,#N/A,FALSE,"Gas Sales Rev";#N/A,#N/A,FALSE,"Rev-Rel Taxes";#N/A,#N/A,FALSE,"LUG";#N/A,#N/A,FALSE,"Gas Purch Expense"}</definedName>
    <definedName name="Div_012">[65]Allocations!$C$9</definedName>
    <definedName name="Div02_Butler_Exp">#REF!</definedName>
    <definedName name="Div02_Butler_Plant">#REF!</definedName>
    <definedName name="Div02_Kirk_Exp">#REF!</definedName>
    <definedName name="Div02_Kirk_Plant">#REF!</definedName>
    <definedName name="Div02_MO_Exp">#REF!</definedName>
    <definedName name="Div02_MO_Plant">#REF!</definedName>
    <definedName name="Div02_MS_Exp">#REF!</definedName>
    <definedName name="Div02_MS_Plant">#REF!</definedName>
    <definedName name="Div02_SEMO_Exp">#REF!</definedName>
    <definedName name="Div02_SEMO_Plant">#REF!</definedName>
    <definedName name="Div88_Butler_Exp">#REF!</definedName>
    <definedName name="Div88_Butler_Plant">#REF!</definedName>
    <definedName name="Div88_Kirk_Exp">#REF!</definedName>
    <definedName name="Div88_Kirk_Plant">#REF!</definedName>
    <definedName name="Div88_MS_Exp">#REF!</definedName>
    <definedName name="Div88_MS_Plant">#REF!</definedName>
    <definedName name="Div88_SEMO_Exp">#REF!</definedName>
    <definedName name="Div88_SEMO_Plant">#REF!</definedName>
    <definedName name="Div91_Butler_Exp">#REF!</definedName>
    <definedName name="Div91_Butler_Plant">#REF!</definedName>
    <definedName name="Div91_Kirk_Exp">#REF!</definedName>
    <definedName name="Div91_Kirk_Plant">#REF!</definedName>
    <definedName name="Div91_MO_Exp">#REF!</definedName>
    <definedName name="Div91_MO_Plant">#REF!</definedName>
    <definedName name="Div91_MS_Exp">#REF!</definedName>
    <definedName name="Div91_MS_Plant">#REF!</definedName>
    <definedName name="Div91_SEMO_Exp">#REF!</definedName>
    <definedName name="Div91_SEMO_Plant">#REF!</definedName>
    <definedName name="dsafasdfdasf">'[66]Jurisdiction Input'!$B$7</definedName>
    <definedName name="DSD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urango">'[10]Alloc factors'!#REF!</definedName>
    <definedName name="E" hidden="1">[11]pwcc!#REF!</definedName>
    <definedName name="eameter">#REF!</definedName>
    <definedName name="EC">[25]Source!#REF!</definedName>
    <definedName name="ECDescr">[25]Source!#REF!</definedName>
    <definedName name="ECDescr2">[25]Source!#REF!</definedName>
    <definedName name="ECID">[25]Source!#REF!</definedName>
    <definedName name="EE">'[10]Alloc factors'!#REF!</definedName>
    <definedName name="Eight">'[23]Jurisdiction Input'!#REF!</definedName>
    <definedName name="Elapsed">#REF!</definedName>
    <definedName name="ELECTRIC_PLANT_IN_SERVICE">#REF!</definedName>
    <definedName name="Eleven">'[23]Jurisdiction Input'!#REF!</definedName>
    <definedName name="Employer_Match_Table">'[67]401K Table'!$A$9:$L$696</definedName>
    <definedName name="ENERGAS_1080">#REF!</definedName>
    <definedName name="ENERGAS_1110">#REF!</definedName>
    <definedName name="EnergyValue">'[68]Resource Monthly'!$AG:$AG</definedName>
    <definedName name="EPSData">[69]EssEPS!$A$8:$CJ$45</definedName>
    <definedName name="erewqr">'[70]PT Postings thru Sept'!$N$3:$N$154</definedName>
    <definedName name="Es">#REF!</definedName>
    <definedName name="EssfHasNonUnique">FALSE</definedName>
    <definedName name="EssLatest">"Oct"</definedName>
    <definedName name="EssOptions">"A1100000000131000011001101020_01000"</definedName>
    <definedName name="EssSamplingValue">100</definedName>
    <definedName name="EXH_1">#REF!</definedName>
    <definedName name="EXH_2">#REF!</definedName>
    <definedName name="EXH_3">#REF!</definedName>
    <definedName name="EXH_4">#REF!</definedName>
    <definedName name="EXH_5">#REF!</definedName>
    <definedName name="EXH_6">#REF!</definedName>
    <definedName name="EXH_7">#REF!</definedName>
    <definedName name="EXH_8">#REF!</definedName>
    <definedName name="EXH_9">#REF!</definedName>
    <definedName name="EXH1A">#REF!</definedName>
    <definedName name="EXPENDITURE_TYPE_LIST">'[52]Drop Down Lists'!$G$3:$G$13</definedName>
    <definedName name="expense_allocator">[71]Scenarios!$H$31</definedName>
    <definedName name="EXPENSES">#REF!</definedName>
    <definedName name="F">#REF!</definedName>
    <definedName name="fadfas" hidden="1">{"Benefits Summary",#N/A,FALSE,"Benefits Info without WC Amount";"Medical and Dental Costs",#N/A,FALSE,"Benefits Info without WC Amount";"Workers' Compensation",#N/A,FALSE,"Benefits Info without WC Amount"}</definedName>
    <definedName name="FAIBF">#REF!</definedName>
    <definedName name="FairValue">'[72]-18-'!#REF!</definedName>
    <definedName name="FCTCcalcN">"optbox_FCcalcN"</definedName>
    <definedName name="FCTCcalcY">"optbox_FccalcY"</definedName>
    <definedName name="FEBRUARY__1998">#REF!</definedName>
    <definedName name="FEDTAX">#REF!</definedName>
    <definedName name="Fedtaxrate">'[73]WP B9-1'!#REF!</definedName>
    <definedName name="fee">#REF!</definedName>
    <definedName name="FF">#REF!</definedName>
    <definedName name="FIND">[3]Nonutility!$R$189</definedName>
    <definedName name="FIRST_SEMETRE">#REF!</definedName>
    <definedName name="FiscalYear">[74]Control!$B$6</definedName>
    <definedName name="FIT_RATE">[3]Nonutility!$EB$597</definedName>
    <definedName name="Five">'[66]Jurisdiction Input'!$B$9</definedName>
    <definedName name="Four">'[66]Jurisdiction Input'!$B$8</definedName>
    <definedName name="Fourteen">'[23]Jurisdiction Input'!#REF!</definedName>
    <definedName name="Fremont">'[10]Alloc factors'!#REF!</definedName>
    <definedName name="frfr">#REF!</definedName>
    <definedName name="FrSaCE">[29]FritzSand!$A$13:$Z$29</definedName>
    <definedName name="fuck">[75]Sheet1!$B$9</definedName>
    <definedName name="Fuel">'[68]Resource Monthly Fuel'!$I:$I</definedName>
    <definedName name="FuelConsumption">'[68]Resource Monthly Fuel'!$K:$K</definedName>
    <definedName name="FuelCost">'[68]Resource Monthly Fuel'!$M:$M</definedName>
    <definedName name="FuelMonth">'[68]Resource Monthly Fuel'!$H:$H</definedName>
    <definedName name="FuelResource">'[68]Resource Monthly Fuel'!$F:$F</definedName>
    <definedName name="FuelYear">'[68]Resource Monthly Fuel'!$G:$G</definedName>
    <definedName name="functall">'[76]Schedule H-1'!$K$9:$N$23</definedName>
    <definedName name="FY">#REF!</definedName>
    <definedName name="G">'[10]Schedule 4 O&amp;M'!#REF!</definedName>
    <definedName name="G1S">#REF!</definedName>
    <definedName name="G1T">#REF!</definedName>
    <definedName name="G2S">#REF!</definedName>
    <definedName name="G2T">#REF!</definedName>
    <definedName name="Gas_Cost_Rate">#REF!</definedName>
    <definedName name="GASCOST">#REF!</definedName>
    <definedName name="GCA_G1">#REF!</definedName>
    <definedName name="GCA_G2">#REF!</definedName>
    <definedName name="GECE">[77]Georgia!$A$13:$Z$29</definedName>
    <definedName name="Generation">'[68]Resource Monthly'!$M:$M</definedName>
    <definedName name="GG">#REF!</definedName>
    <definedName name="GGC_DIV24_METER">#REF!</definedName>
    <definedName name="GGC_DIV30_EXP">#REF!</definedName>
    <definedName name="GGC_DIV30_PLANT">#REF!</definedName>
    <definedName name="GGC_SSEXP">#REF!</definedName>
    <definedName name="GGC_SSPLANT">#REF!</definedName>
    <definedName name="GGC_SSRESIDUAL">#REF!</definedName>
    <definedName name="GOEXP">#REF!</definedName>
    <definedName name="GOEXP_MVG">[78]Input!$D$51</definedName>
    <definedName name="GOEXP_PROFORMA">'[32]DATA INPUT'!$D$53</definedName>
    <definedName name="GOPLANT">#REF!</definedName>
    <definedName name="GOPLANT_PROFORMA">'[32]DATA INPUT'!$D$57</definedName>
    <definedName name="GOTOMENU">#REF!</definedName>
    <definedName name="gPct_Bulk_Capacity">[24]assump!$G$62:$K$62</definedName>
    <definedName name="gPct_Bulk_Count">[24]assump!$G$58:$K$58</definedName>
    <definedName name="gPct_Bulk_Volume">[24]assump!$G$60:$K$60</definedName>
    <definedName name="gPct_Com_Count">[24]assump!$G$53:$K$53</definedName>
    <definedName name="gPct_Com_Volume">[24]assump!$G$56:$K$56</definedName>
    <definedName name="gPct_Ind_Count">[24]assump!$G$54:$K$54</definedName>
    <definedName name="gPct_Ind_Volume">[24]assump!$G$57:$K$57</definedName>
    <definedName name="gPct_Network_Capacity">[24]assump!$G$63:$K$63</definedName>
    <definedName name="gPct_Network_Count">[24]assump!$G$59:$K$59</definedName>
    <definedName name="gPct_Network_Volume">[24]assump!$G$61:$K$61</definedName>
    <definedName name="gPct_Res_Count">[24]assump!$G$52:$K$52</definedName>
    <definedName name="gPct_Res_Volume">[24]assump!$G$55:$K$55</definedName>
    <definedName name="GREELEY_1080">#REF!</definedName>
    <definedName name="GREELEY_1110">#REF!</definedName>
    <definedName name="GRSPLT_">#REF!</definedName>
    <definedName name="gsgd2">#REF!</definedName>
    <definedName name="H">'[10]Alloc factors'!#REF!</definedName>
    <definedName name="haha" hidden="1">{"OMPA_FAC",#N/A,FALSE,"OMPA FAC"}</definedName>
    <definedName name="HDDdiff">#REF!</definedName>
    <definedName name="HDDVarM">[79]EssBalS!$A$97:$B$105</definedName>
    <definedName name="HDDVarY">[79]EssBalS!$D$97:$E$105</definedName>
    <definedName name="HeatRate">'[68]Resource Monthly'!$T:$T</definedName>
    <definedName name="HERE">#REF!</definedName>
    <definedName name="HERE1">#REF!</definedName>
    <definedName name="HERE2">[5]Yield!#REF!</definedName>
    <definedName name="HERE3">#REF!</definedName>
    <definedName name="HERE4">#REF!</definedName>
    <definedName name="HERE5">#REF!</definedName>
    <definedName name="HERE6">#REF!</definedName>
    <definedName name="HERE7">#REF!</definedName>
    <definedName name="HH">'[10]Alloc factors'!#REF!</definedName>
    <definedName name="I">'[10]Alloc factors'!#REF!</definedName>
    <definedName name="IACE">[77]Iowa!$A$13:$Z$29</definedName>
    <definedName name="IAF">'[80]OVAL&amp;S.WK1'!#REF!</definedName>
    <definedName name="IBNRSLOSS">#REF!</definedName>
    <definedName name="II">'[2]Jun 99'!#REF!</definedName>
    <definedName name="IIC">[3]Nonutility!$AI$351</definedName>
    <definedName name="III">[3]Nonutility!$BI$420</definedName>
    <definedName name="IIIA_BORD">[3]Nonutility!$BQ$437</definedName>
    <definedName name="IIIPAGE_1">[3]Nonutility!$BI$427:$BO$464</definedName>
    <definedName name="IIIPAGE_2">[3]Nonutility!$BI$467:$BO$501</definedName>
    <definedName name="IIIPAGE_2A">[3]Nonutility!$BI$503:$BO$525</definedName>
    <definedName name="IIIPAGE_3">[3]Nonutility!$BR$427:$BW$467</definedName>
    <definedName name="IIIPAGE_3A">[3]Nonutility!$BR$471:$BV$508</definedName>
    <definedName name="IIIPAGE_4">[3]Nonutility!$BY$427:$CD$467</definedName>
    <definedName name="IIIPAGE_4A">[3]Nonutility!$BY$471:$CC$508</definedName>
    <definedName name="IIIPAGE_5">[3]Nonutility!$CF$427:$CK$467</definedName>
    <definedName name="IIIPAGE_5A">[3]Nonutility!$CF$471:$CJ$508</definedName>
    <definedName name="IIIPAGE_6">[3]Nonutility!$CM$427:$CR$467</definedName>
    <definedName name="IIIPAGE_6A">[3]Nonutility!$CM$471:$CQ$508</definedName>
    <definedName name="IIPAGE_1">[3]Nonutility!$AC$253:$AH$299</definedName>
    <definedName name="IIPAGE_1A">[3]Nonutility!$AC$302:$AJ$349</definedName>
    <definedName name="IIPAGE_2">[3]Nonutility!$AC$352:$AH$387</definedName>
    <definedName name="IIPAGE_2A">[3]Nonutility!$AC$393:$AH$420</definedName>
    <definedName name="IIPAGEENG">[3]Nonutility!$AI$352:$AN$391</definedName>
    <definedName name="IIPAGEGGC">[3]Nonutility!$AO$352:$AT$391</definedName>
    <definedName name="IIPAGETLA">[3]Nonutility!$AU$352:$AZ$391</definedName>
    <definedName name="IIPAGEWKG">[3]Nonutility!$BA$352:$BF$391</definedName>
    <definedName name="ILCE">[77]Illinois!$A$13:$Z$29</definedName>
    <definedName name="ImportedData">'[81]080 - April 1080 activity'!#REF!</definedName>
    <definedName name="INCOME">#REF!</definedName>
    <definedName name="INCOMEDATE">#REF!</definedName>
    <definedName name="IncStatData">#REF!</definedName>
    <definedName name="INDEX">#REF!</definedName>
    <definedName name="infl05">#REF!</definedName>
    <definedName name="infl06">#REF!</definedName>
    <definedName name="INFO">#REF!</definedName>
    <definedName name="InjectionCost">#REF!</definedName>
    <definedName name="InjectionMcf">#REF!</definedName>
    <definedName name="InjectionUnits">#REF!</definedName>
    <definedName name="inrease_vols">#REF!,#REF!,#REF!,#REF!,#REF!,#REF!,#REF!</definedName>
    <definedName name="INTER_DEM">#REF!</definedName>
    <definedName name="interestp1">'[72]-18-'!#REF!</definedName>
    <definedName name="interestp2">#REF!</definedName>
    <definedName name="InventoryCost">#REF!</definedName>
    <definedName name="InventoryUnits">#REF!</definedName>
    <definedName name="INVEST">#REF!</definedName>
    <definedName name="IPAGE_1">[3]Nonutility!$B$1:$F$49</definedName>
    <definedName name="IPAGE_1A">[3]Nonutility!$B$51:$F$93</definedName>
    <definedName name="IPAGE_1B">[3]Nonutility!$B$95:$F$146</definedName>
    <definedName name="IPAGE_2">[3]Nonutility!$H$1:$N$49</definedName>
    <definedName name="IPAGE_3">[3]Nonutility!$O$1:$S$49</definedName>
    <definedName name="IPAGE_4">[3]Nonutility!$T$1:$X$49</definedName>
    <definedName name="IPAGE_5">[3]Nonutility!$B$152:$F$199</definedName>
    <definedName name="IPAGE_5A">[3]Nonutility!$B$203:$F$239</definedName>
    <definedName name="IPAGE_6">[3]Nonutility!$H$152:$M$199</definedName>
    <definedName name="IPAGE_7">[3]Nonutility!$N$152:$S$199</definedName>
    <definedName name="IPAGE_8">[3]Nonutility!$T$152:$X$199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CE">[29]Irrigation!$A$13:$Z$29</definedName>
    <definedName name="ISMtd">'[82]IncStmt-MTD'!$A$14:$L$44</definedName>
    <definedName name="ISYtd">'[82]IncStmt-YTD'!$A$14:$L$44</definedName>
    <definedName name="IV">[3]Nonutility!$CT$539</definedName>
    <definedName name="IVPAGE_1">[3]Nonutility!$CT$543:$CY$571</definedName>
    <definedName name="J">'[2]Jun 99'!#REF!</definedName>
    <definedName name="JANUARY__1998">#REF!</definedName>
    <definedName name="JJ">#REF!</definedName>
    <definedName name="JOURNAL">#REF!</definedName>
    <definedName name="JURISDICTION">#REF!</definedName>
    <definedName name="k">'[8]WP Input '!$F$29</definedName>
    <definedName name="KansasCE">[51]Kansas!$A$13:$Z$29</definedName>
    <definedName name="KAPA">'[83]DIV 81 PA'!$E$241:$AE$252</definedName>
    <definedName name="KAPA08">#REF!</definedName>
    <definedName name="KAPACOUNT">#REF!</definedName>
    <definedName name="KAPASW">'[83]DIV 86 PA'!$E$241:$AE$252</definedName>
    <definedName name="KAPASW08">#REF!</definedName>
    <definedName name="KAPASWCOUNT">#REF!</definedName>
    <definedName name="KeyControlFigure">#REF!</definedName>
    <definedName name="KIRK">#REF!</definedName>
    <definedName name="Kirk_Plant">#REF!</definedName>
    <definedName name="KK">'[2]Jun 99'!#REF!</definedName>
    <definedName name="ksmeter">#REF!</definedName>
    <definedName name="ksmeters">'[84]Section 12'!$O$92</definedName>
    <definedName name="KV">#REF!</definedName>
    <definedName name="kvmeter">#REF!</definedName>
    <definedName name="KY">'[85]Projection - Kentucky'!$A$12:$K$47</definedName>
    <definedName name="KYCE">[77]Kentucky!$A$13:$Z$29</definedName>
    <definedName name="KYCOpStat">[33]UtOpStat!$C$174:$T$187</definedName>
    <definedName name="KYVOpStat">[33]UtOpStat!$C$189:$T$196</definedName>
    <definedName name="L">#REF!</definedName>
    <definedName name="LA">'[86]Projection - Louisiana'!$A$12:$K$47</definedName>
    <definedName name="labor05">#REF!</definedName>
    <definedName name="labor06">#REF!</definedName>
    <definedName name="LCFPD">#REF!</definedName>
    <definedName name="Ledger">'[70]Ledger Balances 9-30-19'!$A$3:$A$2673</definedName>
    <definedName name="LedgerAccount">#REF!</definedName>
    <definedName name="LedgerAmount">#REF!</definedName>
    <definedName name="LedgerUnit">#REF!</definedName>
    <definedName name="LGCOpStat">[33]UtOpStat!$C$52:$T$58</definedName>
    <definedName name="LGSCE">[87]LGS!$A$13:$Z$29</definedName>
    <definedName name="LGVOpStat">[33]UtOpStat!$C$60:$T$67</definedName>
    <definedName name="LIFECESS">#REF!</definedName>
    <definedName name="LIFEDAC">#REF!</definedName>
    <definedName name="list_JeMonths">#REF!</definedName>
    <definedName name="LL">#REF!</definedName>
    <definedName name="LOAD_">#REF!</definedName>
    <definedName name="LoadEnergy">'[68]Company Monthly'!$J:$J</definedName>
    <definedName name="LoadMonth">'[68]Company Monthly'!$E:$E</definedName>
    <definedName name="LoadPurchaseCost">'[68]Company Monthly'!$X:$X</definedName>
    <definedName name="LoadYear">'[68]Company Monthly'!$D:$D</definedName>
    <definedName name="Location">[25]Source!#REF!</definedName>
    <definedName name="Location2">[25]Source!#REF!</definedName>
    <definedName name="LocationDescr">[25]Source!#REF!</definedName>
    <definedName name="LocationDescr2">[25]Source!#REF!</definedName>
    <definedName name="LOSSES">#REF!</definedName>
    <definedName name="LSGD">#REF!</definedName>
    <definedName name="LTD_Rate">#REF!</definedName>
    <definedName name="LTDcostrate">#REF!</definedName>
    <definedName name="lu">'[30]Rpt 1033-Feb05-Deprec. Exp.'!$J$3:$J$1706</definedName>
    <definedName name="lu_bu">[3]Nonutility!$C$2:$C$39998</definedName>
    <definedName name="LubCE">[29]Lubbock!$A$13:$Z$29</definedName>
    <definedName name="lut">'[12]adjustment 3'!$M$4:$M$371</definedName>
    <definedName name="LVS">#REF!</definedName>
    <definedName name="LVS_NC_FIRM">#REF!</definedName>
    <definedName name="LVS_NC_INTER">#REF!</definedName>
    <definedName name="LVS_WACOG">#REF!</definedName>
    <definedName name="LVSCE">[29]LVS!$A$13:$Z$29</definedName>
    <definedName name="LYN">#REF!</definedName>
    <definedName name="lyne">#REF!</definedName>
    <definedName name="M">#REF!</definedName>
    <definedName name="MACROS">[3]Nonutility!$FB$692</definedName>
    <definedName name="Main_menu">#REF!</definedName>
    <definedName name="MAINMENU">[5]Yield!#REF!</definedName>
    <definedName name="MAINS">#REF!</definedName>
    <definedName name="Maps.OlapDataMap.OlapDataMap1.Columns.0.Caption">#REF!</definedName>
    <definedName name="Maps.OlapDataMap.OlapDataMap1.Columns.0.Dimension">"Scenario"</definedName>
    <definedName name="Maps.OlapDataMap.OlapDataMap1.Columns.0.Key">#REF!</definedName>
    <definedName name="Maps.OlapDataMap.OlapDataMap1.Columns.1.Caption">#REF!</definedName>
    <definedName name="Maps.OlapDataMap.OlapDataMap1.Columns.1.Dimension">"Year"</definedName>
    <definedName name="Maps.OlapDataMap.OlapDataMap1.Columns.1.Key">#REF!</definedName>
    <definedName name="Maps.OlapDataMap.OlapDataMap1.Columns.2.Caption">#REF!</definedName>
    <definedName name="Maps.OlapDataMap.OlapDataMap1.Columns.2.Dimension">"Period"</definedName>
    <definedName name="Maps.OlapDataMap.OlapDataMap1.Columns.2.Key">#REF!</definedName>
    <definedName name="Maps.OlapDataMap.OlapDataMap1.Columns.3.Caption">#REF!</definedName>
    <definedName name="Maps.OlapDataMap.OlapDataMap1.Columns.3.Dimension">"Measures"</definedName>
    <definedName name="Maps.OlapDataMap.OlapDataMap1.Columns.3.Key">#REF!</definedName>
    <definedName name="Maps.OlapDataMap.OlapDataMap1.Pages.0.Dimension">"Company"</definedName>
    <definedName name="Maps.OlapDataMap.OlapDataMap1.Pages.0.Key">#REF!</definedName>
    <definedName name="Maps.OlapDataMap.OlapDataMap1.Pages.1.Dimension">"Currency"</definedName>
    <definedName name="Maps.OlapDataMap.OlapDataMap1.Pages.1.Key">#REF!</definedName>
    <definedName name="Maps.OlapDataMap.OlapDataMap1.Pages.2.Dimension">"FutureUseDim"</definedName>
    <definedName name="Maps.OlapDataMap.OlapDataMap1.Pages.2.Key">#REF!</definedName>
    <definedName name="Maps.OlapDataMap.OlapDataMap1.Pages.3.Dimension">"Value"</definedName>
    <definedName name="Maps.OlapDataMap.OlapDataMap1.Pages.3.Key">#REF!</definedName>
    <definedName name="Maps.OlapDataMap.OlapDataMap1.Pages.4.Dimension">"Reporting Currency"</definedName>
    <definedName name="Maps.OlapDataMap.OlapDataMap1.Pages.4.Key">#REF!</definedName>
    <definedName name="Maps.OlapDataMap.OlapDataMap1.Pages.5.Dimension">"UtilityType"</definedName>
    <definedName name="Maps.OlapDataMap.OlapDataMap1.Pages.5.Key">#REF!</definedName>
    <definedName name="Maps.OlapDataMap.OlapDataMap1.Pages.6.Dimension">"Measures"</definedName>
    <definedName name="Maps.OlapDataMap.OlapDataMap1.Pages.6.Key">#REF!</definedName>
    <definedName name="Maps.OlapDataMap.OlapDataMap1.Pages.7.Dimension">"RevenueType"</definedName>
    <definedName name="Maps.OlapDataMap.OlapDataMap1.Pages.7.Key">#REF!</definedName>
    <definedName name="Maps.OlapDataMap.OlapDataMap1.Rows.0.Caption">#REF!</definedName>
    <definedName name="Maps.OlapDataMap.OlapDataMap1.Rows.0.Dimension">"RevenueType"</definedName>
    <definedName name="Maps.OlapDataMap.OlapDataMap1.Rows.0.GenerationNumber">#REF!</definedName>
    <definedName name="Maps.OlapDataMap.OlapDataMap1.Rows.0.Key">#REF!</definedName>
    <definedName name="Maps.OlapDataMap.OlapDataMap1.Rows.1.Caption">#REF!</definedName>
    <definedName name="Maps.OlapDataMap.OlapDataMap1.Rows.1.Dimension">"Account"</definedName>
    <definedName name="Maps.OlapDataMap.OlapDataMap1.Rows.1.Key">#REF!</definedName>
    <definedName name="Maps.OlapDataMap.OlapDataMap1.Rows.2.Dimension">"RevenueType"</definedName>
    <definedName name="Maps.OlapDataMap.OlapDataMap1.Rows.3.Dimension">"Account"</definedName>
    <definedName name="Maps.OlapDataMap.OlapDataMap1.Rows.4.Dimension">"Year"</definedName>
    <definedName name="Maps.OlapDataMap.OlapDataMap1.Rows.5.Dimension">"Scenario"</definedName>
    <definedName name="MAR">#REF!</definedName>
    <definedName name="MARCH__1998">#REF!</definedName>
    <definedName name="MARGIN">#REF!</definedName>
    <definedName name="Margin_Rates">#REF!</definedName>
    <definedName name="markettab">'[35]Market Detail'!$B$2:$C$122</definedName>
    <definedName name="MaterialsSupplies13monthAverage">#REF!</definedName>
    <definedName name="MaterialsSuppliesDec31">'[88]Schedule E-2'!$F$23</definedName>
    <definedName name="MClose">#REF!</definedName>
    <definedName name="MD">'[89]Projection - MidStates'!$A$12:$K$47</definedName>
    <definedName name="MDCOpStat">[33]UtOpStat!$C$224:$T$230</definedName>
    <definedName name="MDVOpStat">[33]UtOpStat!$C$232:$T$239</definedName>
    <definedName name="medinfl05">#REF!</definedName>
    <definedName name="medinfl06">#REF!</definedName>
    <definedName name="MENU">#N/A</definedName>
    <definedName name="MenuItem.Caption">"PL Trend Month by Region (GL Details)"</definedName>
    <definedName name="METERS">#REF!</definedName>
    <definedName name="MGActMC">[90]MGActMC!$A$9:$P$200</definedName>
    <definedName name="MGBudMC">[90]MGBudMC!$A$9:$GN$200</definedName>
    <definedName name="misc">#REF!</definedName>
    <definedName name="MM">#REF!</definedName>
    <definedName name="mo">[26]summary!$A$2:$A$3577</definedName>
    <definedName name="MOMDCE">[77]MDMO!$A$13:$Z$29</definedName>
    <definedName name="Month">#REF!</definedName>
    <definedName name="Month1">[91]Menu!$B$4</definedName>
    <definedName name="Month10">[91]Menu!$B$13</definedName>
    <definedName name="Month11">[91]Menu!$B$14</definedName>
    <definedName name="Month2">[91]Menu!$B$5</definedName>
    <definedName name="Month3">[91]Menu!$B$6</definedName>
    <definedName name="Month3a">#REF!</definedName>
    <definedName name="Month4">[91]Menu!$B$7</definedName>
    <definedName name="Month5">[91]Menu!$B$8</definedName>
    <definedName name="Month6">[91]Menu!$B$9</definedName>
    <definedName name="Month7">[91]Menu!$B$10</definedName>
    <definedName name="Month8">[91]Menu!$B$11</definedName>
    <definedName name="Month9">[91]Menu!$B$12</definedName>
    <definedName name="MONTHNUM">#N/A</definedName>
    <definedName name="movelines">"movelines"</definedName>
    <definedName name="MRCESS">#REF!</definedName>
    <definedName name="MS">#REF!</definedName>
    <definedName name="MS_Plant">#REF!</definedName>
    <definedName name="MSCOpStat">[33]UtOpStat!$C$310:$T$316</definedName>
    <definedName name="MSPCE">[92]Mississippi!$A$13:$Z$29</definedName>
    <definedName name="MSVOpStat">[33]UtOpStat!$C$318:$T$325</definedName>
    <definedName name="MTCOpStat">[33]UtOpStat!$C$350:$T$359</definedName>
    <definedName name="MTVOpStat">[33]UtOpStat!$C$361:$T$368</definedName>
    <definedName name="MTX">'[93]Projection - MTX'!$A$12:$K$47</definedName>
    <definedName name="MTXCE">'[94]Mid-Tex'!$A$13:$Z$29</definedName>
    <definedName name="N">#REF!</definedName>
    <definedName name="NA">'[2]Jun 99'!#REF!</definedName>
    <definedName name="NBHDD_J1">#REF!</definedName>
    <definedName name="NBHDD_J2">'[23]Normal Billed HDD Data'!#REF!</definedName>
    <definedName name="NBHDD_J3">'[23]Normal Billed HDD Data'!#REF!</definedName>
    <definedName name="NBHDD_J4">'[23]Normal Billed HDD Data'!#REF!</definedName>
    <definedName name="NBHDD_J5">'[23]Normal Billed HDD Data'!#REF!</definedName>
    <definedName name="NBHDD_J6">'[23]Normal Billed HDD Data'!#REF!</definedName>
    <definedName name="NBHDD_J7">'[23]Normal Billed HDD Data'!#REF!</definedName>
    <definedName name="nBulk_Trans">[24]assump!$G$130:$L$130</definedName>
    <definedName name="NC_FIRM">#REF!</definedName>
    <definedName name="NC_INTER">#REF!</definedName>
    <definedName name="NC_T3">#REF!</definedName>
    <definedName name="nCommercial">[24]assump!$G$115:$L$115</definedName>
    <definedName name="nConnect">[24]assump!$G$117:$L$117</definedName>
    <definedName name="NEadit">#REF!</definedName>
    <definedName name="NEadv">#REF!</definedName>
    <definedName name="NEcash">#REF!</definedName>
    <definedName name="NEcwip">#REF!</definedName>
    <definedName name="NEdep">#REF!</definedName>
    <definedName name="NEmatsup">#REF!</definedName>
    <definedName name="NEplant">#REF!</definedName>
    <definedName name="NEpp">#REF!</definedName>
    <definedName name="neratebase">#REF!</definedName>
    <definedName name="NEstorg">#REF!</definedName>
    <definedName name="nIndustrial">[24]assump!$G$116:$L$116</definedName>
    <definedName name="nIndustrial_PL">[24]assump!$G$129:$L$129</definedName>
    <definedName name="Nine">'[23]Jurisdiction Input'!#REF!</definedName>
    <definedName name="njref">'[23]Normal Calendar HDD Data'!#REF!</definedName>
    <definedName name="NN">'[10]Alloc factors'!#REF!</definedName>
    <definedName name="nNetwork_Trans">[24]assump!$G$131:$L$131</definedName>
    <definedName name="NonregCE">[95]Nonreg!$A$13:$Z$29</definedName>
    <definedName name="nonsw">'[14]Section 12'!$L$82</definedName>
    <definedName name="nonsw80">'[14]Section 12'!$L$55</definedName>
    <definedName name="Normal_Degree_Days">#REF!</definedName>
    <definedName name="NORMdiffs">#REF!</definedName>
    <definedName name="NOTES1">#REF!</definedName>
    <definedName name="NOTES2">#REF!</definedName>
    <definedName name="NOTES3">#REF!</definedName>
    <definedName name="NOVEMBER__1997">#REF!</definedName>
    <definedName name="nReadMeter">[24]assump!$G$120:$L$120</definedName>
    <definedName name="nResidential">[24]assump!$G$114:$L$114</definedName>
    <definedName name="nReturnCheck">[24]assump!$G$119:$L$119</definedName>
    <definedName name="nServiceCall">[24]assump!$G$118:$L$118</definedName>
    <definedName name="nswmeters">'[14]Section 12'!$L$91</definedName>
    <definedName name="nTampering">[24]assump!$G$121:$L$121</definedName>
    <definedName name="NvsASD">"V2017-12-31"</definedName>
    <definedName name="NvsAutoDrillOk">"VN"</definedName>
    <definedName name="NvsElapsedTime">0.0000578703693463467</definedName>
    <definedName name="NvsEndTime">43167.569375</definedName>
    <definedName name="NvsInstLang">"VENG"</definedName>
    <definedName name="NvsInstSpec">"%,FBUSINESS_UNIT,TCONSOLIDATION_CORP,NEDE_ELEC"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"V1999-01-01"</definedName>
    <definedName name="NvsPanelSetid">"VECORP"</definedName>
    <definedName name="NvsParentRef">[96]Sheet1!$T$303</definedName>
    <definedName name="NvsReqBU">"VGL001"</definedName>
    <definedName name="NvsReqBUOnly">"VN"</definedName>
    <definedName name="NvsTransLed">"VN"</definedName>
    <definedName name="NvsTreeASD">"V2017-12-31"</definedName>
    <definedName name="NvsValTbl.ACCOUNT">"GL_ACCOUNT_TBL"</definedName>
    <definedName name="NvsValTbl.AFFILIATE">"AFFILIATE_VW"</definedName>
    <definedName name="NvsValTbl.BUSINESS_UNIT">"BUS_UNIT_TBL_FS"</definedName>
    <definedName name="NvsValTbl.CURRENCY_CD">"CURRENCY_CD_TBL"</definedName>
    <definedName name="NvsValTbl.DEPTID">"DEPARTMENT_TBL"</definedName>
    <definedName name="NvsValTbl.PRODUCT">"PRODUCT_TBL"</definedName>
    <definedName name="NvsValTbl.SCENARIO">"BD_SCENARIO_TBL"</definedName>
    <definedName name="NvsValTbl.TU_EC">"TU_EC_TBL"</definedName>
    <definedName name="NvsValTbl.TU_LOCATION">"TU_LOC_TBL"</definedName>
    <definedName name="NW_Only">'[10]Alloc factors'!#REF!</definedName>
    <definedName name="NWadit">#REF!</definedName>
    <definedName name="NWadv">#REF!</definedName>
    <definedName name="NWcash">#REF!</definedName>
    <definedName name="NWcwip">#REF!</definedName>
    <definedName name="NWdep">#REF!</definedName>
    <definedName name="NWmatsup">#REF!</definedName>
    <definedName name="NWplant">#REF!</definedName>
    <definedName name="NWpp">#REF!</definedName>
    <definedName name="nwratebase">#REF!</definedName>
    <definedName name="NWstorg">#REF!</definedName>
    <definedName name="O">#REF!</definedName>
    <definedName name="O_C1_R1_0__1Y">#REF!</definedName>
    <definedName name="O_C1_R1_0__2Y">#REF!</definedName>
    <definedName name="O_C1_R1_0__5Y">#REF!</definedName>
    <definedName name="O_C1_R1_50__1Y">#REF!</definedName>
    <definedName name="O_C1_R1_50__2Y">#REF!</definedName>
    <definedName name="O_C1_R1_50__5">#REF!</definedName>
    <definedName name="O_C1_R1_50__5Y">#REF!</definedName>
    <definedName name="O_C2_R1_0__1Y">#REF!</definedName>
    <definedName name="O_C2_R1_0__2Y">#REF!</definedName>
    <definedName name="O_C2_R1_0__5Y">#REF!</definedName>
    <definedName name="O_C2_R1_50__1Y">#REF!</definedName>
    <definedName name="O_C2_R1_50__2Y">#REF!</definedName>
    <definedName name="O_C2_R1_50__5Y">#REF!</definedName>
    <definedName name="O_C2_R2_0__1Y">#REF!</definedName>
    <definedName name="O_C2_R2_0__2Y">#REF!</definedName>
    <definedName name="O_C2_R2_0__5Y">#REF!</definedName>
    <definedName name="O_C2_R2_50__1Y">#REF!</definedName>
    <definedName name="O_C2_R2_50__2Y">#REF!</definedName>
    <definedName name="O_C2_R2_50__5Y">#REF!</definedName>
    <definedName name="O_C2_R4_0__1Y">#REF!</definedName>
    <definedName name="O_C2_R4_0__2Y">#REF!</definedName>
    <definedName name="O_C2_R4_0__5Y">#REF!</definedName>
    <definedName name="O_C2_R4_50__1Y">#REF!</definedName>
    <definedName name="O_C2_R4_50__2Y">#REF!</definedName>
    <definedName name="O_C2_R4_50__5Y">#REF!</definedName>
    <definedName name="O_C3_R1_0__1Y">#REF!</definedName>
    <definedName name="O_C3_R1_0__2Y">#REF!</definedName>
    <definedName name="O_C3_R1_0__5Y">#REF!</definedName>
    <definedName name="O_C3_R1_50__1Y">#REF!</definedName>
    <definedName name="O_C3_R1_50__2Y">#REF!</definedName>
    <definedName name="O_C3_R1_50__5Y">#REF!</definedName>
    <definedName name="O_C3_R2_0__1Y">#REF!</definedName>
    <definedName name="O_C3_R2_0__2Y">#REF!</definedName>
    <definedName name="O_C3_R2_0__5Y">#REF!</definedName>
    <definedName name="O_C3_R2_50__1Y">#REF!</definedName>
    <definedName name="O_C3_R2_50__2Y">#REF!</definedName>
    <definedName name="O_C3_R2_50__5Y">#REF!</definedName>
    <definedName name="O_C3_R4_0__1Y">#REF!</definedName>
    <definedName name="O_C3_R4_0__2Y">#REF!</definedName>
    <definedName name="O_C3_R4_0__5Y">#REF!</definedName>
    <definedName name="O_C3_R4_50__1Y">#REF!</definedName>
    <definedName name="O_C3_R4_50__2Y">#REF!</definedName>
    <definedName name="O_C3_R4_50__5Y">#REF!</definedName>
    <definedName name="O_C3_R5_0__1Y">#REF!</definedName>
    <definedName name="O_C3_R5_0__2Y">#REF!</definedName>
    <definedName name="O_C3_R5_0__5Y">#REF!</definedName>
    <definedName name="O_C3_R5_50__1Y">#REF!</definedName>
    <definedName name="O_C3_R5_50__2Y">#REF!</definedName>
    <definedName name="O_C3_R5_50__5Y">#REF!</definedName>
    <definedName name="O_M">#REF!</definedName>
    <definedName name="O_M_">#REF!</definedName>
    <definedName name="OK">#REF!</definedName>
    <definedName name="OMActMC">[90]OMActMC!$A$42:$P$90</definedName>
    <definedName name="OMBudDiMC_CO">[97]OMBudMC!$DX$7:$EJ$27</definedName>
    <definedName name="OMBudDiMC_KS">[97]OMBudMC!$EL$7:$EX$27</definedName>
    <definedName name="OMBudDiMC_MOCK">[97]OMBudMC!$EZ$7:$FL$27</definedName>
    <definedName name="OMBudDiMC_UnAllocCK">[97]OMBudMC!$FN$7:$FZ$27</definedName>
    <definedName name="OMData">[82]Essbase!$A$28:$BD$48</definedName>
    <definedName name="OMLGSBud">#REF!</definedName>
    <definedName name="OMSSDiActMC">[90]OMActMC!$A$9:$P$30</definedName>
    <definedName name="OMTLABud">#REF!</definedName>
    <definedName name="One">'[66]Jurisdiction Input'!$B$5</definedName>
    <definedName name="OO">#REF!</definedName>
    <definedName name="OpCo_Factor">[71]Scenarios!#REF!</definedName>
    <definedName name="OPEB05">#REF!</definedName>
    <definedName name="OPEB06">#REF!</definedName>
    <definedName name="OSLRYR">#REF!</definedName>
    <definedName name="OUT_C1_R1_0__5Y">#REF!</definedName>
    <definedName name="OVER">#REF!</definedName>
    <definedName name="P">#REF!</definedName>
    <definedName name="P2ABalanceSheetAccount">'[70]2018 Provision to Actual Adj'!$I$4:$I$62</definedName>
    <definedName name="P2AElectric">'[70]2018 Provision to Actual Adj'!$C$4:$C$62</definedName>
    <definedName name="PAGE_1">#N/A</definedName>
    <definedName name="PAGE_10">#N/A</definedName>
    <definedName name="PAGE_11">#N/A</definedName>
    <definedName name="PAGE_12">#N/A</definedName>
    <definedName name="PAGE_13">#N/A</definedName>
    <definedName name="PAGE_14">#REF!</definedName>
    <definedName name="PAGE_15">#REF!</definedName>
    <definedName name="PAGE_16">#REF!</definedName>
    <definedName name="PAGE_17">#REF!</definedName>
    <definedName name="PAGE_18">#REF!</definedName>
    <definedName name="PAGE_1A">#REF!</definedName>
    <definedName name="PAGE_2">#N/A</definedName>
    <definedName name="PAGE_20">#REF!</definedName>
    <definedName name="PAGE_20A">#REF!</definedName>
    <definedName name="PAGE_20B">#REF!</definedName>
    <definedName name="PAGE_21">#REF!</definedName>
    <definedName name="PAGE_2A">#REF!</definedName>
    <definedName name="PAGE_3">#N/A</definedName>
    <definedName name="PAGE_4">#N/A</definedName>
    <definedName name="PAGE_5">#N/A</definedName>
    <definedName name="PAGE_5_1">[98]P05ratebase3!#REF!</definedName>
    <definedName name="PAGE_6">#N/A</definedName>
    <definedName name="PAGE_6_1">[98]P06gascost!#REF!</definedName>
    <definedName name="PAGE_7">#N/A</definedName>
    <definedName name="PAGE_7_1">[98]P07gascost2!#REF!</definedName>
    <definedName name="PAGE_8">#N/A</definedName>
    <definedName name="PAGE_8_1">[98]P08storage!#REF!</definedName>
    <definedName name="PAGE_9">#N/A</definedName>
    <definedName name="PAGE_9_1">[98]P09storage2!#REF!</definedName>
    <definedName name="PAGE1">#REF!</definedName>
    <definedName name="PAGE6">[99]SCH1UW!#REF!</definedName>
    <definedName name="PAGE6A">[99]SCH1UW!#REF!</definedName>
    <definedName name="PAGE6B">[99]SCH1UW!#REF!</definedName>
    <definedName name="PageOptions.PageCompany.Caption">"LU Mid-States (Gas)"</definedName>
    <definedName name="PageOptions.PageCompany.Caption.1">"LU Mid-States (Gas)"</definedName>
    <definedName name="PageOptions.PageCompany.Caption.Count">1</definedName>
    <definedName name="PageOptions.PageCompany.Caption.Display">"LU Mid-States (Gas)"</definedName>
    <definedName name="PageOptions.PageCompany.Key">"[Company].[LU Central]"</definedName>
    <definedName name="PageOptions.PageCompany.Key.1">"[Company].[LU Central]"</definedName>
    <definedName name="PageOptions.PageCompany.Key.Count">1</definedName>
    <definedName name="PageOptions.PageCompany.Key.Display">"[Company].[LU Central]"</definedName>
    <definedName name="PageOptions.PageCompany.Name">"LU Central"</definedName>
    <definedName name="PageOptions.PageCompany.Name.1">"LU Central"</definedName>
    <definedName name="PageOptions.PageCompany.Name.Count">1</definedName>
    <definedName name="PageOptions.PageCompany.Name.Display">"LU Central"</definedName>
    <definedName name="PageOptions.PageCurrentYear.Caption">"2017"</definedName>
    <definedName name="PageOptions.PageCurrentYear.Caption.1">"2017"</definedName>
    <definedName name="PageOptions.PageCurrentYear.Caption.Count">1</definedName>
    <definedName name="PageOptions.PageCurrentYear.Caption.Display">"2017"</definedName>
    <definedName name="PageOptions.PageCurrentYear.Key">"[Year].[2017]"</definedName>
    <definedName name="PageOptions.PageCurrentYear.Key.1">"[Year].[2017]"</definedName>
    <definedName name="PageOptions.PageCurrentYear.Key.Count">1</definedName>
    <definedName name="PageOptions.PageCurrentYear.Key.Display">"[Year].[2017]"</definedName>
    <definedName name="PageOptions.PageCurrentYear.Name">"2017"</definedName>
    <definedName name="PageOptions.PageCurrentYear.Name.1">"2017"</definedName>
    <definedName name="PageOptions.PageCurrentYear.Name.Count">1</definedName>
    <definedName name="PageOptions.PageCurrentYear.Name.Display">"2017"</definedName>
    <definedName name="PageOptions.PageEndPeriod.Caption">"Jun"</definedName>
    <definedName name="PageOptions.PageEndPeriod.Caption.1">"Jun"</definedName>
    <definedName name="PageOptions.PageEndPeriod.Caption.Count">1</definedName>
    <definedName name="PageOptions.PageEndPeriod.Caption.Display">"Jun"</definedName>
    <definedName name="PageOptions.PageEndPeriod.Key">"[Period].[6]"</definedName>
    <definedName name="PageOptions.PageEndPeriod.Key.1">"[Period].[6]"</definedName>
    <definedName name="PageOptions.PageEndPeriod.Key.Count">1</definedName>
    <definedName name="PageOptions.PageEndPeriod.Key.Display">"[Period].[6]"</definedName>
    <definedName name="PageOptions.PageEndPeriod.Name">"6"</definedName>
    <definedName name="PageOptions.PageEndPeriod.Name.1">"6"</definedName>
    <definedName name="PageOptions.PageEndPeriod.Name.Count">1</definedName>
    <definedName name="PageOptions.PageEndPeriod.Name.Display">"6"</definedName>
    <definedName name="PageOptions.PageEndYear.Caption">"2017"</definedName>
    <definedName name="PageOptions.PageEndYear.Caption.1">"2017"</definedName>
    <definedName name="PageOptions.PageEndYear.Caption.Count">1</definedName>
    <definedName name="PageOptions.PageEndYear.Caption.Display">"2017"</definedName>
    <definedName name="PageOptions.PageEndYear.Key">"[Year].[2017]"</definedName>
    <definedName name="PageOptions.PageEndYear.Key.1">"[Year].[2017]"</definedName>
    <definedName name="PageOptions.PageEndYear.Key.Count">1</definedName>
    <definedName name="PageOptions.PageEndYear.Key.Display">"[Year].[2017]"</definedName>
    <definedName name="PageOptions.PageEndYear.Name">"2017"</definedName>
    <definedName name="PageOptions.PageEndYear.Name.1">"2017"</definedName>
    <definedName name="PageOptions.PageEndYear.Name.Count">1</definedName>
    <definedName name="PageOptions.PageEndYear.Name.Display">"2017"</definedName>
    <definedName name="PageOptions.PageLegal.Caption">"LU - Midstates Gas Consol"</definedName>
    <definedName name="PageOptions.PageLegal.Caption.1">"LU - Midstates Gas Consol"</definedName>
    <definedName name="PageOptions.PageLegal.Caption.Count">1</definedName>
    <definedName name="PageOptions.PageLegal.Caption.Display">"LU - Midstates Gas Consol"</definedName>
    <definedName name="PageOptions.PageLegal.Key">"[Legal Entity].[LU - Midstates Gas Consol]"</definedName>
    <definedName name="PageOptions.PageLegal.Key.1">"[Legal Entity].[LU - Midstates Gas Consol]"</definedName>
    <definedName name="PageOptions.PageLegal.Key.Count">1</definedName>
    <definedName name="PageOptions.PageLegal.Key.Display">"[Legal Entity].[LU - Midstates Gas Consol]"</definedName>
    <definedName name="PageOptions.PageLegal.Name">"LU - Midstates Gas Consol"</definedName>
    <definedName name="PageOptions.PageLegal.Name.1">"LU - Midstates Gas Consol"</definedName>
    <definedName name="PageOptions.PageLegal.Name.Count">1</definedName>
    <definedName name="PageOptions.PageLegal.Name.Display">"LU - Midstates Gas Consol"</definedName>
    <definedName name="PageOptions.PageOptionPeriod.Caption">"Oct"</definedName>
    <definedName name="PageOptions.PageOptionPeriod.Caption.1">"Oct"</definedName>
    <definedName name="PageOptions.PageOptionPeriod.Caption.Count">1</definedName>
    <definedName name="PageOptions.PageOptionPeriod.Caption.Display">"Oct"</definedName>
    <definedName name="PageOptions.PageOptionPeriod.Key">"[Period].[10]"</definedName>
    <definedName name="PageOptions.PageOptionPeriod.Key.1">"[Period].[10]"</definedName>
    <definedName name="PageOptions.PageOptionPeriod.Key.Count">1</definedName>
    <definedName name="PageOptions.PageOptionPeriod.Key.Display">"[Period].[10]"</definedName>
    <definedName name="PageOptions.PageOptionPeriod.Name">"10"</definedName>
    <definedName name="PageOptions.PageOptionPeriod.Name.1">"10"</definedName>
    <definedName name="PageOptions.PageOptionPeriod.Name.Count">1</definedName>
    <definedName name="PageOptions.PageOptionPeriod.Name.Display">"10"</definedName>
    <definedName name="PageOptions.PageOptionYear.Caption">"2012"</definedName>
    <definedName name="PageOptions.PageOptionYear.Caption.1">"2012"</definedName>
    <definedName name="PageOptions.PageOptionYear.Caption.Count">1</definedName>
    <definedName name="PageOptions.PageOptionYear.Caption.Display">"2012"</definedName>
    <definedName name="PageOptions.PageOptionYear.Key">"[Year].[2012]"</definedName>
    <definedName name="PageOptions.PageOptionYear.Key.1">"[Year].[2012]"</definedName>
    <definedName name="PageOptions.PageOptionYear.Key.Count">1</definedName>
    <definedName name="PageOptions.PageOptionYear.Key.Display">"[Year].[2012]"</definedName>
    <definedName name="PageOptions.PageOptionYear.Name">"2012"</definedName>
    <definedName name="PageOptions.PageOptionYear.Name.1">"2012"</definedName>
    <definedName name="PageOptions.PageOptionYear.Name.Count">1</definedName>
    <definedName name="PageOptions.PageOptionYear.Name.Display">"2012"</definedName>
    <definedName name="PageOptions.PagePeriod.Caption">"Aug"</definedName>
    <definedName name="PageOptions.PagePeriod.Caption.1">"Aug"</definedName>
    <definedName name="PageOptions.PagePeriod.Caption.Count">1</definedName>
    <definedName name="PageOptions.PagePeriod.Key">"[Period].[8]"</definedName>
    <definedName name="PageOptions.PagePeriod.Key.1">"[Period].[8]"</definedName>
    <definedName name="PageOptions.PagePeriod.Key.Count">1</definedName>
    <definedName name="PageOptions.PagePeriod.Name">"8"</definedName>
    <definedName name="PageOptions.PagePeriod.Name.1">"8"</definedName>
    <definedName name="PageOptions.PagePeriod.Name.Count">1</definedName>
    <definedName name="PageOptions.PageRepCurr.Caption">"Local"</definedName>
    <definedName name="PageOptions.PageRepCurr.Caption.1">"Local"</definedName>
    <definedName name="PageOptions.PageRepCurr.Caption.Count">1</definedName>
    <definedName name="PageOptions.PageRepCurr.Caption.Display">"Local"</definedName>
    <definedName name="PageOptions.PageRepCurr.Key">"[Reporting Currency].[Local]"</definedName>
    <definedName name="PageOptions.PageRepCurr.Key.1">"[Reporting Currency].[Local]"</definedName>
    <definedName name="PageOptions.PageRepCurr.Key.Count">1</definedName>
    <definedName name="PageOptions.PageRepCurr.Key.Display">"[Reporting Currency].[Local]"</definedName>
    <definedName name="PageOptions.PageRepCurr.Name">"Local"</definedName>
    <definedName name="PageOptions.PageRepCurr.Name.1">"Local"</definedName>
    <definedName name="PageOptions.PageRepCurr.Name.Count">1</definedName>
    <definedName name="PageOptions.PageRepCurr.Name.Display">"Local"</definedName>
    <definedName name="PageOptions.PageScenario.Caption">"Actual"</definedName>
    <definedName name="PageOptions.PageScenario.Caption.1">"Actual"</definedName>
    <definedName name="PageOptions.PageScenario.Caption.Count">1</definedName>
    <definedName name="PageOptions.PageScenario.Caption.Display">"Actual"</definedName>
    <definedName name="PageOptions.PageScenario.Key">"[Scenario].[Actual]"</definedName>
    <definedName name="PageOptions.PageScenario.Key.1">"[Scenario].[Actual]"</definedName>
    <definedName name="PageOptions.PageScenario.Key.Count">1</definedName>
    <definedName name="PageOptions.PageScenario.Key.Display">"[Scenario].[Actual]"</definedName>
    <definedName name="PageOptions.PageScenario.Name">"Actual"</definedName>
    <definedName name="PageOptions.PageScenario.Name.1">"Actual"</definedName>
    <definedName name="PageOptions.PageScenario.Name.Count">1</definedName>
    <definedName name="PageOptions.PageScenario.Name.Display">"Actual"</definedName>
    <definedName name="PageOptions.PageScenario1.Caption">"Forecast"</definedName>
    <definedName name="PageOptions.PageScenario1.Caption.1">"Forecast"</definedName>
    <definedName name="PageOptions.PageScenario1.Caption.Count">1</definedName>
    <definedName name="PageOptions.PageScenario1.Caption.Display">"Forecast"</definedName>
    <definedName name="PageOptions.PageScenario1.Key">"[Scenario].[Forecast]"</definedName>
    <definedName name="PageOptions.PageScenario1.Key.1">"[Scenario].[Forecast]"</definedName>
    <definedName name="PageOptions.PageScenario1.Key.Count">1</definedName>
    <definedName name="PageOptions.PageScenario1.Key.Display">"[Scenario].[Forecast]"</definedName>
    <definedName name="PageOptions.PageScenario1.Name">"Forecast"</definedName>
    <definedName name="PageOptions.PageScenario1.Name.1">"Forecast"</definedName>
    <definedName name="PageOptions.PageScenario1.Name.Count">1</definedName>
    <definedName name="PageOptions.PageScenario1.Name.Display">"Forecast"</definedName>
    <definedName name="PageOptions.PageScenario2.Caption">"Actual"</definedName>
    <definedName name="PageOptions.PageScenario2.Caption.1">"Actual"</definedName>
    <definedName name="PageOptions.PageScenario2.Caption.Count">1</definedName>
    <definedName name="PageOptions.PageScenario2.Caption.Display">"Actual"</definedName>
    <definedName name="PageOptions.PageScenario2.Key">"[Scenario].[Actual]"</definedName>
    <definedName name="PageOptions.PageScenario2.Key.1">"[Scenario].[Actual]"</definedName>
    <definedName name="PageOptions.PageScenario2.Key.Count">1</definedName>
    <definedName name="PageOptions.PageScenario2.Key.Display">"[Scenario].[Actual]"</definedName>
    <definedName name="PageOptions.PageScenario2.Name">"Actual"</definedName>
    <definedName name="PageOptions.PageScenario2.Name.1">"Actual"</definedName>
    <definedName name="PageOptions.PageScenario2.Name.Count">1</definedName>
    <definedName name="PageOptions.PageScenario2.Name.Display">"Actual"</definedName>
    <definedName name="PageOptions.PageStartPeriod.Caption">"Jul"</definedName>
    <definedName name="PageOptions.PageStartPeriod.Caption.1">"Jul"</definedName>
    <definedName name="PageOptions.PageStartPeriod.Caption.Count">1</definedName>
    <definedName name="PageOptions.PageStartPeriod.Caption.Display">"Jul"</definedName>
    <definedName name="PageOptions.PageStartPeriod.Key">"[Period].[7]"</definedName>
    <definedName name="PageOptions.PageStartPeriod.Key.1">"[Period].[7]"</definedName>
    <definedName name="PageOptions.PageStartPeriod.Key.Count">1</definedName>
    <definedName name="PageOptions.PageStartPeriod.Key.Display">"[Period].[7]"</definedName>
    <definedName name="PageOptions.PageStartPeriod.Name">"7"</definedName>
    <definedName name="PageOptions.PageStartPeriod.Name.1">"7"</definedName>
    <definedName name="PageOptions.PageStartPeriod.Name.Count">1</definedName>
    <definedName name="PageOptions.PageStartPeriod.Name.Display">"7"</definedName>
    <definedName name="PageOptions.PageStartYear.Caption">"2016"</definedName>
    <definedName name="PageOptions.PageStartYear.Caption.1">"2016"</definedName>
    <definedName name="PageOptions.PageStartYear.Caption.Count">1</definedName>
    <definedName name="PageOptions.PageStartYear.Caption.Display">"2016"</definedName>
    <definedName name="PageOptions.PageStartYear.Key">"[Year].[2016]"</definedName>
    <definedName name="PageOptions.PageStartYear.Key.1">"[Year].[2016]"</definedName>
    <definedName name="PageOptions.PageStartYear.Key.Count">1</definedName>
    <definedName name="PageOptions.PageStartYear.Key.Display">"[Year].[2016]"</definedName>
    <definedName name="PageOptions.PageStartYear.Name">"2016"</definedName>
    <definedName name="PageOptions.PageStartYear.Name.1">"2016"</definedName>
    <definedName name="PageOptions.PageStartYear.Name.Count">1</definedName>
    <definedName name="PageOptions.PageStartYear.Name.Display">"2016"</definedName>
    <definedName name="PageOptions.PageUtilityType.Caption">"All UtilityTypes"</definedName>
    <definedName name="PageOptions.PageUtilityType.Caption.1">"All UtilityTypes"</definedName>
    <definedName name="PageOptions.PageUtilityType.Caption.Count">1</definedName>
    <definedName name="PageOptions.PageUtilityType.Caption.Display">"All UtilityTypes"</definedName>
    <definedName name="PageOptions.PageUtilityType.Key">"[UtilityType].[All UtilityTypes]"</definedName>
    <definedName name="PageOptions.PageUtilityType.Key.1">"[UtilityType].[All UtilityTypes]"</definedName>
    <definedName name="PageOptions.PageUtilityType.Key.Count">1</definedName>
    <definedName name="PageOptions.PageUtilityType.Key.Display">"[UtilityType].[All UtilityTypes]"</definedName>
    <definedName name="PageOptions.PageUtilityType.Name">"All UtilityTypes"</definedName>
    <definedName name="PageOptions.PageUtilityType.Name.1">"All UtilityTypes"</definedName>
    <definedName name="PageOptions.PageUtilityType.Name.Count">1</definedName>
    <definedName name="PageOptions.PageUtilityType.Name.Display">"All UtilityTypes"</definedName>
    <definedName name="PAID_LOSSES">#REF!</definedName>
    <definedName name="PARIBAS">#REF!</definedName>
    <definedName name="PD">#REF!</definedName>
    <definedName name="PDB">#REF!</definedName>
    <definedName name="PDR">#REF!</definedName>
    <definedName name="PDW">#REF!</definedName>
    <definedName name="Peak">'[68]Company Monthly'!$F:$F</definedName>
    <definedName name="PED">#REF!</definedName>
    <definedName name="PercTab">#REF!</definedName>
    <definedName name="Period">#REF!</definedName>
    <definedName name="PL">#REF!</definedName>
    <definedName name="Planit_Data_Entry">#REF!</definedName>
    <definedName name="PORTFOLIO">#REF!</definedName>
    <definedName name="PORTFOLIODATE">#REF!</definedName>
    <definedName name="PP">#REF!</definedName>
    <definedName name="ppdoo" hidden="1">{#N/A,#N/A,FALSE,"COVER.XLS";#N/A,#N/A,FALSE,"STDBS.XLS";#N/A,#N/A,FALSE,"STDPL.XLS";#N/A,#N/A,FALSE,"NOTES.XLS"}</definedName>
    <definedName name="PREPAREDDATE">#REF!</definedName>
    <definedName name="Prepayments13monthAverage">#REF!</definedName>
    <definedName name="PrepaymentsDec31">#REF!</definedName>
    <definedName name="PresNoAMIGIS">[28]Orig.!#REF!</definedName>
    <definedName name="PRIME">#REF!</definedName>
    <definedName name="PRINT">#REF!</definedName>
    <definedName name="_xlnm.Print_Area" localSheetId="0">'CTE 1 - Bond Financing Costs'!$A$1:$C$43</definedName>
    <definedName name="_xlnm.Print_Area" localSheetId="2">'CTE 3 - Benefits Comparison'!$A$1:$F$27</definedName>
    <definedName name="_xlnm.Print_Area">#REF!</definedName>
    <definedName name="Print_Area_MI">'[2]Jun 99'!#REF!</definedName>
    <definedName name="Print_Area_MIa">'[100]Short Summary'!$A$7:$E$64</definedName>
    <definedName name="_xlnm.Print_Titles">#N/A</definedName>
    <definedName name="Print_Titles_MI">#REF!</definedName>
    <definedName name="PRINT_TRAN">#N/A</definedName>
    <definedName name="print1">#REF!</definedName>
    <definedName name="PRINT2">[1]SCHED!#REF!</definedName>
    <definedName name="PRINTALL">#REF!</definedName>
    <definedName name="PRINTMENU">#REF!</definedName>
    <definedName name="Proj_LTDrate">#REF!</definedName>
    <definedName name="Proj_STDrate">#REF!</definedName>
    <definedName name="ProjTDAccount">#REF!</definedName>
    <definedName name="ProjTDAmount">#REF!</definedName>
    <definedName name="prop">#REF!</definedName>
    <definedName name="PROPERTY">'[2]Jun 99'!#REF!</definedName>
    <definedName name="PTAccount">#REF!</definedName>
    <definedName name="PTAmountThruMarch">#REF!</definedName>
    <definedName name="PTGroup">#REF!</definedName>
    <definedName name="PTUnit">#REF!</definedName>
    <definedName name="py_act">[3]Nonutility!$G$2:$G$39998</definedName>
    <definedName name="pyact">[61]Graph!#REF!</definedName>
    <definedName name="Q">'[6]WP 1-2'!#REF!</definedName>
    <definedName name="Qq">#REF!</definedName>
    <definedName name="qqewwe">0.0127199074049713</definedName>
    <definedName name="Quarter">[74]Control!$B$13</definedName>
    <definedName name="qweqw">#REF!</definedName>
    <definedName name="qweqwe">36567.80364375</definedName>
    <definedName name="qwerqerfqef">"V1999-12-31"</definedName>
    <definedName name="qwerqwe">"VN"</definedName>
    <definedName name="RARLAccount">#REF!</definedName>
    <definedName name="RARLBalance">#REF!</definedName>
    <definedName name="RATECLASSES">#REF!</definedName>
    <definedName name="RATECOMP">#REF!</definedName>
    <definedName name="Rates">'[72]-18-'!#REF!</definedName>
    <definedName name="RATIOS">#REF!</definedName>
    <definedName name="RB_COM">#REF!</definedName>
    <definedName name="RB_CUS">#REF!</definedName>
    <definedName name="RB_DEM">#REF!</definedName>
    <definedName name="RB_DIR">#REF!</definedName>
    <definedName name="RB_TOTAL">#REF!</definedName>
    <definedName name="RECON">#REF!</definedName>
    <definedName name="RefVar2PriorYear">#REF!</definedName>
    <definedName name="RefVarCapexAccount">[28]Orig.!#REF!</definedName>
    <definedName name="RefVarPriorYear">#REF!</definedName>
    <definedName name="REGION">[101]Input!$C$3</definedName>
    <definedName name="REGRESSION">#REF!</definedName>
    <definedName name="REPORTDATE">#REF!</definedName>
    <definedName name="rescom">'[83]RES &amp; COM'!$E$241:$AX$252</definedName>
    <definedName name="rescom08">#REF!</definedName>
    <definedName name="rescomcount">#REF!</definedName>
    <definedName name="Resource">'[68]Resource Monthly'!$F:$F</definedName>
    <definedName name="RID">#REF!</definedName>
    <definedName name="RJ">#REF!</definedName>
    <definedName name="ROEXP">#REF!</definedName>
    <definedName name="ROPLANT">#REF!</definedName>
    <definedName name="ROR">[19]alloc!$E$22</definedName>
    <definedName name="ROR_Rate">#REF!</definedName>
    <definedName name="RowRanges.Assets">#REF!</definedName>
    <definedName name="RowRanges.CA">#REF!</definedName>
    <definedName name="RowRanges.CA_SubTotal">#REF!</definedName>
    <definedName name="RowRanges.CL">#REF!</definedName>
    <definedName name="RowRanges.CL_SubTotal">#REF!</definedName>
    <definedName name="RowRanges.Earnings">#REF!</definedName>
    <definedName name="RowRanges.EquityBudget">#REF!</definedName>
    <definedName name="RowRanges.EquityExcl.RetEarnings">#REF!</definedName>
    <definedName name="RowRanges.Liabilities">#REF!</definedName>
    <definedName name="RowRanges.NetPPE">#REF!</definedName>
    <definedName name="RowRanges.NetPPE_SubTotal">#REF!</definedName>
    <definedName name="RowRanges.OtherNonCA">#REF!</definedName>
    <definedName name="RowRanges.OtherNonCL">#REF!</definedName>
    <definedName name="RowRanges.RE">#REF!</definedName>
    <definedName name="RowRanges.RowAcquisitionCosts">#REF!</definedName>
    <definedName name="RowRanges.RowAFUDC">#REF!</definedName>
    <definedName name="RowRanges.RowAllocationDetail">#REF!</definedName>
    <definedName name="RowRanges.RowAllocations">#REF!</definedName>
    <definedName name="RowRanges.RowAllocationTotal">#REF!</definedName>
    <definedName name="RowRanges.RowBalanceSheet">#REF!</definedName>
    <definedName name="RowRanges.RowBS_Assets_Other_Delta">#REF!</definedName>
    <definedName name="RowRanges.RowBS_CA_Delta">#REF!</definedName>
    <definedName name="RowRanges.RowBS_CA_Detail">#REF!</definedName>
    <definedName name="RowRanges.RowBS_CL_Delta">#REF!</definedName>
    <definedName name="RowRanges.RowBS_Equity">#REF!</definedName>
    <definedName name="RowRanges.RowBS_Equity_Delta">#REF!</definedName>
    <definedName name="RowRanges.RowBS_L_Other_Delta">#REF!</definedName>
    <definedName name="RowRanges.RowBS_MinInt">#REF!</definedName>
    <definedName name="RowRanges.RowBS_Plant_Delta">#REF!</definedName>
    <definedName name="RowRanges.RowCapexPrioritization">[28]Orig.!#REF!</definedName>
    <definedName name="RowRanges.RowCheck">#REF!</definedName>
    <definedName name="RowRanges.RowCorpAdmin">#REF!</definedName>
    <definedName name="RowRanges.RowCustomers">#REF!</definedName>
    <definedName name="RowRanges.RowDepAmortDetail">#REF!</definedName>
    <definedName name="RowRanges.RowDepAmortTotal">#REF!</definedName>
    <definedName name="RowRanges.RowDepreciation">#REF!</definedName>
    <definedName name="RowRanges.RowEnergyCost">#REF!</definedName>
    <definedName name="RowRanges.RowEnergyCostDetail">#REF!</definedName>
    <definedName name="RowRanges.RowEnergyCostTotal">#REF!</definedName>
    <definedName name="RowRanges.RowExecAdmin">#REF!</definedName>
    <definedName name="RowRanges.RowExpensesExcAllocations">#REF!</definedName>
    <definedName name="RowRanges.RowGainLossDerivativeInstruments">#REF!</definedName>
    <definedName name="RowRanges.RowGainLossFixedAssetDisposal">#REF!</definedName>
    <definedName name="RowRanges.RowGainLossForeignExchange">#REF!</definedName>
    <definedName name="RowRanges.RowInterestExpense">#REF!</definedName>
    <definedName name="RowRanges.RowInterestSubtotal">#REF!</definedName>
    <definedName name="RowRanges.RowMeta">#REF!</definedName>
    <definedName name="RowRanges.RowMinInt">#REF!</definedName>
    <definedName name="RowRanges.RowNetIncome">#REF!</definedName>
    <definedName name="RowRanges.RowNetRevenue">#REF!</definedName>
    <definedName name="RowRanges.RowOpExExcDetail">#REF!</definedName>
    <definedName name="RowRanges.RowOpExExcTotal">#REF!</definedName>
    <definedName name="RowRanges.RowOther">#REF!</definedName>
    <definedName name="RowRanges.RowOtherDetail">#REF!</definedName>
    <definedName name="RowRanges.RowOtherEBITDA">#REF!</definedName>
    <definedName name="RowRanges.RowOtherEBITDADetail">#REF!</definedName>
    <definedName name="RowRanges.RowOtherEBITDATotal">#REF!</definedName>
    <definedName name="RowRanges.RowOtherTotal">#REF!</definedName>
    <definedName name="RowRanges.RowPageFilter">#REF!</definedName>
    <definedName name="RowRanges.RowRangeAdminLabour">#REF!</definedName>
    <definedName name="RowRanges.RowRangeAdminNonLabour">#REF!</definedName>
    <definedName name="RowRanges.RowRangeCustCareLabour">#REF!</definedName>
    <definedName name="RowRanges.RowRangeCustCareNonLabour">#REF!</definedName>
    <definedName name="RowRanges.RowRangeDivIncomeTotal">'[102]LU Central'!#REF!</definedName>
    <definedName name="RowRanges.RowRangeEnergySales">#REF!</definedName>
    <definedName name="RowRanges.RowRangeEnergySalesTotal">#REF!</definedName>
    <definedName name="RowRanges.RowRangeIncTaxTotal">#REF!</definedName>
    <definedName name="RowRanges.RowRangeLABSAllocation">#REF!</definedName>
    <definedName name="RowRanges.RowRangeLUAllocation">#REF!</definedName>
    <definedName name="RowRanges.RowRangeOpsLabour">#REF!</definedName>
    <definedName name="RowRanges.RowRangeOpsNonLabour">#REF!</definedName>
    <definedName name="RowRanges.RowRangeOtherEBITDATotal">#REF!</definedName>
    <definedName name="RowRanges.RowRangeOtherRevenue">#REF!</definedName>
    <definedName name="RowRanges.RowRangeOtherRevenueTotal">#REF!</definedName>
    <definedName name="RowRanges.RowRangeOtherTotal">#REF!</definedName>
    <definedName name="RowRanges.RowRangeSteamSales">#REF!</definedName>
    <definedName name="RowRanges.RowRangeSteamSalesTotal">#REF!</definedName>
    <definedName name="RowRanges.RowRangeUtilitySalesEnergy">#REF!</definedName>
    <definedName name="RowRanges.RowRangeUtilitySalesEnergyTotal">#REF!</definedName>
    <definedName name="RowRanges.RowRangeUtilitySalesGas">#REF!</definedName>
    <definedName name="RowRanges.RowRangeUtilitySalesGasTotal">#REF!</definedName>
    <definedName name="RowRanges.RowRangeUtilitySalesWater">#REF!</definedName>
    <definedName name="RowRanges.RowRangeUtilitySalesWaterTotal">#REF!</definedName>
    <definedName name="RowRanges.RowRangeWasteDisposalFees">#REF!</definedName>
    <definedName name="RowRanges.RowRangeWasteDisposalFeesTotal">#REF!</definedName>
    <definedName name="RowRanges.RowRetainedEarnings">#REF!</definedName>
    <definedName name="RowRanges.RowRevenue">#REF!</definedName>
    <definedName name="RowRanges.RowRevGrossDetail">#REF!</definedName>
    <definedName name="RowRanges.RowRevGrossTotal">#REF!</definedName>
    <definedName name="RowRanges.RowTaxDetail">#REF!</definedName>
    <definedName name="RowRanges.RowTaxTotal">#REF!</definedName>
    <definedName name="RowRanges.RowVol_Energy">#REF!</definedName>
    <definedName name="RowRanges.RowVol_Gas">#REF!</definedName>
    <definedName name="RowRanges.RowVol_Sewer">#REF!</definedName>
    <definedName name="RowRanges.RowVol_Water">#REF!</definedName>
    <definedName name="ROY">#REF!</definedName>
    <definedName name="rpt_all">'[34]TXU model'!$B$3:$L$44,'[34]TXU model'!#REF!,'[34]TXU model'!$B$46:$L$100,'[34]TXU model'!$B$104:$L$113,'[34]TXU model'!#REF!,'[34]TXU model'!$N$3:$X$44,'[34]TXU model'!#REF!,'[34]TXU model'!$N$46:$X$100,'[34]TXU model'!$N$104:$X$113,'[34]TXU model'!#REF!,'[34]TXU model'!$Z$3:$AH$44</definedName>
    <definedName name="rpt_CorePipeline">[24]consol!$T$3:$AA$44,[24]consol!#REF!,[24]consol!$T$46:$AA$100,[24]consol!$T$103:$AA$114</definedName>
    <definedName name="rpt_DistributionSystems">[24]consol!$K$3:$R$44,[24]consol!#REF!,[24]consol!$K$46:$R$100,[24]consol!$K$103:$R$114</definedName>
    <definedName name="rpt_Network">'[34]TXU model'!$Z$3:$AH$44,'[34]TXU model'!#REF!,'[34]TXU model'!$Z$46:$AH$100</definedName>
    <definedName name="rpt_Property_Additions">'[34]TXU model'!$G$383:$L$409,'[34]TXU model'!#REF!,'[34]TXU model'!#REF!</definedName>
    <definedName name="rpt_Rev">'[34]TXU model'!$G$117:$L$164,'[34]TXU model'!#REF!,'[34]TXU model'!#REF!</definedName>
    <definedName name="rpt_TXUDistribution">'[34]TXU model'!$B$3:$L$44,'[34]TXU model'!#REF!,'[34]TXU model'!$B$46:$L$100,'[34]TXU model'!$B$104:$L$113,'[34]TXU model'!$B$117:$L$169,'[34]TXU model'!$B$235:$L$252,'[34]TXU model'!$B$254:$L$300,'[34]TXU model'!$B$303:$L$341,'[34]TXU model'!$B$343:$L$381,'[34]TXU model'!$B$383:$L$409</definedName>
    <definedName name="rpt_TXUGAS">[24]consol!$B$3:$I$44,[24]consol!#REF!,[24]consol!$B$46:$I$100,[24]consol!$B$103:$I$114</definedName>
    <definedName name="rpt_TXUPipeline">'[34]TXU model'!$N$3:$X$44,'[34]TXU model'!#REF!,'[34]TXU model'!$N$46:$X$100,'[34]TXU model'!$N$104:$X$113,'[34]TXU model'!$N$117:$X$135,'[34]TXU model'!$N$171:$X$214,'[34]TXU model'!$N$254:$X$300,'[34]TXU model'!$N$303:$X$341,'[34]TXU model'!$N$343:$X$381,'[34]TXU model'!$N$383:$X$409</definedName>
    <definedName name="rqewrqer">"%"</definedName>
    <definedName name="rqwerqew">#REF!</definedName>
    <definedName name="RR_10">#REF!</definedName>
    <definedName name="RR_12">#REF!</definedName>
    <definedName name="RR_14">#REF!</definedName>
    <definedName name="RR_6">#REF!</definedName>
    <definedName name="RR_8">#REF!</definedName>
    <definedName name="RRF">#REF!</definedName>
    <definedName name="rrfv">#REF!</definedName>
    <definedName name="S">'[6]WP 1-2'!#REF!</definedName>
    <definedName name="sadasd">#REF!</definedName>
    <definedName name="sal_table">#REF!</definedName>
    <definedName name="SALES">#REF!</definedName>
    <definedName name="SCH.1">#REF!</definedName>
    <definedName name="SCH.10">#REF!</definedName>
    <definedName name="SCH.11">#REF!</definedName>
    <definedName name="SCH.12">#REF!</definedName>
    <definedName name="SCH.13">#REF!</definedName>
    <definedName name="SCH.14">#REF!</definedName>
    <definedName name="SCH.15">#REF!</definedName>
    <definedName name="SCH.16">#REF!</definedName>
    <definedName name="SCH.17">#REF!</definedName>
    <definedName name="SCH.18">#REF!</definedName>
    <definedName name="SCH.19">#REF!</definedName>
    <definedName name="SCH.2">#REF!</definedName>
    <definedName name="SCH.20">#REF!</definedName>
    <definedName name="SCH.21">#REF!</definedName>
    <definedName name="SCH.22">#REF!</definedName>
    <definedName name="SCH.23">#REF!</definedName>
    <definedName name="SCH.24">#REF!</definedName>
    <definedName name="SCH.25">#REF!</definedName>
    <definedName name="SCH.26">#REF!</definedName>
    <definedName name="SCH.27">#REF!</definedName>
    <definedName name="SCH.28">#REF!</definedName>
    <definedName name="SCH.29">#REF!</definedName>
    <definedName name="SCH.3">#REF!</definedName>
    <definedName name="SCH.30">#REF!</definedName>
    <definedName name="SCH.31">#REF!</definedName>
    <definedName name="SCH.32">#REF!</definedName>
    <definedName name="SCH.33">#REF!</definedName>
    <definedName name="SCH.34">#REF!</definedName>
    <definedName name="SCH.35">#REF!</definedName>
    <definedName name="SCH.36">#REF!</definedName>
    <definedName name="SCH.37">#REF!</definedName>
    <definedName name="SCH.38">#REF!</definedName>
    <definedName name="SCH.39">#REF!</definedName>
    <definedName name="SCH.4">#REF!</definedName>
    <definedName name="SCH.40">#REF!</definedName>
    <definedName name="SCH.41">#REF!</definedName>
    <definedName name="SCH.42">#REF!</definedName>
    <definedName name="SCH.43">#REF!</definedName>
    <definedName name="SCH.44">#REF!</definedName>
    <definedName name="SCH.45">#REF!</definedName>
    <definedName name="SCH.46">#REF!</definedName>
    <definedName name="SCH.47">#REF!</definedName>
    <definedName name="SCH.48">#REF!</definedName>
    <definedName name="SCH.49">#REF!</definedName>
    <definedName name="SCH.5">#REF!</definedName>
    <definedName name="SCH.50">#REF!</definedName>
    <definedName name="SCH.51">#REF!</definedName>
    <definedName name="SCH.52">#REF!</definedName>
    <definedName name="SCH.53">#REF!</definedName>
    <definedName name="SCH.54">#REF!</definedName>
    <definedName name="SCH.55">#REF!</definedName>
    <definedName name="SCH.56">#REF!</definedName>
    <definedName name="SCH.56A">#REF!</definedName>
    <definedName name="SCH.56B">#REF!</definedName>
    <definedName name="SCH.56C">#REF!</definedName>
    <definedName name="SCH.57">#REF!</definedName>
    <definedName name="SCH.58">#REF!</definedName>
    <definedName name="SCH.59">#REF!</definedName>
    <definedName name="SCH.60">#REF!</definedName>
    <definedName name="SCH.61">#REF!</definedName>
    <definedName name="SCH.62">#REF!</definedName>
    <definedName name="SCH.63">#REF!</definedName>
    <definedName name="SCH.64">#REF!</definedName>
    <definedName name="SCH.65">#REF!</definedName>
    <definedName name="SCH.7">#REF!</definedName>
    <definedName name="SCH.8">#REF!</definedName>
    <definedName name="SCH.9">#REF!</definedName>
    <definedName name="SCH10PM">#REF!</definedName>
    <definedName name="SCH11PM">#REF!</definedName>
    <definedName name="SCH12PM">#REF!</definedName>
    <definedName name="SCH13PM">#REF!</definedName>
    <definedName name="SCH14PM">#REF!</definedName>
    <definedName name="SCH15PM">#REF!</definedName>
    <definedName name="SCH16PM">#REF!</definedName>
    <definedName name="SCH17PM">#REF!</definedName>
    <definedName name="SCH18PM">#REF!</definedName>
    <definedName name="SCH19PM">#REF!</definedName>
    <definedName name="SCH1PM">#REF!</definedName>
    <definedName name="SCH20PM">#REF!</definedName>
    <definedName name="SCH21PM">#REF!</definedName>
    <definedName name="SCH22PM">#REF!</definedName>
    <definedName name="SCH23PM">#REF!</definedName>
    <definedName name="SCH24PM">#REF!</definedName>
    <definedName name="SCH25PM">#REF!</definedName>
    <definedName name="SCH26PM">#REF!</definedName>
    <definedName name="SCH27PM">#REF!</definedName>
    <definedName name="SCH28PM">#REF!</definedName>
    <definedName name="SCH29PM">#REF!</definedName>
    <definedName name="SCH2PM">#REF!</definedName>
    <definedName name="SCH30PM">#REF!</definedName>
    <definedName name="SCH31PM">#REF!</definedName>
    <definedName name="SCH32PM">#REF!</definedName>
    <definedName name="SCH33PM">#REF!</definedName>
    <definedName name="SCH34PM">#REF!</definedName>
    <definedName name="SCH35PM">#REF!</definedName>
    <definedName name="SCH36PM">#REF!</definedName>
    <definedName name="SCH37PM">#REF!</definedName>
    <definedName name="SCH38PM">#REF!</definedName>
    <definedName name="SCH39PM">#REF!</definedName>
    <definedName name="SCH3PM">#REF!</definedName>
    <definedName name="SCH40PM">#REF!</definedName>
    <definedName name="SCH41PM">#REF!</definedName>
    <definedName name="SCH42PM">#REF!</definedName>
    <definedName name="SCH43PM">#REF!</definedName>
    <definedName name="SCH44PM">#REF!</definedName>
    <definedName name="SCH45PM">#REF!</definedName>
    <definedName name="SCH46PM">#REF!</definedName>
    <definedName name="SCH47PM">#REF!</definedName>
    <definedName name="SCH48PM">#REF!</definedName>
    <definedName name="SCH49PM">#REF!</definedName>
    <definedName name="SCH4PM">#REF!</definedName>
    <definedName name="SCH50PM">#REF!</definedName>
    <definedName name="SCH51PM">#REF!</definedName>
    <definedName name="SCH52PM">#REF!</definedName>
    <definedName name="SCH53PM">#REF!</definedName>
    <definedName name="SCH54PM">#REF!</definedName>
    <definedName name="SCH55PM">#REF!</definedName>
    <definedName name="SCH56APM">#REF!</definedName>
    <definedName name="SCH56BPM">#REF!</definedName>
    <definedName name="SCH56CPM">#REF!</definedName>
    <definedName name="SCH56PM">#REF!</definedName>
    <definedName name="SCH57PM">#REF!</definedName>
    <definedName name="SCH58PM">#REF!</definedName>
    <definedName name="SCH59PM">#REF!</definedName>
    <definedName name="SCH5PM">#REF!</definedName>
    <definedName name="SCH60PM">#REF!</definedName>
    <definedName name="SCH61PM">#REF!</definedName>
    <definedName name="SCH62PM">#REF!</definedName>
    <definedName name="SCH63PM">#REF!</definedName>
    <definedName name="SCH64PM">#REF!</definedName>
    <definedName name="SCH65PM">#REF!</definedName>
    <definedName name="SCH6PM">#REF!</definedName>
    <definedName name="SCH7PM">#REF!</definedName>
    <definedName name="SCH8PM">#REF!</definedName>
    <definedName name="SCH9PM">#REF!</definedName>
    <definedName name="SCHEDULE___9_B">#REF!</definedName>
    <definedName name="SCHEDULE_6">#REF!</definedName>
    <definedName name="SCHEDULE_7">#REF!</definedName>
    <definedName name="SCHEDULE_GOTO_TAB">'[103]Table of Contents'!#REF!</definedName>
    <definedName name="SE_Only">'[10]Alloc factors'!#REF!</definedName>
    <definedName name="SEadit">#REF!</definedName>
    <definedName name="SEadv">#REF!</definedName>
    <definedName name="SEBP05">#REF!</definedName>
    <definedName name="SEBP06">#REF!</definedName>
    <definedName name="sebp09">#REF!</definedName>
    <definedName name="sebp10">#REF!</definedName>
    <definedName name="SEcash">#REF!</definedName>
    <definedName name="SECOND_SEMESTRE">#REF!</definedName>
    <definedName name="SEcwip">#REF!</definedName>
    <definedName name="SEdep">#REF!</definedName>
    <definedName name="segment">[104]Macro!$M$1:$N$15</definedName>
    <definedName name="SEmatsup">#REF!</definedName>
    <definedName name="SEMESTRE">#REF!</definedName>
    <definedName name="SEMO">#REF!</definedName>
    <definedName name="SEMO_Plant">#REF!</definedName>
    <definedName name="SEplant">#REF!</definedName>
    <definedName name="SEpp">#REF!</definedName>
    <definedName name="seratebase">#REF!</definedName>
    <definedName name="SEstorg">#REF!</definedName>
    <definedName name="Seven">'[66]Jurisdiction Input'!$B$11</definedName>
    <definedName name="ShareEqCon1">#REF!</definedName>
    <definedName name="ShareEqCon2">#REF!</definedName>
    <definedName name="SHEET_1">#REF!</definedName>
    <definedName name="SHEET_10">#REF!</definedName>
    <definedName name="SHEET_2">#REF!</definedName>
    <definedName name="SHEET_3">#REF!</definedName>
    <definedName name="SHEET_4">#REF!</definedName>
    <definedName name="SHEET_5">#REF!</definedName>
    <definedName name="SHEET_6">#REF!</definedName>
    <definedName name="SHEET_7">#REF!</definedName>
    <definedName name="sinkfundp1">'[72]-18-'!#REF!</definedName>
    <definedName name="sinkfundp2">#REF!</definedName>
    <definedName name="SIRE">#REF!</definedName>
    <definedName name="Six">'[66]Jurisdiction Input'!$B$10</definedName>
    <definedName name="SmallDate">[105]Menu!$C$3</definedName>
    <definedName name="SPECIAL_INSTRUCTIONS">'[52]Drop Down Lists'!$J$3:$J$7</definedName>
    <definedName name="Spot11">#REF!</definedName>
    <definedName name="Spot12">#REF!</definedName>
    <definedName name="Spot14">#REF!</definedName>
    <definedName name="Spot15">#REF!</definedName>
    <definedName name="Spot16">#REF!</definedName>
    <definedName name="Spot2">#REF!</definedName>
    <definedName name="Spot3">#REF!</definedName>
    <definedName name="Spot4">#REF!</definedName>
    <definedName name="Spread_Method">'[37]Tech Serv Mgr Data Entry'!$E$34:$Q$40</definedName>
    <definedName name="SS">'[106]Projection - SSU'!$A$12:$K$47</definedName>
    <definedName name="SS2005INFL">'[73]WP B9-1'!#REF!</definedName>
    <definedName name="SS2006INFL">'[73]WP B9-1'!#REF!</definedName>
    <definedName name="SSCUSTOMER">'[36]DATA INPUT'!$C$48</definedName>
    <definedName name="SSExp">#REF!</definedName>
    <definedName name="SSEXP_MVG">[78]Input!$D$43</definedName>
    <definedName name="SSEXP_PROFORMA">'[107]DATA INPUT'!$D$45</definedName>
    <definedName name="SSEXPENSE">'[36]DATA INPUT'!$C$46</definedName>
    <definedName name="SSPlant">#REF!</definedName>
    <definedName name="SSRESIDUAL">#REF!</definedName>
    <definedName name="SSUAllocationFactor">#REF!</definedName>
    <definedName name="SSUBillings">[108]SSUAllocationTable!$D$8:$Y$52</definedName>
    <definedName name="SSUCE">[109]SSU!$A$13:$Z$29</definedName>
    <definedName name="Starts">'[68]Resource Monthly'!$S:$S</definedName>
    <definedName name="Statetax">'[73]WP B9-1'!#REF!</definedName>
    <definedName name="STD_Rate">#REF!</definedName>
    <definedName name="StopLoss8082">#REF!</definedName>
    <definedName name="StopLoss8385">#REF!</definedName>
    <definedName name="Sttax">#REF!</definedName>
    <definedName name="Sum_Print_Out">#REF!</definedName>
    <definedName name="SUMM">#REF!</definedName>
    <definedName name="Summary">#REF!</definedName>
    <definedName name="Suppression.Rule1.Headers">[28]Orig.!#REF!</definedName>
    <definedName name="sw">'[14]Section 12'!$K$83</definedName>
    <definedName name="SWadit">#REF!</definedName>
    <definedName name="SWadv">#REF!</definedName>
    <definedName name="SWcash">#REF!</definedName>
    <definedName name="SWcwip">#REF!</definedName>
    <definedName name="SWdep">#REF!</definedName>
    <definedName name="SWmatsup">#REF!</definedName>
    <definedName name="swmeter">'[14]Section 12'!$I$92</definedName>
    <definedName name="SWplant">#REF!</definedName>
    <definedName name="SWpp">#REF!</definedName>
    <definedName name="swratebase">#REF!</definedName>
    <definedName name="SWstorg">#REF!</definedName>
    <definedName name="Swvu.ANALYSIS._.1." hidden="1">#REF!</definedName>
    <definedName name="Swvu.ANALYSIS._.2." hidden="1">#REF!</definedName>
    <definedName name="Swvu.grid._.lines." hidden="1">[1]JE!#REF!</definedName>
    <definedName name="Swvu.OPERATING._.EXPENSES." hidden="1">#REF!</definedName>
    <definedName name="T">#REF!</definedName>
    <definedName name="T3T">#REF!</definedName>
    <definedName name="TABLE">#REF!</definedName>
    <definedName name="table_ks">[110]SPREAD!$A$187:$G$211</definedName>
    <definedName name="table_mt">[111]SPREAD!$A$9:$G$33</definedName>
    <definedName name="Table1">[112]Tables!$B$3:$C$11</definedName>
    <definedName name="TABLEI">[3]Nonutility!$DI$596:$DN$690</definedName>
    <definedName name="TABLEIIA">[3]Nonutility!$DO$595:$DS$633</definedName>
    <definedName name="TABLEIIB">[3]Nonutility!$DO$638:$DS$679</definedName>
    <definedName name="TABLEIII">[3]Nonutility!$DT$596:$DX$686</definedName>
    <definedName name="TABLEIV">[3]Nonutility!$DZ$596:$EF$658</definedName>
    <definedName name="TABLEPM">#REF!</definedName>
    <definedName name="TABLEV">[3]Nonutility!$EH$596:$EN$637</definedName>
    <definedName name="TABLEVI">[3]Nonutility!$EP$595:$EZ$617</definedName>
    <definedName name="Tariff_Bulk_Trans">[24]assump!$G$107:$L$107</definedName>
    <definedName name="Tariff_C">[24]assump!$G$93:$L$93</definedName>
    <definedName name="Tariff_Call">[24]assump!$G$96:$L$96</definedName>
    <definedName name="Tariff_Check">[24]assump!$G$97:$L$97</definedName>
    <definedName name="Tariff_Connect">[24]assump!$G$95:$L$95</definedName>
    <definedName name="Tariff_Ind">[24]assump!$G$94:$L$94</definedName>
    <definedName name="Tariff_Ind_PL">[24]assump!$G$106:$L$106</definedName>
    <definedName name="Tariff_Network_Trans">[24]assump!$G$108:$L$108</definedName>
    <definedName name="Tariff_R">[24]assump!$G$92:$L$92</definedName>
    <definedName name="Tariff_Read">[24]assump!$G$98:$L$98</definedName>
    <definedName name="Tariff_Tamper">[24]assump!$G$99:$L$99</definedName>
    <definedName name="task">#REF!</definedName>
    <definedName name="Task2">[25]Source!#REF!</definedName>
    <definedName name="TaskDescr">[25]Source!#REF!</definedName>
    <definedName name="TAX_FED">#REF!</definedName>
    <definedName name="TAX_STATE">#REF!</definedName>
    <definedName name="TAX_WKG">#REF!</definedName>
    <definedName name="TAXENG">[3]Nonutility!$EB$610</definedName>
    <definedName name="TAXGGC">[3]Nonutility!$EB$611</definedName>
    <definedName name="TAXRATE">[3]Nonutility!$EB$596</definedName>
    <definedName name="TAXTLA">[3]Nonutility!$EB$612</definedName>
    <definedName name="TAXWKG">[3]Nonutility!$EB$613</definedName>
    <definedName name="tb">#REF!</definedName>
    <definedName name="tbal">#REF!</definedName>
    <definedName name="Template.Build.End">42957.4784307292</definedName>
    <definedName name="Template.Build.Start">42957.4782228935</definedName>
    <definedName name="Template.LastSaveTime">""</definedName>
    <definedName name="Template.LastSaveUser">""</definedName>
    <definedName name="Template.Name">"PL_Trend_Month_byState"</definedName>
    <definedName name="Template.SaveAll">"false"</definedName>
    <definedName name="Ten">'[23]Jurisdiction Input'!#REF!</definedName>
    <definedName name="test" hidden="1">{"ARK_JURIS_FUEL",#N/A,FALSE,"Ark_Fuel&amp;Rev"}</definedName>
    <definedName name="TESTPERIOD">#REF!</definedName>
    <definedName name="TESTPERIOD1">#REF!</definedName>
    <definedName name="TestPeriodDate">[113]Inputs!$D$20</definedName>
    <definedName name="TESTYEAR">'[32]DATA INPUT'!$C$9</definedName>
    <definedName name="testyeardate">[27]titlepage!$C$10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30</definedName>
    <definedName name="Thirteen">'[23]Jurisdiction Input'!#REF!</definedName>
    <definedName name="Thousand">'[114]Fixed inputs'!$E$21</definedName>
    <definedName name="Three">'[66]Jurisdiction Input'!$B$7</definedName>
    <definedName name="TLACE">[87]TransLA!$A$13:$Z$29</definedName>
    <definedName name="TLCOpStat">[33]UtOpStat!$C$95:$T$101</definedName>
    <definedName name="TLIG_1080">#REF!</definedName>
    <definedName name="TLVOpStat">[33]UtOpStat!$C$103:$T$110</definedName>
    <definedName name="TNCE">[77]Tennessee!$A$13:$Z$29</definedName>
    <definedName name="TOTadit">#REF!</definedName>
    <definedName name="TOTadv">#REF!</definedName>
    <definedName name="Total_Customers">#REF!</definedName>
    <definedName name="Total_Integration_Costs">#REF!</definedName>
    <definedName name="Total_Volume">#REF!</definedName>
    <definedName name="TOTcash">#REF!</definedName>
    <definedName name="TOTcwip">#REF!</definedName>
    <definedName name="TOTdep">#REF!</definedName>
    <definedName name="TOTmatsup">#REF!</definedName>
    <definedName name="TOTplant">#REF!</definedName>
    <definedName name="TOTpp">#REF!</definedName>
    <definedName name="totratebase">#REF!</definedName>
    <definedName name="TOTstorg">#REF!</definedName>
    <definedName name="TownCode">#REF!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TRANS_LA_1080">#REF!</definedName>
    <definedName name="TRANS_LA_1110">#REF!</definedName>
    <definedName name="transfer">'[12]adjustment 3'!$O$4:$O$371</definedName>
    <definedName name="TRANSPORT">#REF!</definedName>
    <definedName name="trend">#REF!</definedName>
    <definedName name="trend2">#REF!</definedName>
    <definedName name="TriCE">[29]Triangle!$A$13:$Z$29</definedName>
    <definedName name="Twelve">'[23]Jurisdiction Input'!#REF!</definedName>
    <definedName name="Two">'[66]Jurisdiction Input'!$B$6</definedName>
    <definedName name="TXCOpStat">[33]UtOpStat!$C$138:$T$144</definedName>
    <definedName name="TXVOpStat">[33]UtOpStat!$C$146:$T$154</definedName>
    <definedName name="TYDATE">'[115]Sch 1'!$A$4</definedName>
    <definedName name="TYPE_OF_PAYMENT">'[52]Drop Down Lists'!$N$3:$N$13</definedName>
    <definedName name="U">#REF!</definedName>
    <definedName name="UACKCE">[51]CKUnalloc!$A$13:$Z$29</definedName>
    <definedName name="UALACE">[87]LAUnalloc!$A$13:$Z$29</definedName>
    <definedName name="UAMDCE">[77]MDUnalloc!$A$13:$Z$29</definedName>
    <definedName name="UAWTXCE">[29]Unalloc!$A$13:$Z$29</definedName>
    <definedName name="ucg">#REF!</definedName>
    <definedName name="UCG_1080">#REF!</definedName>
    <definedName name="UCG_1110">#REF!</definedName>
    <definedName name="UCGCalloc">#REF!</definedName>
    <definedName name="ucgcsumbystate">#REF!</definedName>
    <definedName name="ucgmeter">#REF!</definedName>
    <definedName name="Update_Base_Case">[71]Scenarios!#REF!</definedName>
    <definedName name="UPSRE" hidden="1">{#N/A,#N/A,FALSE,"Ix";#N/A,#N/A,FALSE,"BS";#N/A,#N/A,FALSE,"IS";#N/A,#N/A,FALSE,"IS_YTD";#N/A,#N/A,FALSE,"Nt1";#N/A,#N/A,FALSE,"Nt 2";#N/A,#N/A,FALSE,"Nt 3";#N/A,#N/A,FALSE,"Nt 4";#N/A,#N/A,FALSE,"Nt 4 summary"}</definedName>
    <definedName name="User.Language">"en-US"</definedName>
    <definedName name="User.Name">"chevans"</definedName>
    <definedName name="User.Session">"mttr3xzexoqqbf55m5pryn45"</definedName>
    <definedName name="USSTD">#REF!</definedName>
    <definedName name="UTCOpStat">[33]UtOpStat!$C$9:$T$15</definedName>
    <definedName name="UTMtd">'[33]UT-IncStmt-MTD'!$D$11:$U$39</definedName>
    <definedName name="UTVOpStat">[33]UtOpStat!$C$17:$T$24</definedName>
    <definedName name="UTYtd">'[33]UT-IncStmt-YTD'!$D$11:$U$39</definedName>
    <definedName name="UW">#REF!</definedName>
    <definedName name="UW_ALAB">#REF!</definedName>
    <definedName name="UW_ALAB2">#REF!</definedName>
    <definedName name="UW_GL">#REF!</definedName>
    <definedName name="UW_GL2">#REF!</definedName>
    <definedName name="UW_KENT">#REF!</definedName>
    <definedName name="uw_KENT2">#REF!</definedName>
    <definedName name="UW_SUMM">#REF!</definedName>
    <definedName name="UWALL4QTR">#REF!</definedName>
    <definedName name="UWALL5TOT">#REF!</definedName>
    <definedName name="UWDOM4BQTR">#REF!</definedName>
    <definedName name="UWDOM5BTOT">#REF!</definedName>
    <definedName name="UWFOR4AQTR">#REF!</definedName>
    <definedName name="UWFOR5ATOT">#REF!</definedName>
    <definedName name="UWSummary1996" hidden="1">{#N/A,#N/A,FALSE,"cover";#N/A,#N/A,FALSE,"balance";#N/A,#N/A,FALSE,"income";#N/A,#N/A,FALSE,"notes";#N/A,#N/A,FALSE,"deposits";#N/A,#N/A,FALSE,"uwytd";#N/A,#N/A,FALSE,"g &amp; a";#N/A,#N/A,FALSE,"uwincept"}</definedName>
    <definedName name="UWSUMMARY1997" hidden="1">{#N/A,#N/A,FALSE,"cover";#N/A,#N/A,FALSE,"balance";#N/A,#N/A,FALSE,"income";#N/A,#N/A,FALSE,"notes";#N/A,#N/A,FALSE,"deposits";#N/A,#N/A,FALSE,"uwytd";#N/A,#N/A,FALSE,"g &amp; a";#N/A,#N/A,FALSE,"uwincept"}</definedName>
    <definedName name="UWSummary1998" hidden="1">{#N/A,#N/A,FALSE,"cover";#N/A,#N/A,FALSE,"balance";#N/A,#N/A,FALSE,"income";#N/A,#N/A,FALSE,"notes";#N/A,#N/A,FALSE,"deposits";#N/A,#N/A,FALSE,"uwytd";#N/A,#N/A,FALSE,"g &amp; a";#N/A,#N/A,FALSE,"uwincept"}</definedName>
    <definedName name="UWSUMMARY1999" hidden="1">{#N/A,#N/A,FALSE,"cover";#N/A,#N/A,FALSE,"balance";#N/A,#N/A,FALSE,"income";#N/A,#N/A,FALSE,"notes";#N/A,#N/A,FALSE,"deposits";#N/A,#N/A,FALSE,"uwytd";#N/A,#N/A,FALSE,"g &amp; a";#N/A,#N/A,FALSE,"uwincept"}</definedName>
    <definedName name="Uxrwoff_with_Pban_Query">#REF!</definedName>
    <definedName name="V">#REF!</definedName>
    <definedName name="VACE">[77]Virginia!$A$13:$Z$29</definedName>
    <definedName name="Variables">#REF!</definedName>
    <definedName name="VFACTOR">'[36]WP 30-1'!$F$56</definedName>
    <definedName name="VOL_A">#REF!</definedName>
    <definedName name="W">#REF!</definedName>
    <definedName name="W_GAS">#REF!</definedName>
    <definedName name="WINTER">#REF!</definedName>
    <definedName name="WithdrawalCost">#REF!</definedName>
    <definedName name="WithdrawalMcf">#REF!</definedName>
    <definedName name="WithdrawalUnits">#REF!</definedName>
    <definedName name="witness1">[27]titlepage!$B$7</definedName>
    <definedName name="WKG_1080">#REF!</definedName>
    <definedName name="WKG_1110">#REF!</definedName>
    <definedName name="WNADATA">[116]Worksheet!$A$1:$P$455</definedName>
    <definedName name="WP_2_10">#REF!</definedName>
    <definedName name="WP_2_10_1">#REF!</definedName>
    <definedName name="WP_2_10_1_HEAD">#REF!</definedName>
    <definedName name="WP_2_11">#REF!</definedName>
    <definedName name="WP_2_11_LEFT">#REF!</definedName>
    <definedName name="WP_2_2">#REF!</definedName>
    <definedName name="WP_2_3">#REF!</definedName>
    <definedName name="WP_2_4">#REF!</definedName>
    <definedName name="WP_2_4_1">#REF!</definedName>
    <definedName name="WP_2_4_3">#REF!</definedName>
    <definedName name="WP_2_5">#REF!</definedName>
    <definedName name="WP_2_5_HEAD">#REF!</definedName>
    <definedName name="WP_2_6">#REF!</definedName>
    <definedName name="WP_2_6_HEAD">#REF!</definedName>
    <definedName name="WP_2_7">#REF!</definedName>
    <definedName name="WP_2_8">#REF!</definedName>
    <definedName name="WP_2_8_1">#REF!</definedName>
    <definedName name="WP_2_8_HEAD">#REF!</definedName>
    <definedName name="WP_2_9">#REF!</definedName>
    <definedName name="WP_2_9_1">#REF!</definedName>
    <definedName name="WP_2_9_1_HEAD">#REF!</definedName>
    <definedName name="WP_3_1">#REF!</definedName>
    <definedName name="WP_4_1">#REF!</definedName>
    <definedName name="WP_4_1_1">#REF!</definedName>
    <definedName name="WP_4_2">#REF!</definedName>
    <definedName name="WP_4_2_1">#REF!</definedName>
    <definedName name="WP_4_2_2">#REF!</definedName>
    <definedName name="WP_4_3">#REF!</definedName>
    <definedName name="WP_4_4">#REF!</definedName>
    <definedName name="WP_4_5">#REF!</definedName>
    <definedName name="WP_4_5_1">#REF!</definedName>
    <definedName name="WP_5_1">#REF!</definedName>
    <definedName name="WP_5_2">#REF!</definedName>
    <definedName name="WP_5_4">#REF!</definedName>
    <definedName name="WP_6_1">#REF!</definedName>
    <definedName name="WP_6_1_1">#REF!</definedName>
    <definedName name="WP_6_2">#REF!</definedName>
    <definedName name="WP_6_2_1">#REF!</definedName>
    <definedName name="WP_6_3">#REF!</definedName>
    <definedName name="WP_6_3_1">#REF!</definedName>
    <definedName name="WP_7_1">#REF!</definedName>
    <definedName name="WP_7_1_1">#REF!</definedName>
    <definedName name="WP_7_1_2">#REF!</definedName>
    <definedName name="WP_7_2">#REF!</definedName>
    <definedName name="WP_7_2_1">#REF!</definedName>
    <definedName name="WP_7_2_2">#REF!</definedName>
    <definedName name="WP_7_3">#REF!</definedName>
    <definedName name="WP_7_3_1">#REF!</definedName>
    <definedName name="WP_7_4">#REF!</definedName>
    <definedName name="WP_7_5">#REF!</definedName>
    <definedName name="WP_7_6">#REF!</definedName>
    <definedName name="WP_7_7">#REF!</definedName>
    <definedName name="WP_8_1">#REF!</definedName>
    <definedName name="WP_8_2">#REF!</definedName>
    <definedName name="WP_9_1">#REF!</definedName>
    <definedName name="WP_9_1_1">#REF!</definedName>
    <definedName name="WP_9_2">#REF!</definedName>
    <definedName name="wrn.ACC._.PROV." hidden="1">{"JURIS_ACC_PROV",#N/A,FALSE,"COSTSTUDY";"OKCLS_ACC_PROV",#N/A,FALSE,"COSTSTUDY"}</definedName>
    <definedName name="wrn.ARK._.JURIS._.FAC._.CALC." hidden="1">{"ARK_JURIS_FAC",#N/A,FALSE,"Ark_Fuel&amp;Rev"}</definedName>
    <definedName name="wrn.ARK._.JURIS._.FUEL._.COST." hidden="1">{"ARK_JURIS_FUEL",#N/A,FALSE,"Ark_Fuel&amp;Rev"}</definedName>
    <definedName name="wrn.ATOKA._.FAC._.CALC." hidden="1">{"ATOKA_FAC",#N/A,FALSE,"Atoka"}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rn.CAPACITY._.ALLOC._.SUMMARY." hidden="1">{"CAP_ALLOC_SUMMARY",#N/A,FALSE,"Alloc Summary"}</definedName>
    <definedName name="wrn.Cash._.book." hidden="1">{#N/A,#N/A,FALSE,"Current &amp; Demand";#N/A,#N/A,FALSE,"Buttress fund 98 "}</definedName>
    <definedName name="wrn.CODOGNO._.Print._.all." hidden="1">{#N/A,#N/A,FALSE,"Cover";#N/A,#N/A,FALSE,"BS";#N/A,#N/A,FALSE,"IS"}</definedName>
    <definedName name="wrn.CONOCO._.FAC." hidden="1">{"CONOCO_FAC",#N/A,FALSE,"Conoco FAC"}</definedName>
    <definedName name="wrn.CUST._.REV._.ALLOC._.INPUT." hidden="1">{"SECTK_JURIS_CUSTREV",#N/A,FALSE,"COSTSTUDY";"SECTK_OKCLS_CUSTREV",#N/A,FALSE,"COSTSTUDY"}</definedName>
    <definedName name="wrn.CUSTOMER._.ALLOC._.RATIOS." hidden="1">{"JURIS_CUST_ALLOC_RATIOS",#N/A,FALSE,"COSTSTUDY";"OKCLS_CUST_ALLOC_RATIOS",#N/A,FALSE,"COSTSTUDY"}</definedName>
    <definedName name="wrn.DEMAND._.ENERGY._.RATIOS." hidden="1">{"JURIS_DMDENRGY_RATIOS",#N/A,FALSE,"COSTSTUDY";"OKCLS_DMDENRGY_RATIOS",#N/A,FALSE,"COSTSTUDY"}</definedName>
    <definedName name="wrn.DEPRECIATION._.EXPENSE." hidden="1">{"JURIS_DEPR_EXP",#N/A,FALSE,"COSTSTUDY";"OKCLS_DEPR_EXP",#N/A,FALSE,"COSTSTUDY"}</definedName>
    <definedName name="wrn.DEVLP._.LABOR._.ALLOC." hidden="1">{"JURIS_LAB_ALOC_DEVLP",#N/A,FALSE,"COSTSTUDY";"OKCLS_LAB_ALOC_DEVLP",#N/A,FALSE,"COSTSTUDY"}</definedName>
    <definedName name="wrn.DMD._.ENERGY._.ALLOC._.INPUT." hidden="1">{"JURIS_DMDENRGY_AL_INPUT",#N/A,FALSE,"COSTSTUDY";"OKCLS_DMDENRGY_AL_INPUT",#N/A,FALSE,"COSTSTUDY"}</definedName>
    <definedName name="wrn.FAC._.SUMMARY." hidden="1">{"FAC_SUMMARY",#N/A,FALSE,"Summaries"}</definedName>
    <definedName name="wrn.FERC._.FAC._.CALC." hidden="1">{"FERC_FAC",#N/A,FALSE,"FERC_Fuel&amp;Rev"}</definedName>
    <definedName name="wrn.FERC._.WEATHER._.and._.JURIS._.FUEL." hidden="1">{"FERC_WEATHER_AND_FUEL",#N/A,FALSE,"FERC_Fuel&amp;Rev"}</definedName>
    <definedName name="wrn.Financial._.Statements.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etements." hidden="1">{#N/A,#N/A,FALSE,"Cover";#N/A,#N/A,FALSE,"Contents";#N/A,#N/A,FALSE,"balance";#N/A,#N/A,FALSE,"p&amp;l";#N/A,#N/A,FALSE,"notes";#N/A,#N/A,FALSE,"underwriting analysis";#N/A,#N/A,FALSE,"Solvency"}</definedName>
    <definedName name="wrn.Financials." hidden="1">{#N/A,#N/A,FALSE,"TITLE";#N/A,#N/A,FALSE,"BS";#N/A,#N/A,FALSE,"IS";#N/A,#N/A,FALSE,"INVEST";#N/A,#N/A,FALSE,"ANALYSIS";#N/A,#N/A,FALSE,"TRUST LIAB";#N/A,#N/A,FALSE,"PAID LOSS";#N/A,#N/A,FALSE,"EXP";#N/A,#N/A,FALSE,"STAT"}</definedName>
    <definedName name="wrn.FreeportIfs." hidden="1">{#N/A,#N/A,FALSE,"cover";#N/A,#N/A,FALSE,"Commentary";#N/A,#N/A,FALSE,"balance";#N/A,#N/A,FALSE,"p&amp;l";#N/A,#N/A,FALSE,"notes";#N/A,#N/A,FALSE,"Solvency"}</definedName>
    <definedName name="wrn.go." hidden="1">{"wp_h4.2",#N/A,FALSE,"WP_H4.2";"wp_h4.3",#N/A,FALSE,"WP_H4.3"}</definedName>
    <definedName name="wrn.Haul._.Month._.End." hidden="1">{#N/A,#N/A,TRUE,"BS";#N/A,#N/A,TRUE,"IS";#N/A,#N/A,TRUE,"NOTES";#N/A,#N/A,TRUE,"UW"}</definedName>
    <definedName name="wrn.INCOME._.TAX._.CALCULATION." hidden="1">{"JURIS_INC_TAX_CALC",#N/A,FALSE,"COSTSTUDY";"OKCLS_INC_TAX_CALC",#N/A,FALSE,"COSTSTUDY"}</definedName>
    <definedName name="wrn.INTERNAL._.ALLOC._.INPUT." hidden="1">{"JURIS_INT_ALOC_AMTS",#N/A,FALSE,"COSTSTUDY";"OKCLS_INT_ALOC_AMTS",#N/A,FALSE,"COSTSTUDY"}</definedName>
    <definedName name="wrn.INTERNAL._.ALLOC._.RATIOS." hidden="1">{"JURIS_INTAL_RATIOS",#N/A,FALSE,"COSTSTUDY";"OKCLS_INTAL_RATIOS",#N/A,FALSE,"COSTSTUDY"}</definedName>
    <definedName name="wrn.INVESTMENTS." hidden="1">{#N/A,#N/A,FALSE,"FAIBF";#N/A,#N/A,FALSE,"BARINGS";#N/A,#N/A,FALSE,"PARIBAS";#N/A,#N/A,FALSE,"VOYAGER";#N/A,#N/A,FALSE,"CIF";#N/A,#N/A,FALSE,"ALL"}</definedName>
    <definedName name="wrn.Liquidity._.and._.Solvency._.Margins." hidden="1">{#N/A,#N/A,FALSE,"Liq";#N/A,#N/A,FALSE,"Solv";#N/A,#N/A,FALSE,"MaxDiv"}</definedName>
    <definedName name="wrn.Margins." hidden="1">{#N/A,#N/A,FALSE,"Liquidity Margin";#N/A,#N/A,FALSE,"Solvency Margin";#N/A,#N/A,FALSE,"Maximum Dividend"}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OK._.FUEL._.COMPARISON." hidden="1">{"OK_FUEL_COMPARISON",#N/A,FALSE,"Ok_Fuel&amp;Rev"}</definedName>
    <definedName name="wrn.OK._.JURIS._.FAC._.CALCULATION." hidden="1">{"OK_JURIS_FAC",#N/A,FALSE,"Ok_Fuel&amp;Rev"}</definedName>
    <definedName name="wrn.OK._.JURIS._.FUEL._.COST." hidden="1">{"OK_JURIS_FUEL",#N/A,FALSE,"Ok_Fuel&amp;Rev"}</definedName>
    <definedName name="wrn.OKLA._.PRO._.FORMA._.FUEL." hidden="1">{"OK_PRO_FORMA_FUEL",#N/A,FALSE,"Ok_Fuel&amp;Rev"}</definedName>
    <definedName name="wrn.OM._.EXPENSES." hidden="1">{"JURIS_OM_EXP",#N/A,FALSE,"COSTSTUDY";"OKCLS_OM_EXP",#N/A,FALSE,"COSTSTUDY"}</definedName>
    <definedName name="wrn.OMPA._.FAC." hidden="1">{"OMPA_FAC",#N/A,FALSE,"OMPA FAC"}</definedName>
    <definedName name="wrn.OTHER._.DATA." hidden="1">{"OTHER_DATA",#N/A,FALSE,"Ok_Fuel&amp;Rev"}</definedName>
    <definedName name="wrn.PLANT._.IN._.SERVICE." hidden="1">{"JURIS_PLT_IN_SERV",#N/A,FALSE,"COSTSTUDY";"OKCLS_PLT_IN_SERV",#N/A,FALSE,"COSTSTUDY"}</definedName>
    <definedName name="wrn.print.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_.All." hidden="1">{#N/A,#N/A,FALSE,"Summary";#N/A,#N/A,FALSE,"City Gate";#N/A,#N/A,FALSE,"Ind Trans";#N/A,#N/A,FALSE,"Electric Gen"}</definedName>
    <definedName name="wrn.PrintAll." hidden="1">{#N/A,#N/A,FALSE,"Summary";#N/A,#N/A,FALSE,"Cust Sales Purchase Volumes";#N/A,#N/A,FALSE,"Gas Sales Rev";#N/A,#N/A,FALSE,"Rev-Rel Taxes";#N/A,#N/A,FALSE,"LUG";#N/A,#N/A,FALSE,"Gas Purch Expense"}</definedName>
    <definedName name="wrn.RATEBASE._.ADJUSTMENTS." hidden="1">{"JURIS_RB_ADJS",#N/A,FALSE,"COSTSTUDY";"OKCLS_RB_ADJS",#N/A,FALSE,"COSTSTUDY"}</definedName>
    <definedName name="wrn.Schedule._.J.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_K_1." hidden="1">{"SCHK1",#N/A,FALSE,"FILING REPORTS"}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PA._.FAC." hidden="1">{"SPA_FAC",#N/A,FALSE,"OMPA SPA FAC"}</definedName>
    <definedName name="wrn.Stainless._.FS." hidden="1">{#N/A,#N/A,FALSE,"COVER";#N/A,#N/A,FALSE,"Contents";#N/A,#N/A,FALSE,"BS";#N/A,#N/A,FALSE,"P&amp;L";#N/A,#N/A,FALSE,"NOTES";#N/A,#N/A,FALSE,"Underwriting Analysis";#N/A,#N/A,FALSE,"Solvency"}</definedName>
    <definedName name="wrn.STATEMENTS." hidden="1">{#N/A,#N/A,FALSE,"BS";#N/A,#N/A,FALSE,"IS";#N/A,#N/A,FALSE,"STAT";#N/A,#N/A,FALSE,"BUD_qtr";#N/A,#N/A,FALSE,"BUD_ytd"}</definedName>
    <definedName name="wrn.suf._.fs.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MMARY." hidden="1">{"OKCLS_SUMMARY",#N/A,FALSE,"INTERNAL REPORTS";"JURIS_SUMMARY",#N/A,FALSE,"INTERNAL REPORTS"}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2.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3." hidden="1">{#N/A,#N/A,FALSE,"WP_P1";#N/A,#N/A,FALSE,"WP_P2";#N/A,#N/A,FALSE,"WP_P4";#N/A,#N/A,FALSE,"WP_P5";#N/A,#N/A,FALSE,"WP_P6";#N/A,#N/A,FALSE,"WP_P7";#N/A,#N/A,FALSE,"WP_P8";#N/A,#N/A,FALSE,"WP_Q_G1";#N/A,#N/A,FALSE,"WP_Q-G2";#N/A,#N/A,FALSE,"WP_Q-C1";#N/A,#N/A,FALSE,"WP_Q-C2";#N/A,#N/A,FALSE,"WP_Q-C3";#N/A,#N/A,FALSE,"WP_Q-C4";#N/A,#N/A,FALSE,"WP_Q-O1";#N/A,#N/A,FALSE,"WP_Q-O2";#N/A,#N/A,FALSE,"WP_Q-D";#N/A,#N/A,FALSE,"WP_Q-HR1";#N/A,#N/A,FALSE,"WP_Q-PP2";#N/A,#N/A,FALSE,"WP_Q-R1"}</definedName>
    <definedName name="wrn.TAXES._.OTHER." hidden="1">{"JURIS_TAXES_OTHER",#N/A,FALSE,"COSTSTUDY";"OKCLS_TAXES_OTHER",#N/A,FALSE,"COSTSTUDY"}</definedName>
    <definedName name="wrn.WEATHER._.AND._.YR._.END._.CUST._.ADJ." hidden="1">{"WEATHER_CUSTOMERS",#N/A,FALSE,"Ok_Fuel&amp;Rev"}</definedName>
    <definedName name="wrn.working._.papers.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TX">'[117]Projection - WestTX'!$A$12:$K$47</definedName>
    <definedName name="WtxDivCE">[29]WTXDiv!$A$13:$Z$29</definedName>
    <definedName name="wvu.ANALYSIS._.1.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2.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BALANCE._.SHEET.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grid._.lines.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INCONE._.STATEMENT.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OPERATING._.EXPENSES.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STATUTORY._.RATIOS.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x">#REF!</definedName>
    <definedName name="xx">#REF!</definedName>
    <definedName name="Y">#REF!</definedName>
    <definedName name="Year">[74]Control!$B$14</definedName>
    <definedName name="Year04">#REF!</definedName>
    <definedName name="Year05">#REF!</definedName>
    <definedName name="yeardateplus1">[27]titlepage!$C$15</definedName>
    <definedName name="yeardateprior1">[27]titlepage!$C$11</definedName>
    <definedName name="yeardateprior2">[27]titlepage!$C$12</definedName>
    <definedName name="yeardateprior3">[27]titlepage!$C$13</definedName>
    <definedName name="yeardateprior4">[27]titlepage!$C$14</definedName>
    <definedName name="Yearo6">#REF!</definedName>
    <definedName name="yikes" hidden="1">{#N/A,#N/A,FALSE,"Summary";#N/A,#N/A,FALSE,"City Gate";#N/A,#N/A,FALSE,"Ind Trans";#N/A,#N/A,FALSE,"Electric Gen"}</definedName>
    <definedName name="yikes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YYY">41705.399843831</definedName>
    <definedName name="Z">#REF!</definedName>
    <definedName name="Z_02C5980E_9CED_11D3_8584_00A0C9DF1035_.wvu.PrintArea" hidden="1">#REF!</definedName>
    <definedName name="Z_02C5980F_9CED_11D3_8584_00A0C9DF1035_.wvu.PrintArea" hidden="1">#REF!</definedName>
    <definedName name="Z_02C59811_9CED_11D3_8584_00A0C9DF1035_.wvu.PrintArea" hidden="1">#REF!</definedName>
    <definedName name="Z_02C59812_9CED_11D3_8584_00A0C9DF1035_.wvu.PrintArea" hidden="1">#REF!</definedName>
    <definedName name="Z_02C59813_9CED_11D3_8584_00A0C9DF1035_.wvu.PrintArea" hidden="1">#REF!</definedName>
    <definedName name="Z_02C59814_9CED_11D3_8584_00A0C9DF1035_.wvu.PrintArea" hidden="1">#REF!</definedName>
    <definedName name="Z_02C59816_9CED_11D3_8584_00A0C9DF1035_.wvu.PrintArea" hidden="1">#REF!</definedName>
    <definedName name="Z_02C59817_9CED_11D3_8584_00A0C9DF1035_.wvu.PrintArea" hidden="1">#REF!</definedName>
    <definedName name="Z_02C59818_9CED_11D3_8584_00A0C9DF1035_.wvu.PrintArea" hidden="1">#REF!</definedName>
    <definedName name="Z_02C59819_9CED_11D3_8584_00A0C9DF1035_.wvu.PrintArea" hidden="1">#REF!</definedName>
    <definedName name="Z_02C5981B_9CED_11D3_8584_00A0C9DF1035_.wvu.PrintArea" hidden="1">#REF!</definedName>
    <definedName name="Z_02C5981C_9CED_11D3_8584_00A0C9DF1035_.wvu.PrintArea" hidden="1">#REF!</definedName>
    <definedName name="Z_02C5981E_9CED_11D3_8584_00A0C9DF1035_.wvu.PrintArea" hidden="1">#REF!</definedName>
    <definedName name="Z_02C5981F_9CED_11D3_8584_00A0C9DF1035_.wvu.PrintArea" hidden="1">#REF!</definedName>
    <definedName name="Z_02C59821_9CED_11D3_8584_00A0C9DF1035_.wvu.PrintArea" hidden="1">#REF!</definedName>
    <definedName name="Z_02C59822_9CED_11D3_8584_00A0C9DF1035_.wvu.PrintArea" hidden="1">#REF!</definedName>
    <definedName name="Z_02C59823_9CED_11D3_8584_00A0C9DF1035_.wvu.PrintArea" hidden="1">#REF!</definedName>
    <definedName name="Z_02C59824_9CED_11D3_8584_00A0C9DF1035_.wvu.PrintArea" hidden="1">#REF!</definedName>
    <definedName name="Z_02C59826_9CED_11D3_8584_00A0C9DF1035_.wvu.PrintArea" hidden="1">#REF!</definedName>
    <definedName name="Z_02C59827_9CED_11D3_8584_00A0C9DF1035_.wvu.PrintArea" hidden="1">#REF!</definedName>
    <definedName name="Z_02C59828_9CED_11D3_8584_00A0C9DF1035_.wvu.PrintArea" hidden="1">#REF!</definedName>
    <definedName name="Z_02C59829_9CED_11D3_8584_00A0C9DF1035_.wvu.PrintArea" hidden="1">#REF!</definedName>
    <definedName name="Z_02C5982B_9CED_11D3_8584_00A0C9DF1035_.wvu.PrintArea" hidden="1">#REF!</definedName>
    <definedName name="Z_02C5982C_9CED_11D3_8584_00A0C9DF1035_.wvu.PrintArea" hidden="1">#REF!</definedName>
    <definedName name="Z_04C88C4B_71AF_11D3_ABF0_00A0C9DF1063_.wvu.PrintArea" hidden="1">#REF!</definedName>
    <definedName name="Z_04C88C4C_71AF_11D3_ABF0_00A0C9DF1063_.wvu.PrintArea" hidden="1">#REF!</definedName>
    <definedName name="Z_04C88C4E_71AF_11D3_ABF0_00A0C9DF1063_.wvu.PrintArea" hidden="1">#REF!</definedName>
    <definedName name="Z_04C88C4F_71AF_11D3_ABF0_00A0C9DF1063_.wvu.PrintArea" hidden="1">#REF!</definedName>
    <definedName name="Z_04C88C50_71AF_11D3_ABF0_00A0C9DF1063_.wvu.PrintArea" hidden="1">#REF!</definedName>
    <definedName name="Z_04C88C51_71AF_11D3_ABF0_00A0C9DF1063_.wvu.PrintArea" hidden="1">#REF!</definedName>
    <definedName name="Z_04C88C53_71AF_11D3_ABF0_00A0C9DF1063_.wvu.PrintArea" hidden="1">#REF!</definedName>
    <definedName name="Z_04C88C54_71AF_11D3_ABF0_00A0C9DF1063_.wvu.PrintArea" hidden="1">#REF!</definedName>
    <definedName name="Z_04C88C55_71AF_11D3_ABF0_00A0C9DF1063_.wvu.PrintArea" hidden="1">#REF!</definedName>
    <definedName name="Z_04C88C56_71AF_11D3_ABF0_00A0C9DF1063_.wvu.PrintArea" hidden="1">#REF!</definedName>
    <definedName name="Z_04C88C58_71AF_11D3_ABF0_00A0C9DF1063_.wvu.PrintArea" hidden="1">#REF!</definedName>
    <definedName name="Z_04C88C59_71AF_11D3_ABF0_00A0C9DF1063_.wvu.PrintArea" hidden="1">#REF!</definedName>
    <definedName name="Z_04C88C5B_71AF_11D3_ABF0_00A0C9DF1063_.wvu.PrintArea" hidden="1">#REF!</definedName>
    <definedName name="Z_04C88C5C_71AF_11D3_ABF0_00A0C9DF1063_.wvu.PrintArea" hidden="1">#REF!</definedName>
    <definedName name="Z_04C88C5E_71AF_11D3_ABF0_00A0C9DF1063_.wvu.PrintArea" hidden="1">#REF!</definedName>
    <definedName name="Z_04C88C5F_71AF_11D3_ABF0_00A0C9DF1063_.wvu.PrintArea" hidden="1">#REF!</definedName>
    <definedName name="Z_04C88C60_71AF_11D3_ABF0_00A0C9DF1063_.wvu.PrintArea" hidden="1">#REF!</definedName>
    <definedName name="Z_04C88C61_71AF_11D3_ABF0_00A0C9DF1063_.wvu.PrintArea" hidden="1">#REF!</definedName>
    <definedName name="Z_04C88C63_71AF_11D3_ABF0_00A0C9DF1063_.wvu.PrintArea" hidden="1">#REF!</definedName>
    <definedName name="Z_04C88C64_71AF_11D3_ABF0_00A0C9DF1063_.wvu.PrintArea" hidden="1">#REF!</definedName>
    <definedName name="Z_04C88C65_71AF_11D3_ABF0_00A0C9DF1063_.wvu.PrintArea" hidden="1">#REF!</definedName>
    <definedName name="Z_04C88C66_71AF_11D3_ABF0_00A0C9DF1063_.wvu.PrintArea" hidden="1">#REF!</definedName>
    <definedName name="Z_04C88C68_71AF_11D3_ABF0_00A0C9DF1063_.wvu.PrintArea" hidden="1">#REF!</definedName>
    <definedName name="Z_04C88C69_71AF_11D3_ABF0_00A0C9DF1063_.wvu.PrintArea" hidden="1">#REF!</definedName>
    <definedName name="Z_0F6496EA_CA81_11D3_ABFE_00A0C9DF1063_.wvu.PrintArea" hidden="1">#REF!</definedName>
    <definedName name="Z_0F6496EB_CA81_11D3_ABFE_00A0C9DF1063_.wvu.PrintArea" hidden="1">#REF!</definedName>
    <definedName name="Z_0F6496ED_CA81_11D3_ABFE_00A0C9DF1063_.wvu.PrintArea" hidden="1">#REF!</definedName>
    <definedName name="Z_0F6496EE_CA81_11D3_ABFE_00A0C9DF1063_.wvu.PrintArea" hidden="1">#REF!</definedName>
    <definedName name="Z_0F6496EF_CA81_11D3_ABFE_00A0C9DF1063_.wvu.PrintArea" hidden="1">#REF!</definedName>
    <definedName name="Z_0F6496F0_CA81_11D3_ABFE_00A0C9DF1063_.wvu.PrintArea" hidden="1">#REF!</definedName>
    <definedName name="Z_0F6496F2_CA81_11D3_ABFE_00A0C9DF1063_.wvu.PrintArea" hidden="1">#REF!</definedName>
    <definedName name="Z_0F6496F3_CA81_11D3_ABFE_00A0C9DF1063_.wvu.PrintArea" hidden="1">#REF!</definedName>
    <definedName name="Z_0F6496F4_CA81_11D3_ABFE_00A0C9DF1063_.wvu.PrintArea" hidden="1">#REF!</definedName>
    <definedName name="Z_0F6496F5_CA81_11D3_ABFE_00A0C9DF1063_.wvu.PrintArea" hidden="1">#REF!</definedName>
    <definedName name="Z_0F6496F7_CA81_11D3_ABFE_00A0C9DF1063_.wvu.PrintArea" hidden="1">#REF!</definedName>
    <definedName name="Z_0F6496F8_CA81_11D3_ABFE_00A0C9DF1063_.wvu.PrintArea" hidden="1">#REF!</definedName>
    <definedName name="Z_0F6496FA_CA81_11D3_ABFE_00A0C9DF1063_.wvu.PrintArea" hidden="1">#REF!</definedName>
    <definedName name="Z_0F6496FB_CA81_11D3_ABFE_00A0C9DF1063_.wvu.PrintArea" hidden="1">#REF!</definedName>
    <definedName name="Z_0F6496FD_CA81_11D3_ABFE_00A0C9DF1063_.wvu.PrintArea" hidden="1">#REF!</definedName>
    <definedName name="Z_0F6496FE_CA81_11D3_ABFE_00A0C9DF1063_.wvu.PrintArea" hidden="1">#REF!</definedName>
    <definedName name="Z_0F6496FF_CA81_11D3_ABFE_00A0C9DF1063_.wvu.PrintArea" hidden="1">#REF!</definedName>
    <definedName name="Z_0F649700_CA81_11D3_ABFE_00A0C9DF1063_.wvu.PrintArea" hidden="1">#REF!</definedName>
    <definedName name="Z_0F649702_CA81_11D3_ABFE_00A0C9DF1063_.wvu.PrintArea" hidden="1">#REF!</definedName>
    <definedName name="Z_0F649703_CA81_11D3_ABFE_00A0C9DF1063_.wvu.PrintArea" hidden="1">#REF!</definedName>
    <definedName name="Z_0F649704_CA81_11D3_ABFE_00A0C9DF1063_.wvu.PrintArea" hidden="1">#REF!</definedName>
    <definedName name="Z_0F649705_CA81_11D3_ABFE_00A0C9DF1063_.wvu.PrintArea" hidden="1">#REF!</definedName>
    <definedName name="Z_0F649707_CA81_11D3_ABFE_00A0C9DF1063_.wvu.PrintArea" hidden="1">#REF!</definedName>
    <definedName name="Z_0F649708_CA81_11D3_ABFE_00A0C9DF1063_.wvu.PrintArea" hidden="1">#REF!</definedName>
    <definedName name="Z_181D420F_9B98_11D3_980A_00A0C9DF29C4_.wvu.PrintArea" hidden="1">#REF!</definedName>
    <definedName name="Z_181D4210_9B98_11D3_980A_00A0C9DF29C4_.wvu.PrintArea" hidden="1">#REF!</definedName>
    <definedName name="Z_181D4212_9B98_11D3_980A_00A0C9DF29C4_.wvu.PrintArea" hidden="1">#REF!</definedName>
    <definedName name="Z_181D4213_9B98_11D3_980A_00A0C9DF29C4_.wvu.PrintArea" hidden="1">#REF!</definedName>
    <definedName name="Z_181D4214_9B98_11D3_980A_00A0C9DF29C4_.wvu.PrintArea" hidden="1">#REF!</definedName>
    <definedName name="Z_181D4215_9B98_11D3_980A_00A0C9DF29C4_.wvu.PrintArea" hidden="1">#REF!</definedName>
    <definedName name="Z_181D4217_9B98_11D3_980A_00A0C9DF29C4_.wvu.PrintArea" hidden="1">#REF!</definedName>
    <definedName name="Z_181D4218_9B98_11D3_980A_00A0C9DF29C4_.wvu.PrintArea" hidden="1">#REF!</definedName>
    <definedName name="Z_181D4219_9B98_11D3_980A_00A0C9DF29C4_.wvu.PrintArea" hidden="1">#REF!</definedName>
    <definedName name="Z_181D421A_9B98_11D3_980A_00A0C9DF29C4_.wvu.PrintArea" hidden="1">#REF!</definedName>
    <definedName name="Z_181D421C_9B98_11D3_980A_00A0C9DF29C4_.wvu.PrintArea" hidden="1">#REF!</definedName>
    <definedName name="Z_181D421D_9B98_11D3_980A_00A0C9DF29C4_.wvu.PrintArea" hidden="1">#REF!</definedName>
    <definedName name="Z_181D421F_9B98_11D3_980A_00A0C9DF29C4_.wvu.PrintArea" hidden="1">#REF!</definedName>
    <definedName name="Z_181D4220_9B98_11D3_980A_00A0C9DF29C4_.wvu.PrintArea" hidden="1">#REF!</definedName>
    <definedName name="Z_181D4222_9B98_11D3_980A_00A0C9DF29C4_.wvu.PrintArea" hidden="1">#REF!</definedName>
    <definedName name="Z_181D4223_9B98_11D3_980A_00A0C9DF29C4_.wvu.PrintArea" hidden="1">#REF!</definedName>
    <definedName name="Z_181D4224_9B98_11D3_980A_00A0C9DF29C4_.wvu.PrintArea" hidden="1">#REF!</definedName>
    <definedName name="Z_181D4225_9B98_11D3_980A_00A0C9DF29C4_.wvu.PrintArea" hidden="1">#REF!</definedName>
    <definedName name="Z_181D4227_9B98_11D3_980A_00A0C9DF29C4_.wvu.PrintArea" hidden="1">#REF!</definedName>
    <definedName name="Z_181D4228_9B98_11D3_980A_00A0C9DF29C4_.wvu.PrintArea" hidden="1">#REF!</definedName>
    <definedName name="Z_181D4229_9B98_11D3_980A_00A0C9DF29C4_.wvu.PrintArea" hidden="1">#REF!</definedName>
    <definedName name="Z_181D422A_9B98_11D3_980A_00A0C9DF29C4_.wvu.PrintArea" hidden="1">#REF!</definedName>
    <definedName name="Z_181D422C_9B98_11D3_980A_00A0C9DF29C4_.wvu.PrintArea" hidden="1">#REF!</definedName>
    <definedName name="Z_181D422D_9B98_11D3_980A_00A0C9DF29C4_.wvu.PrintArea" hidden="1">#REF!</definedName>
    <definedName name="Z_1BB02CF2_D326_11D3_9812_00A0C9DF29C4_.wvu.PrintArea" hidden="1">#REF!</definedName>
    <definedName name="Z_1BB02CF3_D326_11D3_9812_00A0C9DF29C4_.wvu.PrintArea" hidden="1">#REF!</definedName>
    <definedName name="Z_1BB02CF5_D326_11D3_9812_00A0C9DF29C4_.wvu.PrintArea" hidden="1">#REF!</definedName>
    <definedName name="Z_1BB02CF6_D326_11D3_9812_00A0C9DF29C4_.wvu.PrintArea" hidden="1">#REF!</definedName>
    <definedName name="Z_1BB02CF7_D326_11D3_9812_00A0C9DF29C4_.wvu.PrintArea" hidden="1">#REF!</definedName>
    <definedName name="Z_1BB02CF8_D326_11D3_9812_00A0C9DF29C4_.wvu.PrintArea" hidden="1">#REF!</definedName>
    <definedName name="Z_1BB02CFA_D326_11D3_9812_00A0C9DF29C4_.wvu.PrintArea" hidden="1">#REF!</definedName>
    <definedName name="Z_1BB02CFB_D326_11D3_9812_00A0C9DF29C4_.wvu.PrintArea" hidden="1">#REF!</definedName>
    <definedName name="Z_1BB02CFC_D326_11D3_9812_00A0C9DF29C4_.wvu.PrintArea" hidden="1">#REF!</definedName>
    <definedName name="Z_1BB02CFD_D326_11D3_9812_00A0C9DF29C4_.wvu.PrintArea" hidden="1">#REF!</definedName>
    <definedName name="Z_1BB02CFF_D326_11D3_9812_00A0C9DF29C4_.wvu.PrintArea" hidden="1">#REF!</definedName>
    <definedName name="Z_1BB02D00_D326_11D3_9812_00A0C9DF29C4_.wvu.PrintArea" hidden="1">#REF!</definedName>
    <definedName name="Z_1BB02D02_D326_11D3_9812_00A0C9DF29C4_.wvu.PrintArea" hidden="1">#REF!</definedName>
    <definedName name="Z_1BB02D03_D326_11D3_9812_00A0C9DF29C4_.wvu.PrintArea" hidden="1">#REF!</definedName>
    <definedName name="Z_1BB02D05_D326_11D3_9812_00A0C9DF29C4_.wvu.PrintArea" hidden="1">#REF!</definedName>
    <definedName name="Z_1BB02D06_D326_11D3_9812_00A0C9DF29C4_.wvu.PrintArea" hidden="1">#REF!</definedName>
    <definedName name="Z_1BB02D07_D326_11D3_9812_00A0C9DF29C4_.wvu.PrintArea" hidden="1">#REF!</definedName>
    <definedName name="Z_1BB02D08_D326_11D3_9812_00A0C9DF29C4_.wvu.PrintArea" hidden="1">#REF!</definedName>
    <definedName name="Z_1BB02D0A_D326_11D3_9812_00A0C9DF29C4_.wvu.PrintArea" hidden="1">#REF!</definedName>
    <definedName name="Z_1BB02D0B_D326_11D3_9812_00A0C9DF29C4_.wvu.PrintArea" hidden="1">#REF!</definedName>
    <definedName name="Z_1BB02D0C_D326_11D3_9812_00A0C9DF29C4_.wvu.PrintArea" hidden="1">#REF!</definedName>
    <definedName name="Z_1BB02D0D_D326_11D3_9812_00A0C9DF29C4_.wvu.PrintArea" hidden="1">#REF!</definedName>
    <definedName name="Z_1BB02D0F_D326_11D3_9812_00A0C9DF29C4_.wvu.PrintArea" hidden="1">#REF!</definedName>
    <definedName name="Z_1BB02D10_D326_11D3_9812_00A0C9DF29C4_.wvu.PrintArea" hidden="1">#REF!</definedName>
    <definedName name="Z_1D18DB46_65F5_11D3_9DAB_00A0C9DF29FD_.wvu.PrintArea" hidden="1">#REF!</definedName>
    <definedName name="Z_1D18DB47_65F5_11D3_9DAB_00A0C9DF29FD_.wvu.PrintArea" hidden="1">#REF!</definedName>
    <definedName name="Z_1D18DB49_65F5_11D3_9DAB_00A0C9DF29FD_.wvu.PrintArea" hidden="1">#REF!</definedName>
    <definedName name="Z_1D18DB4A_65F5_11D3_9DAB_00A0C9DF29FD_.wvu.PrintArea" hidden="1">#REF!</definedName>
    <definedName name="Z_1D18DB4B_65F5_11D3_9DAB_00A0C9DF29FD_.wvu.PrintArea" hidden="1">#REF!</definedName>
    <definedName name="Z_1D18DB4C_65F5_11D3_9DAB_00A0C9DF29FD_.wvu.PrintArea" hidden="1">#REF!</definedName>
    <definedName name="Z_1D18DB4E_65F5_11D3_9DAB_00A0C9DF29FD_.wvu.PrintArea" hidden="1">#REF!</definedName>
    <definedName name="Z_1D18DB4F_65F5_11D3_9DAB_00A0C9DF29FD_.wvu.PrintArea" hidden="1">#REF!</definedName>
    <definedName name="Z_1D18DB50_65F5_11D3_9DAB_00A0C9DF29FD_.wvu.PrintArea" hidden="1">#REF!</definedName>
    <definedName name="Z_1D18DB51_65F5_11D3_9DAB_00A0C9DF29FD_.wvu.PrintArea" hidden="1">#REF!</definedName>
    <definedName name="Z_1D18DB53_65F5_11D3_9DAB_00A0C9DF29FD_.wvu.PrintArea" hidden="1">#REF!</definedName>
    <definedName name="Z_1D18DB54_65F5_11D3_9DAB_00A0C9DF29FD_.wvu.PrintArea" hidden="1">#REF!</definedName>
    <definedName name="Z_1D18DB56_65F5_11D3_9DAB_00A0C9DF29FD_.wvu.PrintArea" hidden="1">#REF!</definedName>
    <definedName name="Z_1D18DB57_65F5_11D3_9DAB_00A0C9DF29FD_.wvu.PrintArea" hidden="1">#REF!</definedName>
    <definedName name="Z_1D18DB59_65F5_11D3_9DAB_00A0C9DF29FD_.wvu.PrintArea" hidden="1">#REF!</definedName>
    <definedName name="Z_1D18DB5A_65F5_11D3_9DAB_00A0C9DF29FD_.wvu.PrintArea" hidden="1">#REF!</definedName>
    <definedName name="Z_1D18DB5B_65F5_11D3_9DAB_00A0C9DF29FD_.wvu.PrintArea" hidden="1">#REF!</definedName>
    <definedName name="Z_1D18DB5C_65F5_11D3_9DAB_00A0C9DF29FD_.wvu.PrintArea" hidden="1">#REF!</definedName>
    <definedName name="Z_1D18DB5E_65F5_11D3_9DAB_00A0C9DF29FD_.wvu.PrintArea" hidden="1">#REF!</definedName>
    <definedName name="Z_1D18DB5F_65F5_11D3_9DAB_00A0C9DF29FD_.wvu.PrintArea" hidden="1">#REF!</definedName>
    <definedName name="Z_1D18DB60_65F5_11D3_9DAB_00A0C9DF29FD_.wvu.PrintArea" hidden="1">#REF!</definedName>
    <definedName name="Z_1D18DB61_65F5_11D3_9DAB_00A0C9DF29FD_.wvu.PrintArea" hidden="1">#REF!</definedName>
    <definedName name="Z_1D18DB63_65F5_11D3_9DAB_00A0C9DF29FD_.wvu.PrintArea" hidden="1">#REF!</definedName>
    <definedName name="Z_1D18DB64_65F5_11D3_9DAB_00A0C9DF29FD_.wvu.PrintArea" hidden="1">#REF!</definedName>
    <definedName name="Z_1EE9C873_3396_11D3_97FD_00A0C9DF29C4_.wvu.PrintArea" hidden="1">#REF!</definedName>
    <definedName name="Z_1EE9C874_3396_11D3_97FD_00A0C9DF29C4_.wvu.PrintArea" hidden="1">#REF!</definedName>
    <definedName name="Z_1EE9C876_3396_11D3_97FD_00A0C9DF29C4_.wvu.PrintArea" hidden="1">#REF!</definedName>
    <definedName name="Z_1EE9C877_3396_11D3_97FD_00A0C9DF29C4_.wvu.PrintArea" hidden="1">#REF!</definedName>
    <definedName name="Z_1EE9C878_3396_11D3_97FD_00A0C9DF29C4_.wvu.PrintArea" hidden="1">#REF!</definedName>
    <definedName name="Z_1EE9C879_3396_11D3_97FD_00A0C9DF29C4_.wvu.PrintArea" hidden="1">#REF!</definedName>
    <definedName name="Z_1EE9C87B_3396_11D3_97FD_00A0C9DF29C4_.wvu.PrintArea" hidden="1">#REF!</definedName>
    <definedName name="Z_1EE9C87C_3396_11D3_97FD_00A0C9DF29C4_.wvu.PrintArea" hidden="1">#REF!</definedName>
    <definedName name="Z_1EE9C87D_3396_11D3_97FD_00A0C9DF29C4_.wvu.PrintArea" hidden="1">#REF!</definedName>
    <definedName name="Z_1EE9C87E_3396_11D3_97FD_00A0C9DF29C4_.wvu.PrintArea" hidden="1">#REF!</definedName>
    <definedName name="Z_1EE9C880_3396_11D3_97FD_00A0C9DF29C4_.wvu.PrintArea" hidden="1">#REF!</definedName>
    <definedName name="Z_1EE9C881_3396_11D3_97FD_00A0C9DF29C4_.wvu.PrintArea" hidden="1">#REF!</definedName>
    <definedName name="Z_1EE9C883_3396_11D3_97FD_00A0C9DF29C4_.wvu.PrintArea" hidden="1">#REF!</definedName>
    <definedName name="Z_1EE9C884_3396_11D3_97FD_00A0C9DF29C4_.wvu.PrintArea" hidden="1">#REF!</definedName>
    <definedName name="Z_1EE9C886_3396_11D3_97FD_00A0C9DF29C4_.wvu.PrintArea" hidden="1">#REF!</definedName>
    <definedName name="Z_1EE9C887_3396_11D3_97FD_00A0C9DF29C4_.wvu.PrintArea" hidden="1">#REF!</definedName>
    <definedName name="Z_1EE9C888_3396_11D3_97FD_00A0C9DF29C4_.wvu.PrintArea" hidden="1">#REF!</definedName>
    <definedName name="Z_1EE9C889_3396_11D3_97FD_00A0C9DF29C4_.wvu.PrintArea" hidden="1">#REF!</definedName>
    <definedName name="Z_1EE9C88B_3396_11D3_97FD_00A0C9DF29C4_.wvu.PrintArea" hidden="1">#REF!</definedName>
    <definedName name="Z_1EE9C88C_3396_11D3_97FD_00A0C9DF29C4_.wvu.PrintArea" hidden="1">#REF!</definedName>
    <definedName name="Z_1EE9C88D_3396_11D3_97FD_00A0C9DF29C4_.wvu.PrintArea" hidden="1">#REF!</definedName>
    <definedName name="Z_1EE9C88E_3396_11D3_97FD_00A0C9DF29C4_.wvu.PrintArea" hidden="1">#REF!</definedName>
    <definedName name="Z_1EE9C890_3396_11D3_97FD_00A0C9DF29C4_.wvu.PrintArea" hidden="1">#REF!</definedName>
    <definedName name="Z_1EE9C891_3396_11D3_97FD_00A0C9DF29C4_.wvu.PrintArea" hidden="1">#REF!</definedName>
    <definedName name="Z_23F18827_7997_11D6_8750_00508BD3B3BA_.wvu.Cols" hidden="1">#REF!,#REF!</definedName>
    <definedName name="Z_23F18827_7997_11D6_8750_00508BD3B3BA_.wvu.PrintArea" hidden="1">#REF!</definedName>
    <definedName name="Z_254F9381_AE38_11D3_9DB4_00A0C9DF29FD_.wvu.PrintArea" hidden="1">#REF!</definedName>
    <definedName name="Z_254F9382_AE38_11D3_9DB4_00A0C9DF29FD_.wvu.PrintArea" hidden="1">#REF!</definedName>
    <definedName name="Z_254F9384_AE38_11D3_9DB4_00A0C9DF29FD_.wvu.PrintArea" hidden="1">#REF!</definedName>
    <definedName name="Z_254F9385_AE38_11D3_9DB4_00A0C9DF29FD_.wvu.PrintArea" hidden="1">#REF!</definedName>
    <definedName name="Z_254F9386_AE38_11D3_9DB4_00A0C9DF29FD_.wvu.PrintArea" hidden="1">#REF!</definedName>
    <definedName name="Z_254F9387_AE38_11D3_9DB4_00A0C9DF29FD_.wvu.PrintArea" hidden="1">#REF!</definedName>
    <definedName name="Z_254F9389_AE38_11D3_9DB4_00A0C9DF29FD_.wvu.PrintArea" hidden="1">#REF!</definedName>
    <definedName name="Z_254F938A_AE38_11D3_9DB4_00A0C9DF29FD_.wvu.PrintArea" hidden="1">#REF!</definedName>
    <definedName name="Z_254F938B_AE38_11D3_9DB4_00A0C9DF29FD_.wvu.PrintArea" hidden="1">#REF!</definedName>
    <definedName name="Z_254F938C_AE38_11D3_9DB4_00A0C9DF29FD_.wvu.PrintArea" hidden="1">#REF!</definedName>
    <definedName name="Z_254F938E_AE38_11D3_9DB4_00A0C9DF29FD_.wvu.PrintArea" hidden="1">#REF!</definedName>
    <definedName name="Z_254F938F_AE38_11D3_9DB4_00A0C9DF29FD_.wvu.PrintArea" hidden="1">#REF!</definedName>
    <definedName name="Z_254F9391_AE38_11D3_9DB4_00A0C9DF29FD_.wvu.PrintArea" hidden="1">#REF!</definedName>
    <definedName name="Z_254F9392_AE38_11D3_9DB4_00A0C9DF29FD_.wvu.PrintArea" hidden="1">#REF!</definedName>
    <definedName name="Z_254F9394_AE38_11D3_9DB4_00A0C9DF29FD_.wvu.PrintArea" hidden="1">#REF!</definedName>
    <definedName name="Z_254F9395_AE38_11D3_9DB4_00A0C9DF29FD_.wvu.PrintArea" hidden="1">#REF!</definedName>
    <definedName name="Z_254F9396_AE38_11D3_9DB4_00A0C9DF29FD_.wvu.PrintArea" hidden="1">#REF!</definedName>
    <definedName name="Z_254F9397_AE38_11D3_9DB4_00A0C9DF29FD_.wvu.PrintArea" hidden="1">#REF!</definedName>
    <definedName name="Z_254F9399_AE38_11D3_9DB4_00A0C9DF29FD_.wvu.PrintArea" hidden="1">#REF!</definedName>
    <definedName name="Z_254F939A_AE38_11D3_9DB4_00A0C9DF29FD_.wvu.PrintArea" hidden="1">#REF!</definedName>
    <definedName name="Z_254F939B_AE38_11D3_9DB4_00A0C9DF29FD_.wvu.PrintArea" hidden="1">#REF!</definedName>
    <definedName name="Z_254F939C_AE38_11D3_9DB4_00A0C9DF29FD_.wvu.PrintArea" hidden="1">#REF!</definedName>
    <definedName name="Z_254F939E_AE38_11D3_9DB4_00A0C9DF29FD_.wvu.PrintArea" hidden="1">#REF!</definedName>
    <definedName name="Z_254F939F_AE38_11D3_9DB4_00A0C9DF29FD_.wvu.PrintArea" hidden="1">#REF!</definedName>
    <definedName name="Z_273BF518_8099_11D3_9808_00A0C9DF29C4_.wvu.PrintArea" hidden="1">#REF!</definedName>
    <definedName name="Z_273BF519_8099_11D3_9808_00A0C9DF29C4_.wvu.PrintArea" hidden="1">#REF!</definedName>
    <definedName name="Z_273BF51B_8099_11D3_9808_00A0C9DF29C4_.wvu.PrintArea" hidden="1">#REF!</definedName>
    <definedName name="Z_273BF51C_8099_11D3_9808_00A0C9DF29C4_.wvu.PrintArea" hidden="1">#REF!</definedName>
    <definedName name="Z_273BF51D_8099_11D3_9808_00A0C9DF29C4_.wvu.PrintArea" hidden="1">#REF!</definedName>
    <definedName name="Z_273BF51E_8099_11D3_9808_00A0C9DF29C4_.wvu.PrintArea" hidden="1">#REF!</definedName>
    <definedName name="Z_273BF520_8099_11D3_9808_00A0C9DF29C4_.wvu.PrintArea" hidden="1">#REF!</definedName>
    <definedName name="Z_273BF521_8099_11D3_9808_00A0C9DF29C4_.wvu.PrintArea" hidden="1">#REF!</definedName>
    <definedName name="Z_273BF522_8099_11D3_9808_00A0C9DF29C4_.wvu.PrintArea" hidden="1">#REF!</definedName>
    <definedName name="Z_273BF523_8099_11D3_9808_00A0C9DF29C4_.wvu.PrintArea" hidden="1">#REF!</definedName>
    <definedName name="Z_273BF525_8099_11D3_9808_00A0C9DF29C4_.wvu.PrintArea" hidden="1">#REF!</definedName>
    <definedName name="Z_273BF526_8099_11D3_9808_00A0C9DF29C4_.wvu.PrintArea" hidden="1">#REF!</definedName>
    <definedName name="Z_273BF528_8099_11D3_9808_00A0C9DF29C4_.wvu.PrintArea" hidden="1">#REF!</definedName>
    <definedName name="Z_273BF529_8099_11D3_9808_00A0C9DF29C4_.wvu.PrintArea" hidden="1">#REF!</definedName>
    <definedName name="Z_273BF52B_8099_11D3_9808_00A0C9DF29C4_.wvu.PrintArea" hidden="1">#REF!</definedName>
    <definedName name="Z_273BF52C_8099_11D3_9808_00A0C9DF29C4_.wvu.PrintArea" hidden="1">#REF!</definedName>
    <definedName name="Z_273BF52D_8099_11D3_9808_00A0C9DF29C4_.wvu.PrintArea" hidden="1">#REF!</definedName>
    <definedName name="Z_273BF52E_8099_11D3_9808_00A0C9DF29C4_.wvu.PrintArea" hidden="1">#REF!</definedName>
    <definedName name="Z_273BF530_8099_11D3_9808_00A0C9DF29C4_.wvu.PrintArea" hidden="1">#REF!</definedName>
    <definedName name="Z_273BF531_8099_11D3_9808_00A0C9DF29C4_.wvu.PrintArea" hidden="1">#REF!</definedName>
    <definedName name="Z_273BF532_8099_11D3_9808_00A0C9DF29C4_.wvu.PrintArea" hidden="1">#REF!</definedName>
    <definedName name="Z_273BF533_8099_11D3_9808_00A0C9DF29C4_.wvu.PrintArea" hidden="1">#REF!</definedName>
    <definedName name="Z_273BF535_8099_11D3_9808_00A0C9DF29C4_.wvu.PrintArea" hidden="1">#REF!</definedName>
    <definedName name="Z_273BF536_8099_11D3_9808_00A0C9DF29C4_.wvu.PrintArea" hidden="1">#REF!</definedName>
    <definedName name="Z_2A4AFF2A_09F9_11D3_88AD_0080C84A5D47_.wvu.PrintArea" hidden="1">#REF!</definedName>
    <definedName name="Z_2A4AFF2B_09F9_11D3_88AD_0080C84A5D47_.wvu.PrintArea" hidden="1">#REF!</definedName>
    <definedName name="Z_2A4AFF2D_09F9_11D3_88AD_0080C84A5D47_.wvu.PrintArea" hidden="1">#REF!</definedName>
    <definedName name="Z_2A4AFF2E_09F9_11D3_88AD_0080C84A5D47_.wvu.PrintArea" hidden="1">#REF!</definedName>
    <definedName name="Z_2A4AFF2F_09F9_11D3_88AD_0080C84A5D47_.wvu.PrintArea" hidden="1">#REF!</definedName>
    <definedName name="Z_2A4AFF30_09F9_11D3_88AD_0080C84A5D47_.wvu.PrintArea" hidden="1">#REF!</definedName>
    <definedName name="Z_2A4AFF32_09F9_11D3_88AD_0080C84A5D47_.wvu.PrintArea" hidden="1">#REF!</definedName>
    <definedName name="Z_2A4AFF33_09F9_11D3_88AD_0080C84A5D47_.wvu.PrintArea" hidden="1">#REF!</definedName>
    <definedName name="Z_2A4AFF34_09F9_11D3_88AD_0080C84A5D47_.wvu.PrintArea" hidden="1">#REF!</definedName>
    <definedName name="Z_2A4AFF35_09F9_11D3_88AD_0080C84A5D47_.wvu.PrintArea" hidden="1">#REF!</definedName>
    <definedName name="Z_2A4AFF37_09F9_11D3_88AD_0080C84A5D47_.wvu.PrintArea" hidden="1">#REF!</definedName>
    <definedName name="Z_2A4AFF38_09F9_11D3_88AD_0080C84A5D47_.wvu.PrintArea" hidden="1">#REF!</definedName>
    <definedName name="Z_2A4AFF3A_09F9_11D3_88AD_0080C84A5D47_.wvu.PrintArea" hidden="1">#REF!</definedName>
    <definedName name="Z_2A4AFF3B_09F9_11D3_88AD_0080C84A5D47_.wvu.PrintArea" hidden="1">#REF!</definedName>
    <definedName name="Z_2A4AFF3D_09F9_11D3_88AD_0080C84A5D47_.wvu.PrintArea" hidden="1">#REF!</definedName>
    <definedName name="Z_2A4AFF3E_09F9_11D3_88AD_0080C84A5D47_.wvu.PrintArea" hidden="1">#REF!</definedName>
    <definedName name="Z_2A4AFF3F_09F9_11D3_88AD_0080C84A5D47_.wvu.PrintArea" hidden="1">#REF!</definedName>
    <definedName name="Z_2A4AFF40_09F9_11D3_88AD_0080C84A5D47_.wvu.PrintArea" hidden="1">#REF!</definedName>
    <definedName name="Z_2A4AFF42_09F9_11D3_88AD_0080C84A5D47_.wvu.PrintArea" hidden="1">#REF!</definedName>
    <definedName name="Z_2A4AFF43_09F9_11D3_88AD_0080C84A5D47_.wvu.PrintArea" hidden="1">#REF!</definedName>
    <definedName name="Z_2A4AFF44_09F9_11D3_88AD_0080C84A5D47_.wvu.PrintArea" hidden="1">#REF!</definedName>
    <definedName name="Z_2A4AFF45_09F9_11D3_88AD_0080C84A5D47_.wvu.PrintArea" hidden="1">#REF!</definedName>
    <definedName name="Z_2A4AFF47_09F9_11D3_88AD_0080C84A5D47_.wvu.PrintArea" hidden="1">#REF!</definedName>
    <definedName name="Z_2A4AFF48_09F9_11D3_88AD_0080C84A5D47_.wvu.PrintArea" hidden="1">#REF!</definedName>
    <definedName name="Z_2B885854_9DB4_11D3_8584_00A0C9DF1035_.wvu.PrintArea" hidden="1">#REF!</definedName>
    <definedName name="Z_2B885855_9DB4_11D3_8584_00A0C9DF1035_.wvu.PrintArea" hidden="1">#REF!</definedName>
    <definedName name="Z_2B885857_9DB4_11D3_8584_00A0C9DF1035_.wvu.PrintArea" hidden="1">#REF!</definedName>
    <definedName name="Z_2B885858_9DB4_11D3_8584_00A0C9DF1035_.wvu.PrintArea" hidden="1">#REF!</definedName>
    <definedName name="Z_2B885859_9DB4_11D3_8584_00A0C9DF1035_.wvu.PrintArea" hidden="1">#REF!</definedName>
    <definedName name="Z_2B88585A_9DB4_11D3_8584_00A0C9DF1035_.wvu.PrintArea" hidden="1">#REF!</definedName>
    <definedName name="Z_2B88585C_9DB4_11D3_8584_00A0C9DF1035_.wvu.PrintArea" hidden="1">#REF!</definedName>
    <definedName name="Z_2B88585D_9DB4_11D3_8584_00A0C9DF1035_.wvu.PrintArea" hidden="1">#REF!</definedName>
    <definedName name="Z_2B88585E_9DB4_11D3_8584_00A0C9DF1035_.wvu.PrintArea" hidden="1">#REF!</definedName>
    <definedName name="Z_2B88585F_9DB4_11D3_8584_00A0C9DF1035_.wvu.PrintArea" hidden="1">#REF!</definedName>
    <definedName name="Z_2B885861_9DB4_11D3_8584_00A0C9DF1035_.wvu.PrintArea" hidden="1">#REF!</definedName>
    <definedName name="Z_2B885862_9DB4_11D3_8584_00A0C9DF1035_.wvu.PrintArea" hidden="1">#REF!</definedName>
    <definedName name="Z_2B885864_9DB4_11D3_8584_00A0C9DF1035_.wvu.PrintArea" hidden="1">#REF!</definedName>
    <definedName name="Z_2B885865_9DB4_11D3_8584_00A0C9DF1035_.wvu.PrintArea" hidden="1">#REF!</definedName>
    <definedName name="Z_2B885867_9DB4_11D3_8584_00A0C9DF1035_.wvu.PrintArea" hidden="1">#REF!</definedName>
    <definedName name="Z_2B885868_9DB4_11D3_8584_00A0C9DF1035_.wvu.PrintArea" hidden="1">#REF!</definedName>
    <definedName name="Z_2B885869_9DB4_11D3_8584_00A0C9DF1035_.wvu.PrintArea" hidden="1">#REF!</definedName>
    <definedName name="Z_2B88586A_9DB4_11D3_8584_00A0C9DF1035_.wvu.PrintArea" hidden="1">#REF!</definedName>
    <definedName name="Z_2B88586C_9DB4_11D3_8584_00A0C9DF1035_.wvu.PrintArea" hidden="1">#REF!</definedName>
    <definedName name="Z_2B88586D_9DB4_11D3_8584_00A0C9DF1035_.wvu.PrintArea" hidden="1">#REF!</definedName>
    <definedName name="Z_2B88586E_9DB4_11D3_8584_00A0C9DF1035_.wvu.PrintArea" hidden="1">#REF!</definedName>
    <definedName name="Z_2B88586F_9DB4_11D3_8584_00A0C9DF1035_.wvu.PrintArea" hidden="1">#REF!</definedName>
    <definedName name="Z_2B885871_9DB4_11D3_8584_00A0C9DF1035_.wvu.PrintArea" hidden="1">#REF!</definedName>
    <definedName name="Z_2B885872_9DB4_11D3_8584_00A0C9DF1035_.wvu.PrintArea" hidden="1">#REF!</definedName>
    <definedName name="Z_2C11EDF9_5561_11D3_9DA5_00A0C9DF29FD_.wvu.PrintArea" hidden="1">#REF!</definedName>
    <definedName name="Z_2C11EDFA_5561_11D3_9DA5_00A0C9DF29FD_.wvu.PrintArea" hidden="1">#REF!</definedName>
    <definedName name="Z_2C11EDFC_5561_11D3_9DA5_00A0C9DF29FD_.wvu.PrintArea" hidden="1">#REF!</definedName>
    <definedName name="Z_2C11EDFD_5561_11D3_9DA5_00A0C9DF29FD_.wvu.PrintArea" hidden="1">#REF!</definedName>
    <definedName name="Z_2C11EDFE_5561_11D3_9DA5_00A0C9DF29FD_.wvu.PrintArea" hidden="1">#REF!</definedName>
    <definedName name="Z_2C11EDFF_5561_11D3_9DA5_00A0C9DF29FD_.wvu.PrintArea" hidden="1">#REF!</definedName>
    <definedName name="Z_2C11EE01_5561_11D3_9DA5_00A0C9DF29FD_.wvu.PrintArea" hidden="1">#REF!</definedName>
    <definedName name="Z_2C11EE02_5561_11D3_9DA5_00A0C9DF29FD_.wvu.PrintArea" hidden="1">#REF!</definedName>
    <definedName name="Z_2C11EE03_5561_11D3_9DA5_00A0C9DF29FD_.wvu.PrintArea" hidden="1">#REF!</definedName>
    <definedName name="Z_2C11EE04_5561_11D3_9DA5_00A0C9DF29FD_.wvu.PrintArea" hidden="1">#REF!</definedName>
    <definedName name="Z_2C11EE06_5561_11D3_9DA5_00A0C9DF29FD_.wvu.PrintArea" hidden="1">#REF!</definedName>
    <definedName name="Z_2C11EE07_5561_11D3_9DA5_00A0C9DF29FD_.wvu.PrintArea" hidden="1">#REF!</definedName>
    <definedName name="Z_2C11EE09_5561_11D3_9DA5_00A0C9DF29FD_.wvu.PrintArea" hidden="1">#REF!</definedName>
    <definedName name="Z_2C11EE0A_5561_11D3_9DA5_00A0C9DF29FD_.wvu.PrintArea" hidden="1">#REF!</definedName>
    <definedName name="Z_2C11EE0C_5561_11D3_9DA5_00A0C9DF29FD_.wvu.PrintArea" hidden="1">#REF!</definedName>
    <definedName name="Z_2C11EE0D_5561_11D3_9DA5_00A0C9DF29FD_.wvu.PrintArea" hidden="1">#REF!</definedName>
    <definedName name="Z_2C11EE0E_5561_11D3_9DA5_00A0C9DF29FD_.wvu.PrintArea" hidden="1">#REF!</definedName>
    <definedName name="Z_2C11EE0F_5561_11D3_9DA5_00A0C9DF29FD_.wvu.PrintArea" hidden="1">#REF!</definedName>
    <definedName name="Z_2C11EE11_5561_11D3_9DA5_00A0C9DF29FD_.wvu.PrintArea" hidden="1">#REF!</definedName>
    <definedName name="Z_2C11EE12_5561_11D3_9DA5_00A0C9DF29FD_.wvu.PrintArea" hidden="1">#REF!</definedName>
    <definedName name="Z_2C11EE13_5561_11D3_9DA5_00A0C9DF29FD_.wvu.PrintArea" hidden="1">#REF!</definedName>
    <definedName name="Z_2C11EE14_5561_11D3_9DA5_00A0C9DF29FD_.wvu.PrintArea" hidden="1">#REF!</definedName>
    <definedName name="Z_2C11EE16_5561_11D3_9DA5_00A0C9DF29FD_.wvu.PrintArea" hidden="1">#REF!</definedName>
    <definedName name="Z_2C11EE17_5561_11D3_9DA5_00A0C9DF29FD_.wvu.PrintArea" hidden="1">#REF!</definedName>
    <definedName name="Z_321AEF13_A729_11D3_980D_00A0C9DF29C4_.wvu.PrintArea" hidden="1">#REF!</definedName>
    <definedName name="Z_321AEF14_A729_11D3_980D_00A0C9DF29C4_.wvu.PrintArea" hidden="1">#REF!</definedName>
    <definedName name="Z_321AEF16_A729_11D3_980D_00A0C9DF29C4_.wvu.PrintArea" hidden="1">#REF!</definedName>
    <definedName name="Z_321AEF17_A729_11D3_980D_00A0C9DF29C4_.wvu.PrintArea" hidden="1">#REF!</definedName>
    <definedName name="Z_321AEF18_A729_11D3_980D_00A0C9DF29C4_.wvu.PrintArea" hidden="1">#REF!</definedName>
    <definedName name="Z_321AEF19_A729_11D3_980D_00A0C9DF29C4_.wvu.PrintArea" hidden="1">#REF!</definedName>
    <definedName name="Z_321AEF1B_A729_11D3_980D_00A0C9DF29C4_.wvu.PrintArea" hidden="1">#REF!</definedName>
    <definedName name="Z_321AEF1C_A729_11D3_980D_00A0C9DF29C4_.wvu.PrintArea" hidden="1">#REF!</definedName>
    <definedName name="Z_321AEF1D_A729_11D3_980D_00A0C9DF29C4_.wvu.PrintArea" hidden="1">#REF!</definedName>
    <definedName name="Z_321AEF1E_A729_11D3_980D_00A0C9DF29C4_.wvu.PrintArea" hidden="1">#REF!</definedName>
    <definedName name="Z_321AEF20_A729_11D3_980D_00A0C9DF29C4_.wvu.PrintArea" hidden="1">#REF!</definedName>
    <definedName name="Z_321AEF21_A729_11D3_980D_00A0C9DF29C4_.wvu.PrintArea" hidden="1">#REF!</definedName>
    <definedName name="Z_321AEF23_A729_11D3_980D_00A0C9DF29C4_.wvu.PrintArea" hidden="1">#REF!</definedName>
    <definedName name="Z_321AEF24_A729_11D3_980D_00A0C9DF29C4_.wvu.PrintArea" hidden="1">#REF!</definedName>
    <definedName name="Z_321AEF26_A729_11D3_980D_00A0C9DF29C4_.wvu.PrintArea" hidden="1">#REF!</definedName>
    <definedName name="Z_321AEF27_A729_11D3_980D_00A0C9DF29C4_.wvu.PrintArea" hidden="1">#REF!</definedName>
    <definedName name="Z_321AEF28_A729_11D3_980D_00A0C9DF29C4_.wvu.PrintArea" hidden="1">#REF!</definedName>
    <definedName name="Z_321AEF29_A729_11D3_980D_00A0C9DF29C4_.wvu.PrintArea" hidden="1">#REF!</definedName>
    <definedName name="Z_321AEF2B_A729_11D3_980D_00A0C9DF29C4_.wvu.PrintArea" hidden="1">#REF!</definedName>
    <definedName name="Z_321AEF2C_A729_11D3_980D_00A0C9DF29C4_.wvu.PrintArea" hidden="1">#REF!</definedName>
    <definedName name="Z_321AEF2D_A729_11D3_980D_00A0C9DF29C4_.wvu.PrintArea" hidden="1">#REF!</definedName>
    <definedName name="Z_321AEF2E_A729_11D3_980D_00A0C9DF29C4_.wvu.PrintArea" hidden="1">#REF!</definedName>
    <definedName name="Z_321AEF30_A729_11D3_980D_00A0C9DF29C4_.wvu.PrintArea" hidden="1">#REF!</definedName>
    <definedName name="Z_321AEF31_A729_11D3_980D_00A0C9DF29C4_.wvu.PrintArea" hidden="1">#REF!</definedName>
    <definedName name="Z_321AEFBD_A729_11D3_980D_00A0C9DF29C4_.wvu.PrintArea" hidden="1">#REF!</definedName>
    <definedName name="Z_321AEFBE_A729_11D3_980D_00A0C9DF29C4_.wvu.PrintArea" hidden="1">#REF!</definedName>
    <definedName name="Z_321AEFC0_A729_11D3_980D_00A0C9DF29C4_.wvu.PrintArea" hidden="1">#REF!</definedName>
    <definedName name="Z_321AEFC1_A729_11D3_980D_00A0C9DF29C4_.wvu.PrintArea" hidden="1">#REF!</definedName>
    <definedName name="Z_321AEFC2_A729_11D3_980D_00A0C9DF29C4_.wvu.PrintArea" hidden="1">#REF!</definedName>
    <definedName name="Z_321AEFC3_A729_11D3_980D_00A0C9DF29C4_.wvu.PrintArea" hidden="1">#REF!</definedName>
    <definedName name="Z_321AEFC5_A729_11D3_980D_00A0C9DF29C4_.wvu.PrintArea" hidden="1">#REF!</definedName>
    <definedName name="Z_321AEFC6_A729_11D3_980D_00A0C9DF29C4_.wvu.PrintArea" hidden="1">#REF!</definedName>
    <definedName name="Z_321AEFC7_A729_11D3_980D_00A0C9DF29C4_.wvu.PrintArea" hidden="1">#REF!</definedName>
    <definedName name="Z_321AEFC8_A729_11D3_980D_00A0C9DF29C4_.wvu.PrintArea" hidden="1">#REF!</definedName>
    <definedName name="Z_321AEFCA_A729_11D3_980D_00A0C9DF29C4_.wvu.PrintArea" hidden="1">#REF!</definedName>
    <definedName name="Z_321AEFCB_A729_11D3_980D_00A0C9DF29C4_.wvu.PrintArea" hidden="1">#REF!</definedName>
    <definedName name="Z_321AEFCD_A729_11D3_980D_00A0C9DF29C4_.wvu.PrintArea" hidden="1">#REF!</definedName>
    <definedName name="Z_321AEFCE_A729_11D3_980D_00A0C9DF29C4_.wvu.PrintArea" hidden="1">#REF!</definedName>
    <definedName name="Z_321AEFD0_A729_11D3_980D_00A0C9DF29C4_.wvu.PrintArea" hidden="1">#REF!</definedName>
    <definedName name="Z_321AEFD1_A729_11D3_980D_00A0C9DF29C4_.wvu.PrintArea" hidden="1">#REF!</definedName>
    <definedName name="Z_321AEFD2_A729_11D3_980D_00A0C9DF29C4_.wvu.PrintArea" hidden="1">#REF!</definedName>
    <definedName name="Z_321AEFD3_A729_11D3_980D_00A0C9DF29C4_.wvu.PrintArea" hidden="1">#REF!</definedName>
    <definedName name="Z_321AEFD5_A729_11D3_980D_00A0C9DF29C4_.wvu.PrintArea" hidden="1">#REF!</definedName>
    <definedName name="Z_321AEFD6_A729_11D3_980D_00A0C9DF29C4_.wvu.PrintArea" hidden="1">#REF!</definedName>
    <definedName name="Z_321AEFD7_A729_11D3_980D_00A0C9DF29C4_.wvu.PrintArea" hidden="1">#REF!</definedName>
    <definedName name="Z_321AEFD8_A729_11D3_980D_00A0C9DF29C4_.wvu.PrintArea" hidden="1">#REF!</definedName>
    <definedName name="Z_321AEFDA_A729_11D3_980D_00A0C9DF29C4_.wvu.PrintArea" hidden="1">#REF!</definedName>
    <definedName name="Z_321AEFDB_A729_11D3_980D_00A0C9DF29C4_.wvu.PrintArea" hidden="1">#REF!</definedName>
    <definedName name="Z_39BD05C5_DE27_11D3_9813_00A0C9DF29C4_.wvu.PrintArea" hidden="1">#REF!</definedName>
    <definedName name="Z_39BD05C6_DE27_11D3_9813_00A0C9DF29C4_.wvu.PrintArea" hidden="1">#REF!</definedName>
    <definedName name="Z_39BD05C8_DE27_11D3_9813_00A0C9DF29C4_.wvu.PrintArea" hidden="1">#REF!</definedName>
    <definedName name="Z_39BD05C9_DE27_11D3_9813_00A0C9DF29C4_.wvu.PrintArea" hidden="1">#REF!</definedName>
    <definedName name="Z_39BD05CA_DE27_11D3_9813_00A0C9DF29C4_.wvu.PrintArea" hidden="1">#REF!</definedName>
    <definedName name="Z_39BD05CB_DE27_11D3_9813_00A0C9DF29C4_.wvu.PrintArea" hidden="1">#REF!</definedName>
    <definedName name="Z_39BD05CD_DE27_11D3_9813_00A0C9DF29C4_.wvu.PrintArea" hidden="1">#REF!</definedName>
    <definedName name="Z_39BD05CE_DE27_11D3_9813_00A0C9DF29C4_.wvu.PrintArea" hidden="1">#REF!</definedName>
    <definedName name="Z_39BD05CF_DE27_11D3_9813_00A0C9DF29C4_.wvu.PrintArea" hidden="1">#REF!</definedName>
    <definedName name="Z_39BD05D0_DE27_11D3_9813_00A0C9DF29C4_.wvu.PrintArea" hidden="1">#REF!</definedName>
    <definedName name="Z_39BD05D2_DE27_11D3_9813_00A0C9DF29C4_.wvu.PrintArea" hidden="1">#REF!</definedName>
    <definedName name="Z_39BD05D3_DE27_11D3_9813_00A0C9DF29C4_.wvu.PrintArea" hidden="1">#REF!</definedName>
    <definedName name="Z_39BD05D5_DE27_11D3_9813_00A0C9DF29C4_.wvu.PrintArea" hidden="1">#REF!</definedName>
    <definedName name="Z_39BD05D6_DE27_11D3_9813_00A0C9DF29C4_.wvu.PrintArea" hidden="1">#REF!</definedName>
    <definedName name="Z_39BD05D8_DE27_11D3_9813_00A0C9DF29C4_.wvu.PrintArea" hidden="1">#REF!</definedName>
    <definedName name="Z_39BD05D9_DE27_11D3_9813_00A0C9DF29C4_.wvu.PrintArea" hidden="1">#REF!</definedName>
    <definedName name="Z_39BD05DA_DE27_11D3_9813_00A0C9DF29C4_.wvu.PrintArea" hidden="1">#REF!</definedName>
    <definedName name="Z_39BD05DB_DE27_11D3_9813_00A0C9DF29C4_.wvu.PrintArea" hidden="1">#REF!</definedName>
    <definedName name="Z_39BD05DD_DE27_11D3_9813_00A0C9DF29C4_.wvu.PrintArea" hidden="1">#REF!</definedName>
    <definedName name="Z_39BD05DE_DE27_11D3_9813_00A0C9DF29C4_.wvu.PrintArea" hidden="1">#REF!</definedName>
    <definedName name="Z_39BD05DF_DE27_11D3_9813_00A0C9DF29C4_.wvu.PrintArea" hidden="1">#REF!</definedName>
    <definedName name="Z_39BD05E0_DE27_11D3_9813_00A0C9DF29C4_.wvu.PrintArea" hidden="1">#REF!</definedName>
    <definedName name="Z_39BD05E2_DE27_11D3_9813_00A0C9DF29C4_.wvu.PrintArea" hidden="1">#REF!</definedName>
    <definedName name="Z_39BD05E3_DE27_11D3_9813_00A0C9DF29C4_.wvu.PrintArea" hidden="1">#REF!</definedName>
    <definedName name="Z_4369C1C2_0865_11D3_88AD_0080C84A5D47_.wvu.PrintArea" hidden="1">#REF!</definedName>
    <definedName name="Z_4369C1C3_0865_11D3_88AD_0080C84A5D47_.wvu.PrintArea" hidden="1">#REF!</definedName>
    <definedName name="Z_4369C1C5_0865_11D3_88AD_0080C84A5D47_.wvu.PrintArea" hidden="1">#REF!</definedName>
    <definedName name="Z_4369C1C6_0865_11D3_88AD_0080C84A5D47_.wvu.PrintArea" hidden="1">#REF!</definedName>
    <definedName name="Z_4369C1C7_0865_11D3_88AD_0080C84A5D47_.wvu.PrintArea" hidden="1">#REF!</definedName>
    <definedName name="Z_4369C1C8_0865_11D3_88AD_0080C84A5D47_.wvu.PrintArea" hidden="1">#REF!</definedName>
    <definedName name="Z_4369C1CA_0865_11D3_88AD_0080C84A5D47_.wvu.PrintArea" hidden="1">#REF!</definedName>
    <definedName name="Z_4369C1CB_0865_11D3_88AD_0080C84A5D47_.wvu.PrintArea" hidden="1">#REF!</definedName>
    <definedName name="Z_4369C1CC_0865_11D3_88AD_0080C84A5D47_.wvu.PrintArea" hidden="1">#REF!</definedName>
    <definedName name="Z_4369C1CD_0865_11D3_88AD_0080C84A5D47_.wvu.PrintArea" hidden="1">#REF!</definedName>
    <definedName name="Z_4369C1CF_0865_11D3_88AD_0080C84A5D47_.wvu.PrintArea" hidden="1">#REF!</definedName>
    <definedName name="Z_4369C1D0_0865_11D3_88AD_0080C84A5D47_.wvu.PrintArea" hidden="1">#REF!</definedName>
    <definedName name="Z_4369C1D2_0865_11D3_88AD_0080C84A5D47_.wvu.PrintArea" hidden="1">#REF!</definedName>
    <definedName name="Z_4369C1D3_0865_11D3_88AD_0080C84A5D47_.wvu.PrintArea" hidden="1">#REF!</definedName>
    <definedName name="Z_4369C1D5_0865_11D3_88AD_0080C84A5D47_.wvu.PrintArea" hidden="1">#REF!</definedName>
    <definedName name="Z_4369C1D6_0865_11D3_88AD_0080C84A5D47_.wvu.PrintArea" hidden="1">#REF!</definedName>
    <definedName name="Z_4369C1D7_0865_11D3_88AD_0080C84A5D47_.wvu.PrintArea" hidden="1">#REF!</definedName>
    <definedName name="Z_4369C1D8_0865_11D3_88AD_0080C84A5D47_.wvu.PrintArea" hidden="1">#REF!</definedName>
    <definedName name="Z_4369C1DA_0865_11D3_88AD_0080C84A5D47_.wvu.PrintArea" hidden="1">#REF!</definedName>
    <definedName name="Z_4369C1DB_0865_11D3_88AD_0080C84A5D47_.wvu.PrintArea" hidden="1">#REF!</definedName>
    <definedName name="Z_4369C1DC_0865_11D3_88AD_0080C84A5D47_.wvu.PrintArea" hidden="1">#REF!</definedName>
    <definedName name="Z_4369C1DD_0865_11D3_88AD_0080C84A5D47_.wvu.PrintArea" hidden="1">#REF!</definedName>
    <definedName name="Z_4369C1DF_0865_11D3_88AD_0080C84A5D47_.wvu.PrintArea" hidden="1">#REF!</definedName>
    <definedName name="Z_4369C1E0_0865_11D3_88AD_0080C84A5D47_.wvu.PrintArea" hidden="1">#REF!</definedName>
    <definedName name="Z_4369C1FD_0865_11D3_88AD_0080C84A5D47_.wvu.PrintArea" hidden="1">#REF!</definedName>
    <definedName name="Z_4369C1FE_0865_11D3_88AD_0080C84A5D47_.wvu.PrintArea" hidden="1">#REF!</definedName>
    <definedName name="Z_4369C200_0865_11D3_88AD_0080C84A5D47_.wvu.PrintArea" hidden="1">#REF!</definedName>
    <definedName name="Z_4369C201_0865_11D3_88AD_0080C84A5D47_.wvu.PrintArea" hidden="1">#REF!</definedName>
    <definedName name="Z_4369C202_0865_11D3_88AD_0080C84A5D47_.wvu.PrintArea" hidden="1">#REF!</definedName>
    <definedName name="Z_4369C203_0865_11D3_88AD_0080C84A5D47_.wvu.PrintArea" hidden="1">#REF!</definedName>
    <definedName name="Z_4369C205_0865_11D3_88AD_0080C84A5D47_.wvu.PrintArea" hidden="1">#REF!</definedName>
    <definedName name="Z_4369C206_0865_11D3_88AD_0080C84A5D47_.wvu.PrintArea" hidden="1">#REF!</definedName>
    <definedName name="Z_4369C207_0865_11D3_88AD_0080C84A5D47_.wvu.PrintArea" hidden="1">#REF!</definedName>
    <definedName name="Z_4369C208_0865_11D3_88AD_0080C84A5D47_.wvu.PrintArea" hidden="1">#REF!</definedName>
    <definedName name="Z_4369C20A_0865_11D3_88AD_0080C84A5D47_.wvu.PrintArea" hidden="1">#REF!</definedName>
    <definedName name="Z_4369C20B_0865_11D3_88AD_0080C84A5D47_.wvu.PrintArea" hidden="1">#REF!</definedName>
    <definedName name="Z_4369C20D_0865_11D3_88AD_0080C84A5D47_.wvu.PrintArea" hidden="1">#REF!</definedName>
    <definedName name="Z_4369C20E_0865_11D3_88AD_0080C84A5D47_.wvu.PrintArea" hidden="1">#REF!</definedName>
    <definedName name="Z_4369C210_0865_11D3_88AD_0080C84A5D47_.wvu.PrintArea" hidden="1">#REF!</definedName>
    <definedName name="Z_4369C211_0865_11D3_88AD_0080C84A5D47_.wvu.PrintArea" hidden="1">#REF!</definedName>
    <definedName name="Z_4369C212_0865_11D3_88AD_0080C84A5D47_.wvu.PrintArea" hidden="1">#REF!</definedName>
    <definedName name="Z_4369C213_0865_11D3_88AD_0080C84A5D47_.wvu.PrintArea" hidden="1">#REF!</definedName>
    <definedName name="Z_4369C215_0865_11D3_88AD_0080C84A5D47_.wvu.PrintArea" hidden="1">#REF!</definedName>
    <definedName name="Z_4369C216_0865_11D3_88AD_0080C84A5D47_.wvu.PrintArea" hidden="1">#REF!</definedName>
    <definedName name="Z_4369C217_0865_11D3_88AD_0080C84A5D47_.wvu.PrintArea" hidden="1">#REF!</definedName>
    <definedName name="Z_4369C218_0865_11D3_88AD_0080C84A5D47_.wvu.PrintArea" hidden="1">#REF!</definedName>
    <definedName name="Z_4369C21A_0865_11D3_88AD_0080C84A5D47_.wvu.PrintArea" hidden="1">#REF!</definedName>
    <definedName name="Z_4369C21B_0865_11D3_88AD_0080C84A5D47_.wvu.PrintArea" hidden="1">#REF!</definedName>
    <definedName name="Z_473C207F_0F72_11D3_97F6_00A0C9DF29C4_.wvu.PrintArea" hidden="1">#REF!</definedName>
    <definedName name="Z_473C2080_0F72_11D3_97F6_00A0C9DF29C4_.wvu.PrintArea" hidden="1">#REF!</definedName>
    <definedName name="Z_473C2082_0F72_11D3_97F6_00A0C9DF29C4_.wvu.PrintArea" hidden="1">#REF!</definedName>
    <definedName name="Z_473C2083_0F72_11D3_97F6_00A0C9DF29C4_.wvu.PrintArea" hidden="1">#REF!</definedName>
    <definedName name="Z_473C2084_0F72_11D3_97F6_00A0C9DF29C4_.wvu.PrintArea" hidden="1">#REF!</definedName>
    <definedName name="Z_473C2085_0F72_11D3_97F6_00A0C9DF29C4_.wvu.PrintArea" hidden="1">#REF!</definedName>
    <definedName name="Z_473C2087_0F72_11D3_97F6_00A0C9DF29C4_.wvu.PrintArea" hidden="1">#REF!</definedName>
    <definedName name="Z_473C2088_0F72_11D3_97F6_00A0C9DF29C4_.wvu.PrintArea" hidden="1">#REF!</definedName>
    <definedName name="Z_473C2089_0F72_11D3_97F6_00A0C9DF29C4_.wvu.PrintArea" hidden="1">#REF!</definedName>
    <definedName name="Z_473C208A_0F72_11D3_97F6_00A0C9DF29C4_.wvu.PrintArea" hidden="1">#REF!</definedName>
    <definedName name="Z_473C208C_0F72_11D3_97F6_00A0C9DF29C4_.wvu.PrintArea" hidden="1">#REF!</definedName>
    <definedName name="Z_473C208D_0F72_11D3_97F6_00A0C9DF29C4_.wvu.PrintArea" hidden="1">#REF!</definedName>
    <definedName name="Z_473C208F_0F72_11D3_97F6_00A0C9DF29C4_.wvu.PrintArea" hidden="1">#REF!</definedName>
    <definedName name="Z_473C2090_0F72_11D3_97F6_00A0C9DF29C4_.wvu.PrintArea" hidden="1">#REF!</definedName>
    <definedName name="Z_473C2092_0F72_11D3_97F6_00A0C9DF29C4_.wvu.PrintArea" hidden="1">#REF!</definedName>
    <definedName name="Z_473C2093_0F72_11D3_97F6_00A0C9DF29C4_.wvu.PrintArea" hidden="1">#REF!</definedName>
    <definedName name="Z_473C2094_0F72_11D3_97F6_00A0C9DF29C4_.wvu.PrintArea" hidden="1">#REF!</definedName>
    <definedName name="Z_473C2095_0F72_11D3_97F6_00A0C9DF29C4_.wvu.PrintArea" hidden="1">#REF!</definedName>
    <definedName name="Z_473C2097_0F72_11D3_97F6_00A0C9DF29C4_.wvu.PrintArea" hidden="1">#REF!</definedName>
    <definedName name="Z_473C2098_0F72_11D3_97F6_00A0C9DF29C4_.wvu.PrintArea" hidden="1">#REF!</definedName>
    <definedName name="Z_473C2099_0F72_11D3_97F6_00A0C9DF29C4_.wvu.PrintArea" hidden="1">#REF!</definedName>
    <definedName name="Z_473C209A_0F72_11D3_97F6_00A0C9DF29C4_.wvu.PrintArea" hidden="1">#REF!</definedName>
    <definedName name="Z_473C209C_0F72_11D3_97F6_00A0C9DF29C4_.wvu.PrintArea" hidden="1">#REF!</definedName>
    <definedName name="Z_473C209D_0F72_11D3_97F6_00A0C9DF29C4_.wvu.PrintArea" hidden="1">#REF!</definedName>
    <definedName name="Z_4DD326A3_87AA_11D3_ABF4_00A0C9DF1063_.wvu.PrintArea" hidden="1">#REF!</definedName>
    <definedName name="Z_4DD326A4_87AA_11D3_ABF4_00A0C9DF1063_.wvu.PrintArea" hidden="1">#REF!</definedName>
    <definedName name="Z_4DD326A6_87AA_11D3_ABF4_00A0C9DF1063_.wvu.PrintArea" hidden="1">#REF!</definedName>
    <definedName name="Z_4DD326A7_87AA_11D3_ABF4_00A0C9DF1063_.wvu.PrintArea" hidden="1">#REF!</definedName>
    <definedName name="Z_4DD326A8_87AA_11D3_ABF4_00A0C9DF1063_.wvu.PrintArea" hidden="1">#REF!</definedName>
    <definedName name="Z_4DD326A9_87AA_11D3_ABF4_00A0C9DF1063_.wvu.PrintArea" hidden="1">#REF!</definedName>
    <definedName name="Z_4DD326AB_87AA_11D3_ABF4_00A0C9DF1063_.wvu.PrintArea" hidden="1">#REF!</definedName>
    <definedName name="Z_4DD326AC_87AA_11D3_ABF4_00A0C9DF1063_.wvu.PrintArea" hidden="1">#REF!</definedName>
    <definedName name="Z_4DD326AD_87AA_11D3_ABF4_00A0C9DF1063_.wvu.PrintArea" hidden="1">#REF!</definedName>
    <definedName name="Z_4DD326AE_87AA_11D3_ABF4_00A0C9DF1063_.wvu.PrintArea" hidden="1">#REF!</definedName>
    <definedName name="Z_4DD326B0_87AA_11D3_ABF4_00A0C9DF1063_.wvu.PrintArea" hidden="1">#REF!</definedName>
    <definedName name="Z_4DD326B1_87AA_11D3_ABF4_00A0C9DF1063_.wvu.PrintArea" hidden="1">#REF!</definedName>
    <definedName name="Z_4DD326B3_87AA_11D3_ABF4_00A0C9DF1063_.wvu.PrintArea" hidden="1">#REF!</definedName>
    <definedName name="Z_4DD326B4_87AA_11D3_ABF4_00A0C9DF1063_.wvu.PrintArea" hidden="1">#REF!</definedName>
    <definedName name="Z_4DD326B6_87AA_11D3_ABF4_00A0C9DF1063_.wvu.PrintArea" hidden="1">#REF!</definedName>
    <definedName name="Z_4DD326B7_87AA_11D3_ABF4_00A0C9DF1063_.wvu.PrintArea" hidden="1">#REF!</definedName>
    <definedName name="Z_4DD326B8_87AA_11D3_ABF4_00A0C9DF1063_.wvu.PrintArea" hidden="1">#REF!</definedName>
    <definedName name="Z_4DD326B9_87AA_11D3_ABF4_00A0C9DF1063_.wvu.PrintArea" hidden="1">#REF!</definedName>
    <definedName name="Z_4DD326BB_87AA_11D3_ABF4_00A0C9DF1063_.wvu.PrintArea" hidden="1">#REF!</definedName>
    <definedName name="Z_4DD326BC_87AA_11D3_ABF4_00A0C9DF1063_.wvu.PrintArea" hidden="1">#REF!</definedName>
    <definedName name="Z_4DD326BD_87AA_11D3_ABF4_00A0C9DF1063_.wvu.PrintArea" hidden="1">#REF!</definedName>
    <definedName name="Z_4DD326BE_87AA_11D3_ABF4_00A0C9DF1063_.wvu.PrintArea" hidden="1">#REF!</definedName>
    <definedName name="Z_4DD326C0_87AA_11D3_ABF4_00A0C9DF1063_.wvu.PrintArea" hidden="1">#REF!</definedName>
    <definedName name="Z_4DD326C1_87AA_11D3_ABF4_00A0C9DF1063_.wvu.PrintArea" hidden="1">#REF!</definedName>
    <definedName name="Z_554BC936_C826_11D3_ABFC_00A0C9DF1063_.wvu.PrintArea" hidden="1">#REF!</definedName>
    <definedName name="Z_554BC937_C826_11D3_ABFC_00A0C9DF1063_.wvu.PrintArea" hidden="1">#REF!</definedName>
    <definedName name="Z_554BC939_C826_11D3_ABFC_00A0C9DF1063_.wvu.PrintArea" hidden="1">#REF!</definedName>
    <definedName name="Z_554BC93A_C826_11D3_ABFC_00A0C9DF1063_.wvu.PrintArea" hidden="1">#REF!</definedName>
    <definedName name="Z_554BC93B_C826_11D3_ABFC_00A0C9DF1063_.wvu.PrintArea" hidden="1">#REF!</definedName>
    <definedName name="Z_554BC93C_C826_11D3_ABFC_00A0C9DF1063_.wvu.PrintArea" hidden="1">#REF!</definedName>
    <definedName name="Z_554BC93E_C826_11D3_ABFC_00A0C9DF1063_.wvu.PrintArea" hidden="1">#REF!</definedName>
    <definedName name="Z_554BC93F_C826_11D3_ABFC_00A0C9DF1063_.wvu.PrintArea" hidden="1">#REF!</definedName>
    <definedName name="Z_554BC940_C826_11D3_ABFC_00A0C9DF1063_.wvu.PrintArea" hidden="1">#REF!</definedName>
    <definedName name="Z_554BC941_C826_11D3_ABFC_00A0C9DF1063_.wvu.PrintArea" hidden="1">#REF!</definedName>
    <definedName name="Z_554BC943_C826_11D3_ABFC_00A0C9DF1063_.wvu.PrintArea" hidden="1">#REF!</definedName>
    <definedName name="Z_554BC944_C826_11D3_ABFC_00A0C9DF1063_.wvu.PrintArea" hidden="1">#REF!</definedName>
    <definedName name="Z_554BC946_C826_11D3_ABFC_00A0C9DF1063_.wvu.PrintArea" hidden="1">#REF!</definedName>
    <definedName name="Z_554BC947_C826_11D3_ABFC_00A0C9DF1063_.wvu.PrintArea" hidden="1">#REF!</definedName>
    <definedName name="Z_554BC949_C826_11D3_ABFC_00A0C9DF1063_.wvu.PrintArea" hidden="1">#REF!</definedName>
    <definedName name="Z_554BC94A_C826_11D3_ABFC_00A0C9DF1063_.wvu.PrintArea" hidden="1">#REF!</definedName>
    <definedName name="Z_554BC94B_C826_11D3_ABFC_00A0C9DF1063_.wvu.PrintArea" hidden="1">#REF!</definedName>
    <definedName name="Z_554BC94C_C826_11D3_ABFC_00A0C9DF1063_.wvu.PrintArea" hidden="1">#REF!</definedName>
    <definedName name="Z_554BC94E_C826_11D3_ABFC_00A0C9DF1063_.wvu.PrintArea" hidden="1">#REF!</definedName>
    <definedName name="Z_554BC94F_C826_11D3_ABFC_00A0C9DF1063_.wvu.PrintArea" hidden="1">#REF!</definedName>
    <definedName name="Z_554BC950_C826_11D3_ABFC_00A0C9DF1063_.wvu.PrintArea" hidden="1">#REF!</definedName>
    <definedName name="Z_554BC951_C826_11D3_ABFC_00A0C9DF1063_.wvu.PrintArea" hidden="1">#REF!</definedName>
    <definedName name="Z_554BC953_C826_11D3_ABFC_00A0C9DF1063_.wvu.PrintArea" hidden="1">#REF!</definedName>
    <definedName name="Z_554BC954_C826_11D3_ABFC_00A0C9DF1063_.wvu.PrintArea" hidden="1">#REF!</definedName>
    <definedName name="Z_554BC95E_C826_11D3_ABFC_00A0C9DF1063_.wvu.PrintArea" hidden="1">#REF!</definedName>
    <definedName name="Z_554BC95F_C826_11D3_ABFC_00A0C9DF1063_.wvu.PrintArea" hidden="1">#REF!</definedName>
    <definedName name="Z_554BC961_C826_11D3_ABFC_00A0C9DF1063_.wvu.PrintArea" hidden="1">#REF!</definedName>
    <definedName name="Z_554BC962_C826_11D3_ABFC_00A0C9DF1063_.wvu.PrintArea" hidden="1">#REF!</definedName>
    <definedName name="Z_554BC963_C826_11D3_ABFC_00A0C9DF1063_.wvu.PrintArea" hidden="1">#REF!</definedName>
    <definedName name="Z_554BC964_C826_11D3_ABFC_00A0C9DF1063_.wvu.PrintArea" hidden="1">#REF!</definedName>
    <definedName name="Z_554BC966_C826_11D3_ABFC_00A0C9DF1063_.wvu.PrintArea" hidden="1">#REF!</definedName>
    <definedName name="Z_554BC967_C826_11D3_ABFC_00A0C9DF1063_.wvu.PrintArea" hidden="1">#REF!</definedName>
    <definedName name="Z_554BC968_C826_11D3_ABFC_00A0C9DF1063_.wvu.PrintArea" hidden="1">#REF!</definedName>
    <definedName name="Z_554BC969_C826_11D3_ABFC_00A0C9DF1063_.wvu.PrintArea" hidden="1">#REF!</definedName>
    <definedName name="Z_554BC96B_C826_11D3_ABFC_00A0C9DF1063_.wvu.PrintArea" hidden="1">#REF!</definedName>
    <definedName name="Z_554BC96C_C826_11D3_ABFC_00A0C9DF1063_.wvu.PrintArea" hidden="1">#REF!</definedName>
    <definedName name="Z_554BC96E_C826_11D3_ABFC_00A0C9DF1063_.wvu.PrintArea" hidden="1">#REF!</definedName>
    <definedName name="Z_554BC96F_C826_11D3_ABFC_00A0C9DF1063_.wvu.PrintArea" hidden="1">#REF!</definedName>
    <definedName name="Z_554BC971_C826_11D3_ABFC_00A0C9DF1063_.wvu.PrintArea" hidden="1">#REF!</definedName>
    <definedName name="Z_554BC972_C826_11D3_ABFC_00A0C9DF1063_.wvu.PrintArea" hidden="1">#REF!</definedName>
    <definedName name="Z_554BC973_C826_11D3_ABFC_00A0C9DF1063_.wvu.PrintArea" hidden="1">#REF!</definedName>
    <definedName name="Z_554BC974_C826_11D3_ABFC_00A0C9DF1063_.wvu.PrintArea" hidden="1">#REF!</definedName>
    <definedName name="Z_554BC976_C826_11D3_ABFC_00A0C9DF1063_.wvu.PrintArea" hidden="1">#REF!</definedName>
    <definedName name="Z_554BC977_C826_11D3_ABFC_00A0C9DF1063_.wvu.PrintArea" hidden="1">#REF!</definedName>
    <definedName name="Z_554BC978_C826_11D3_ABFC_00A0C9DF1063_.wvu.PrintArea" hidden="1">#REF!</definedName>
    <definedName name="Z_554BC979_C826_11D3_ABFC_00A0C9DF1063_.wvu.PrintArea" hidden="1">#REF!</definedName>
    <definedName name="Z_554BC97B_C826_11D3_ABFC_00A0C9DF1063_.wvu.PrintArea" hidden="1">#REF!</definedName>
    <definedName name="Z_554BC97C_C826_11D3_ABFC_00A0C9DF1063_.wvu.PrintArea" hidden="1">#REF!</definedName>
    <definedName name="Z_67BC4B83_092D_11D3_88AD_0080C84A5D47_.wvu.PrintArea" hidden="1">#REF!</definedName>
    <definedName name="Z_67BC4B84_092D_11D3_88AD_0080C84A5D47_.wvu.PrintArea" hidden="1">#REF!</definedName>
    <definedName name="Z_67BC4B86_092D_11D3_88AD_0080C84A5D47_.wvu.PrintArea" hidden="1">#REF!</definedName>
    <definedName name="Z_67BC4B87_092D_11D3_88AD_0080C84A5D47_.wvu.PrintArea" hidden="1">#REF!</definedName>
    <definedName name="Z_67BC4B88_092D_11D3_88AD_0080C84A5D47_.wvu.PrintArea" hidden="1">#REF!</definedName>
    <definedName name="Z_67BC4B89_092D_11D3_88AD_0080C84A5D47_.wvu.PrintArea" hidden="1">#REF!</definedName>
    <definedName name="Z_67BC4B8B_092D_11D3_88AD_0080C84A5D47_.wvu.PrintArea" hidden="1">#REF!</definedName>
    <definedName name="Z_67BC4B8C_092D_11D3_88AD_0080C84A5D47_.wvu.PrintArea" hidden="1">#REF!</definedName>
    <definedName name="Z_67BC4B8D_092D_11D3_88AD_0080C84A5D47_.wvu.PrintArea" hidden="1">#REF!</definedName>
    <definedName name="Z_67BC4B8E_092D_11D3_88AD_0080C84A5D47_.wvu.PrintArea" hidden="1">#REF!</definedName>
    <definedName name="Z_67BC4B90_092D_11D3_88AD_0080C84A5D47_.wvu.PrintArea" hidden="1">#REF!</definedName>
    <definedName name="Z_67BC4B91_092D_11D3_88AD_0080C84A5D47_.wvu.PrintArea" hidden="1">#REF!</definedName>
    <definedName name="Z_67BC4B93_092D_11D3_88AD_0080C84A5D47_.wvu.PrintArea" hidden="1">#REF!</definedName>
    <definedName name="Z_67BC4B94_092D_11D3_88AD_0080C84A5D47_.wvu.PrintArea" hidden="1">#REF!</definedName>
    <definedName name="Z_67BC4B96_092D_11D3_88AD_0080C84A5D47_.wvu.PrintArea" hidden="1">#REF!</definedName>
    <definedName name="Z_67BC4B97_092D_11D3_88AD_0080C84A5D47_.wvu.PrintArea" hidden="1">#REF!</definedName>
    <definedName name="Z_67BC4B98_092D_11D3_88AD_0080C84A5D47_.wvu.PrintArea" hidden="1">#REF!</definedName>
    <definedName name="Z_67BC4B99_092D_11D3_88AD_0080C84A5D47_.wvu.PrintArea" hidden="1">#REF!</definedName>
    <definedName name="Z_67BC4B9B_092D_11D3_88AD_0080C84A5D47_.wvu.PrintArea" hidden="1">#REF!</definedName>
    <definedName name="Z_67BC4B9C_092D_11D3_88AD_0080C84A5D47_.wvu.PrintArea" hidden="1">#REF!</definedName>
    <definedName name="Z_67BC4B9D_092D_11D3_88AD_0080C84A5D47_.wvu.PrintArea" hidden="1">#REF!</definedName>
    <definedName name="Z_67BC4B9E_092D_11D3_88AD_0080C84A5D47_.wvu.PrintArea" hidden="1">#REF!</definedName>
    <definedName name="Z_67BC4BA0_092D_11D3_88AD_0080C84A5D47_.wvu.PrintArea" hidden="1">#REF!</definedName>
    <definedName name="Z_67BC4BA1_092D_11D3_88AD_0080C84A5D47_.wvu.PrintArea" hidden="1">#REF!</definedName>
    <definedName name="Z_67BC4BAF_092D_11D3_88AD_0080C84A5D47_.wvu.PrintArea" hidden="1">#REF!</definedName>
    <definedName name="Z_67BC4BB0_092D_11D3_88AD_0080C84A5D47_.wvu.PrintArea" hidden="1">#REF!</definedName>
    <definedName name="Z_67BC4BB2_092D_11D3_88AD_0080C84A5D47_.wvu.PrintArea" hidden="1">#REF!</definedName>
    <definedName name="Z_67BC4BB3_092D_11D3_88AD_0080C84A5D47_.wvu.PrintArea" hidden="1">#REF!</definedName>
    <definedName name="Z_67BC4BB4_092D_11D3_88AD_0080C84A5D47_.wvu.PrintArea" hidden="1">#REF!</definedName>
    <definedName name="Z_67BC4BB5_092D_11D3_88AD_0080C84A5D47_.wvu.PrintArea" hidden="1">#REF!</definedName>
    <definedName name="Z_67BC4BB7_092D_11D3_88AD_0080C84A5D47_.wvu.PrintArea" hidden="1">#REF!</definedName>
    <definedName name="Z_67BC4BB8_092D_11D3_88AD_0080C84A5D47_.wvu.PrintArea" hidden="1">#REF!</definedName>
    <definedName name="Z_67BC4BB9_092D_11D3_88AD_0080C84A5D47_.wvu.PrintArea" hidden="1">#REF!</definedName>
    <definedName name="Z_67BC4BBA_092D_11D3_88AD_0080C84A5D47_.wvu.PrintArea" hidden="1">#REF!</definedName>
    <definedName name="Z_67BC4BBC_092D_11D3_88AD_0080C84A5D47_.wvu.PrintArea" hidden="1">#REF!</definedName>
    <definedName name="Z_67BC4BBD_092D_11D3_88AD_0080C84A5D47_.wvu.PrintArea" hidden="1">#REF!</definedName>
    <definedName name="Z_67BC4BBF_092D_11D3_88AD_0080C84A5D47_.wvu.PrintArea" hidden="1">#REF!</definedName>
    <definedName name="Z_67BC4BC0_092D_11D3_88AD_0080C84A5D47_.wvu.PrintArea" hidden="1">#REF!</definedName>
    <definedName name="Z_67BC4BC2_092D_11D3_88AD_0080C84A5D47_.wvu.PrintArea" hidden="1">#REF!</definedName>
    <definedName name="Z_67BC4BC3_092D_11D3_88AD_0080C84A5D47_.wvu.PrintArea" hidden="1">#REF!</definedName>
    <definedName name="Z_67BC4BC4_092D_11D3_88AD_0080C84A5D47_.wvu.PrintArea" hidden="1">#REF!</definedName>
    <definedName name="Z_67BC4BC5_092D_11D3_88AD_0080C84A5D47_.wvu.PrintArea" hidden="1">#REF!</definedName>
    <definedName name="Z_67BC4BC7_092D_11D3_88AD_0080C84A5D47_.wvu.PrintArea" hidden="1">#REF!</definedName>
    <definedName name="Z_67BC4BC8_092D_11D3_88AD_0080C84A5D47_.wvu.PrintArea" hidden="1">#REF!</definedName>
    <definedName name="Z_67BC4BC9_092D_11D3_88AD_0080C84A5D47_.wvu.PrintArea" hidden="1">#REF!</definedName>
    <definedName name="Z_67BC4BCA_092D_11D3_88AD_0080C84A5D47_.wvu.PrintArea" hidden="1">#REF!</definedName>
    <definedName name="Z_67BC4BCC_092D_11D3_88AD_0080C84A5D47_.wvu.PrintArea" hidden="1">#REF!</definedName>
    <definedName name="Z_67BC4BCD_092D_11D3_88AD_0080C84A5D47_.wvu.PrintArea" hidden="1">#REF!</definedName>
    <definedName name="Z_71977450_6063_11D3_9DA6_00A0C9DF29FD_.wvu.PrintArea" hidden="1">#REF!</definedName>
    <definedName name="Z_71977451_6063_11D3_9DA6_00A0C9DF29FD_.wvu.PrintArea" hidden="1">#REF!</definedName>
    <definedName name="Z_71977453_6063_11D3_9DA6_00A0C9DF29FD_.wvu.PrintArea" hidden="1">#REF!</definedName>
    <definedName name="Z_71977454_6063_11D3_9DA6_00A0C9DF29FD_.wvu.PrintArea" hidden="1">#REF!</definedName>
    <definedName name="Z_71977455_6063_11D3_9DA6_00A0C9DF29FD_.wvu.PrintArea" hidden="1">#REF!</definedName>
    <definedName name="Z_71977456_6063_11D3_9DA6_00A0C9DF29FD_.wvu.PrintArea" hidden="1">#REF!</definedName>
    <definedName name="Z_71977458_6063_11D3_9DA6_00A0C9DF29FD_.wvu.PrintArea" hidden="1">#REF!</definedName>
    <definedName name="Z_71977459_6063_11D3_9DA6_00A0C9DF29FD_.wvu.PrintArea" hidden="1">#REF!</definedName>
    <definedName name="Z_7197745A_6063_11D3_9DA6_00A0C9DF29FD_.wvu.PrintArea" hidden="1">#REF!</definedName>
    <definedName name="Z_7197745B_6063_11D3_9DA6_00A0C9DF29FD_.wvu.PrintArea" hidden="1">#REF!</definedName>
    <definedName name="Z_7197745D_6063_11D3_9DA6_00A0C9DF29FD_.wvu.PrintArea" hidden="1">#REF!</definedName>
    <definedName name="Z_7197745E_6063_11D3_9DA6_00A0C9DF29FD_.wvu.PrintArea" hidden="1">#REF!</definedName>
    <definedName name="Z_71977460_6063_11D3_9DA6_00A0C9DF29FD_.wvu.PrintArea" hidden="1">#REF!</definedName>
    <definedName name="Z_71977461_6063_11D3_9DA6_00A0C9DF29FD_.wvu.PrintArea" hidden="1">#REF!</definedName>
    <definedName name="Z_71977463_6063_11D3_9DA6_00A0C9DF29FD_.wvu.PrintArea" hidden="1">#REF!</definedName>
    <definedName name="Z_71977464_6063_11D3_9DA6_00A0C9DF29FD_.wvu.PrintArea" hidden="1">#REF!</definedName>
    <definedName name="Z_71977465_6063_11D3_9DA6_00A0C9DF29FD_.wvu.PrintArea" hidden="1">#REF!</definedName>
    <definedName name="Z_71977466_6063_11D3_9DA6_00A0C9DF29FD_.wvu.PrintArea" hidden="1">#REF!</definedName>
    <definedName name="Z_71977468_6063_11D3_9DA6_00A0C9DF29FD_.wvu.PrintArea" hidden="1">#REF!</definedName>
    <definedName name="Z_71977469_6063_11D3_9DA6_00A0C9DF29FD_.wvu.PrintArea" hidden="1">#REF!</definedName>
    <definedName name="Z_7197746A_6063_11D3_9DA6_00A0C9DF29FD_.wvu.PrintArea" hidden="1">#REF!</definedName>
    <definedName name="Z_7197746B_6063_11D3_9DA6_00A0C9DF29FD_.wvu.PrintArea" hidden="1">#REF!</definedName>
    <definedName name="Z_7197746D_6063_11D3_9DA6_00A0C9DF29FD_.wvu.PrintArea" hidden="1">#REF!</definedName>
    <definedName name="Z_7197746E_6063_11D3_9DA6_00A0C9DF29FD_.wvu.PrintArea" hidden="1">#REF!</definedName>
    <definedName name="Z_76AA5B36_8615_11D3_ABF3_00A0C9DF1063_.wvu.PrintArea" hidden="1">#REF!</definedName>
    <definedName name="Z_76AA5B37_8615_11D3_ABF3_00A0C9DF1063_.wvu.PrintArea" hidden="1">#REF!</definedName>
    <definedName name="Z_76AA5B39_8615_11D3_ABF3_00A0C9DF1063_.wvu.PrintArea" hidden="1">#REF!</definedName>
    <definedName name="Z_76AA5B3A_8615_11D3_ABF3_00A0C9DF1063_.wvu.PrintArea" hidden="1">#REF!</definedName>
    <definedName name="Z_76AA5B3B_8615_11D3_ABF3_00A0C9DF1063_.wvu.PrintArea" hidden="1">#REF!</definedName>
    <definedName name="Z_76AA5B3C_8615_11D3_ABF3_00A0C9DF1063_.wvu.PrintArea" hidden="1">#REF!</definedName>
    <definedName name="Z_76AA5B3E_8615_11D3_ABF3_00A0C9DF1063_.wvu.PrintArea" hidden="1">#REF!</definedName>
    <definedName name="Z_76AA5B3F_8615_11D3_ABF3_00A0C9DF1063_.wvu.PrintArea" hidden="1">#REF!</definedName>
    <definedName name="Z_76AA5B40_8615_11D3_ABF3_00A0C9DF1063_.wvu.PrintArea" hidden="1">#REF!</definedName>
    <definedName name="Z_76AA5B41_8615_11D3_ABF3_00A0C9DF1063_.wvu.PrintArea" hidden="1">#REF!</definedName>
    <definedName name="Z_76AA5B43_8615_11D3_ABF3_00A0C9DF1063_.wvu.PrintArea" hidden="1">#REF!</definedName>
    <definedName name="Z_76AA5B44_8615_11D3_ABF3_00A0C9DF1063_.wvu.PrintArea" hidden="1">#REF!</definedName>
    <definedName name="Z_76AA5B46_8615_11D3_ABF3_00A0C9DF1063_.wvu.PrintArea" hidden="1">#REF!</definedName>
    <definedName name="Z_76AA5B47_8615_11D3_ABF3_00A0C9DF1063_.wvu.PrintArea" hidden="1">#REF!</definedName>
    <definedName name="Z_76AA5B49_8615_11D3_ABF3_00A0C9DF1063_.wvu.PrintArea" hidden="1">#REF!</definedName>
    <definedName name="Z_76AA5B4A_8615_11D3_ABF3_00A0C9DF1063_.wvu.PrintArea" hidden="1">#REF!</definedName>
    <definedName name="Z_76AA5B4B_8615_11D3_ABF3_00A0C9DF1063_.wvu.PrintArea" hidden="1">#REF!</definedName>
    <definedName name="Z_76AA5B4C_8615_11D3_ABF3_00A0C9DF1063_.wvu.PrintArea" hidden="1">#REF!</definedName>
    <definedName name="Z_76AA5B4E_8615_11D3_ABF3_00A0C9DF1063_.wvu.PrintArea" hidden="1">#REF!</definedName>
    <definedName name="Z_76AA5B4F_8615_11D3_ABF3_00A0C9DF1063_.wvu.PrintArea" hidden="1">#REF!</definedName>
    <definedName name="Z_76AA5B50_8615_11D3_ABF3_00A0C9DF1063_.wvu.PrintArea" hidden="1">#REF!</definedName>
    <definedName name="Z_76AA5B51_8615_11D3_ABF3_00A0C9DF1063_.wvu.PrintArea" hidden="1">#REF!</definedName>
    <definedName name="Z_76AA5B53_8615_11D3_ABF3_00A0C9DF1063_.wvu.PrintArea" hidden="1">#REF!</definedName>
    <definedName name="Z_76AA5B54_8615_11D3_ABF3_00A0C9DF1063_.wvu.PrintArea" hidden="1">#REF!</definedName>
    <definedName name="Z_78F39282_0DE2_11D3_97F6_00A0C9DF29C4_.wvu.PrintArea" hidden="1">#REF!</definedName>
    <definedName name="Z_78F39283_0DE2_11D3_97F6_00A0C9DF29C4_.wvu.PrintArea" hidden="1">#REF!</definedName>
    <definedName name="Z_78F39285_0DE2_11D3_97F6_00A0C9DF29C4_.wvu.PrintArea" hidden="1">#REF!</definedName>
    <definedName name="Z_78F39286_0DE2_11D3_97F6_00A0C9DF29C4_.wvu.PrintArea" hidden="1">#REF!</definedName>
    <definedName name="Z_78F39287_0DE2_11D3_97F6_00A0C9DF29C4_.wvu.PrintArea" hidden="1">#REF!</definedName>
    <definedName name="Z_78F39288_0DE2_11D3_97F6_00A0C9DF29C4_.wvu.PrintArea" hidden="1">#REF!</definedName>
    <definedName name="Z_78F3928A_0DE2_11D3_97F6_00A0C9DF29C4_.wvu.PrintArea" hidden="1">#REF!</definedName>
    <definedName name="Z_78F3928B_0DE2_11D3_97F6_00A0C9DF29C4_.wvu.PrintArea" hidden="1">#REF!</definedName>
    <definedName name="Z_78F3928C_0DE2_11D3_97F6_00A0C9DF29C4_.wvu.PrintArea" hidden="1">#REF!</definedName>
    <definedName name="Z_78F3928D_0DE2_11D3_97F6_00A0C9DF29C4_.wvu.PrintArea" hidden="1">#REF!</definedName>
    <definedName name="Z_78F3928F_0DE2_11D3_97F6_00A0C9DF29C4_.wvu.PrintArea" hidden="1">#REF!</definedName>
    <definedName name="Z_78F39290_0DE2_11D3_97F6_00A0C9DF29C4_.wvu.PrintArea" hidden="1">#REF!</definedName>
    <definedName name="Z_78F39292_0DE2_11D3_97F6_00A0C9DF29C4_.wvu.PrintArea" hidden="1">#REF!</definedName>
    <definedName name="Z_78F39293_0DE2_11D3_97F6_00A0C9DF29C4_.wvu.PrintArea" hidden="1">#REF!</definedName>
    <definedName name="Z_78F39295_0DE2_11D3_97F6_00A0C9DF29C4_.wvu.PrintArea" hidden="1">#REF!</definedName>
    <definedName name="Z_78F39296_0DE2_11D3_97F6_00A0C9DF29C4_.wvu.PrintArea" hidden="1">#REF!</definedName>
    <definedName name="Z_78F39297_0DE2_11D3_97F6_00A0C9DF29C4_.wvu.PrintArea" hidden="1">#REF!</definedName>
    <definedName name="Z_78F39298_0DE2_11D3_97F6_00A0C9DF29C4_.wvu.PrintArea" hidden="1">#REF!</definedName>
    <definedName name="Z_78F3929A_0DE2_11D3_97F6_00A0C9DF29C4_.wvu.PrintArea" hidden="1">#REF!</definedName>
    <definedName name="Z_78F3929B_0DE2_11D3_97F6_00A0C9DF29C4_.wvu.PrintArea" hidden="1">#REF!</definedName>
    <definedName name="Z_78F3929C_0DE2_11D3_97F6_00A0C9DF29C4_.wvu.PrintArea" hidden="1">#REF!</definedName>
    <definedName name="Z_78F3929D_0DE2_11D3_97F6_00A0C9DF29C4_.wvu.PrintArea" hidden="1">#REF!</definedName>
    <definedName name="Z_78F3929F_0DE2_11D3_97F6_00A0C9DF29C4_.wvu.PrintArea" hidden="1">#REF!</definedName>
    <definedName name="Z_78F392A0_0DE2_11D3_97F6_00A0C9DF29C4_.wvu.PrintArea" hidden="1">#REF!</definedName>
    <definedName name="Z_797E0CC1_6F4E_11D3_ABEF_00A0C9DF1063_.wvu.PrintArea" hidden="1">#REF!</definedName>
    <definedName name="Z_797E0CC2_6F4E_11D3_ABEF_00A0C9DF1063_.wvu.PrintArea" hidden="1">#REF!</definedName>
    <definedName name="Z_797E0CC4_6F4E_11D3_ABEF_00A0C9DF1063_.wvu.PrintArea" hidden="1">#REF!</definedName>
    <definedName name="Z_797E0CC5_6F4E_11D3_ABEF_00A0C9DF1063_.wvu.PrintArea" hidden="1">#REF!</definedName>
    <definedName name="Z_797E0CC6_6F4E_11D3_ABEF_00A0C9DF1063_.wvu.PrintArea" hidden="1">#REF!</definedName>
    <definedName name="Z_797E0CC7_6F4E_11D3_ABEF_00A0C9DF1063_.wvu.PrintArea" hidden="1">#REF!</definedName>
    <definedName name="Z_797E0CC9_6F4E_11D3_ABEF_00A0C9DF1063_.wvu.PrintArea" hidden="1">#REF!</definedName>
    <definedName name="Z_797E0CCA_6F4E_11D3_ABEF_00A0C9DF1063_.wvu.PrintArea" hidden="1">#REF!</definedName>
    <definedName name="Z_797E0CCB_6F4E_11D3_ABEF_00A0C9DF1063_.wvu.PrintArea" hidden="1">#REF!</definedName>
    <definedName name="Z_797E0CCC_6F4E_11D3_ABEF_00A0C9DF1063_.wvu.PrintArea" hidden="1">#REF!</definedName>
    <definedName name="Z_797E0CCE_6F4E_11D3_ABEF_00A0C9DF1063_.wvu.PrintArea" hidden="1">#REF!</definedName>
    <definedName name="Z_797E0CCF_6F4E_11D3_ABEF_00A0C9DF1063_.wvu.PrintArea" hidden="1">#REF!</definedName>
    <definedName name="Z_797E0CD1_6F4E_11D3_ABEF_00A0C9DF1063_.wvu.PrintArea" hidden="1">#REF!</definedName>
    <definedName name="Z_797E0CD2_6F4E_11D3_ABEF_00A0C9DF1063_.wvu.PrintArea" hidden="1">#REF!</definedName>
    <definedName name="Z_797E0CD4_6F4E_11D3_ABEF_00A0C9DF1063_.wvu.PrintArea" hidden="1">#REF!</definedName>
    <definedName name="Z_797E0CD5_6F4E_11D3_ABEF_00A0C9DF1063_.wvu.PrintArea" hidden="1">#REF!</definedName>
    <definedName name="Z_797E0CD6_6F4E_11D3_ABEF_00A0C9DF1063_.wvu.PrintArea" hidden="1">#REF!</definedName>
    <definedName name="Z_797E0CD7_6F4E_11D3_ABEF_00A0C9DF1063_.wvu.PrintArea" hidden="1">#REF!</definedName>
    <definedName name="Z_797E0CD9_6F4E_11D3_ABEF_00A0C9DF1063_.wvu.PrintArea" hidden="1">#REF!</definedName>
    <definedName name="Z_797E0CDA_6F4E_11D3_ABEF_00A0C9DF1063_.wvu.PrintArea" hidden="1">#REF!</definedName>
    <definedName name="Z_797E0CDB_6F4E_11D3_ABEF_00A0C9DF1063_.wvu.PrintArea" hidden="1">#REF!</definedName>
    <definedName name="Z_797E0CDC_6F4E_11D3_ABEF_00A0C9DF1063_.wvu.PrintArea" hidden="1">#REF!</definedName>
    <definedName name="Z_797E0CDE_6F4E_11D3_ABEF_00A0C9DF1063_.wvu.PrintArea" hidden="1">#REF!</definedName>
    <definedName name="Z_797E0CDF_6F4E_11D3_ABEF_00A0C9DF1063_.wvu.PrintArea" hidden="1">#REF!</definedName>
    <definedName name="Z_7B604A82_0D1B_11D3_ABDC_00A0C9DF1063_.wvu.PrintArea" hidden="1">#REF!</definedName>
    <definedName name="Z_7B604A83_0D1B_11D3_ABDC_00A0C9DF1063_.wvu.PrintArea" hidden="1">#REF!</definedName>
    <definedName name="Z_7B604A85_0D1B_11D3_ABDC_00A0C9DF1063_.wvu.PrintArea" hidden="1">#REF!</definedName>
    <definedName name="Z_7B604A86_0D1B_11D3_ABDC_00A0C9DF1063_.wvu.PrintArea" hidden="1">#REF!</definedName>
    <definedName name="Z_7B604A87_0D1B_11D3_ABDC_00A0C9DF1063_.wvu.PrintArea" hidden="1">#REF!</definedName>
    <definedName name="Z_7B604A88_0D1B_11D3_ABDC_00A0C9DF1063_.wvu.PrintArea" hidden="1">#REF!</definedName>
    <definedName name="Z_7B604A8A_0D1B_11D3_ABDC_00A0C9DF1063_.wvu.PrintArea" hidden="1">#REF!</definedName>
    <definedName name="Z_7B604A8B_0D1B_11D3_ABDC_00A0C9DF1063_.wvu.PrintArea" hidden="1">#REF!</definedName>
    <definedName name="Z_7B604A8C_0D1B_11D3_ABDC_00A0C9DF1063_.wvu.PrintArea" hidden="1">#REF!</definedName>
    <definedName name="Z_7B604A8D_0D1B_11D3_ABDC_00A0C9DF1063_.wvu.PrintArea" hidden="1">#REF!</definedName>
    <definedName name="Z_7B604A8F_0D1B_11D3_ABDC_00A0C9DF1063_.wvu.PrintArea" hidden="1">#REF!</definedName>
    <definedName name="Z_7B604A90_0D1B_11D3_ABDC_00A0C9DF1063_.wvu.PrintArea" hidden="1">#REF!</definedName>
    <definedName name="Z_7B604A92_0D1B_11D3_ABDC_00A0C9DF1063_.wvu.PrintArea" hidden="1">#REF!</definedName>
    <definedName name="Z_7B604A93_0D1B_11D3_ABDC_00A0C9DF1063_.wvu.PrintArea" hidden="1">#REF!</definedName>
    <definedName name="Z_7B604A95_0D1B_11D3_ABDC_00A0C9DF1063_.wvu.PrintArea" hidden="1">#REF!</definedName>
    <definedName name="Z_7B604A96_0D1B_11D3_ABDC_00A0C9DF1063_.wvu.PrintArea" hidden="1">#REF!</definedName>
    <definedName name="Z_7B604A97_0D1B_11D3_ABDC_00A0C9DF1063_.wvu.PrintArea" hidden="1">#REF!</definedName>
    <definedName name="Z_7B604A98_0D1B_11D3_ABDC_00A0C9DF1063_.wvu.PrintArea" hidden="1">#REF!</definedName>
    <definedName name="Z_7B604A9A_0D1B_11D3_ABDC_00A0C9DF1063_.wvu.PrintArea" hidden="1">#REF!</definedName>
    <definedName name="Z_7B604A9B_0D1B_11D3_ABDC_00A0C9DF1063_.wvu.PrintArea" hidden="1">#REF!</definedName>
    <definedName name="Z_7B604A9C_0D1B_11D3_ABDC_00A0C9DF1063_.wvu.PrintArea" hidden="1">#REF!</definedName>
    <definedName name="Z_7B604A9D_0D1B_11D3_ABDC_00A0C9DF1063_.wvu.PrintArea" hidden="1">#REF!</definedName>
    <definedName name="Z_7B604A9F_0D1B_11D3_ABDC_00A0C9DF1063_.wvu.PrintArea" hidden="1">#REF!</definedName>
    <definedName name="Z_7B604AA0_0D1B_11D3_ABDC_00A0C9DF1063_.wvu.PrintArea" hidden="1">#REF!</definedName>
    <definedName name="Z_7B604AAB_0D1B_11D3_ABDC_00A0C9DF1063_.wvu.PrintArea" hidden="1">#REF!</definedName>
    <definedName name="Z_7B604AAC_0D1B_11D3_ABDC_00A0C9DF1063_.wvu.PrintArea" hidden="1">#REF!</definedName>
    <definedName name="Z_7B604AAE_0D1B_11D3_ABDC_00A0C9DF1063_.wvu.PrintArea" hidden="1">#REF!</definedName>
    <definedName name="Z_7B604AAF_0D1B_11D3_ABDC_00A0C9DF1063_.wvu.PrintArea" hidden="1">#REF!</definedName>
    <definedName name="Z_7B604AB0_0D1B_11D3_ABDC_00A0C9DF1063_.wvu.PrintArea" hidden="1">#REF!</definedName>
    <definedName name="Z_7B604AB1_0D1B_11D3_ABDC_00A0C9DF1063_.wvu.PrintArea" hidden="1">#REF!</definedName>
    <definedName name="Z_7B604AB3_0D1B_11D3_ABDC_00A0C9DF1063_.wvu.PrintArea" hidden="1">#REF!</definedName>
    <definedName name="Z_7B604AB4_0D1B_11D3_ABDC_00A0C9DF1063_.wvu.PrintArea" hidden="1">#REF!</definedName>
    <definedName name="Z_7B604AB5_0D1B_11D3_ABDC_00A0C9DF1063_.wvu.PrintArea" hidden="1">#REF!</definedName>
    <definedName name="Z_7B604AB6_0D1B_11D3_ABDC_00A0C9DF1063_.wvu.PrintArea" hidden="1">#REF!</definedName>
    <definedName name="Z_7B604AB8_0D1B_11D3_ABDC_00A0C9DF1063_.wvu.PrintArea" hidden="1">#REF!</definedName>
    <definedName name="Z_7B604AB9_0D1B_11D3_ABDC_00A0C9DF1063_.wvu.PrintArea" hidden="1">#REF!</definedName>
    <definedName name="Z_7B604ABB_0D1B_11D3_ABDC_00A0C9DF1063_.wvu.PrintArea" hidden="1">#REF!</definedName>
    <definedName name="Z_7B604ABC_0D1B_11D3_ABDC_00A0C9DF1063_.wvu.PrintArea" hidden="1">#REF!</definedName>
    <definedName name="Z_7B604ABE_0D1B_11D3_ABDC_00A0C9DF1063_.wvu.PrintArea" hidden="1">#REF!</definedName>
    <definedName name="Z_7B604ABF_0D1B_11D3_ABDC_00A0C9DF1063_.wvu.PrintArea" hidden="1">#REF!</definedName>
    <definedName name="Z_7B604AC0_0D1B_11D3_ABDC_00A0C9DF1063_.wvu.PrintArea" hidden="1">#REF!</definedName>
    <definedName name="Z_7B604AC1_0D1B_11D3_ABDC_00A0C9DF1063_.wvu.PrintArea" hidden="1">#REF!</definedName>
    <definedName name="Z_7B604AC3_0D1B_11D3_ABDC_00A0C9DF1063_.wvu.PrintArea" hidden="1">#REF!</definedName>
    <definedName name="Z_7B604AC4_0D1B_11D3_ABDC_00A0C9DF1063_.wvu.PrintArea" hidden="1">#REF!</definedName>
    <definedName name="Z_7B604AC5_0D1B_11D3_ABDC_00A0C9DF1063_.wvu.PrintArea" hidden="1">#REF!</definedName>
    <definedName name="Z_7B604AC6_0D1B_11D3_ABDC_00A0C9DF1063_.wvu.PrintArea" hidden="1">#REF!</definedName>
    <definedName name="Z_7B604AC8_0D1B_11D3_ABDC_00A0C9DF1063_.wvu.PrintArea" hidden="1">#REF!</definedName>
    <definedName name="Z_7B604AC9_0D1B_11D3_ABDC_00A0C9DF1063_.wvu.PrintArea" hidden="1">#REF!</definedName>
    <definedName name="Z_7B604AD6_0D1B_11D3_ABDC_00A0C9DF1063_.wvu.PrintArea" hidden="1">#REF!</definedName>
    <definedName name="Z_7B604AD7_0D1B_11D3_ABDC_00A0C9DF1063_.wvu.PrintArea" hidden="1">#REF!</definedName>
    <definedName name="Z_7B604AD9_0D1B_11D3_ABDC_00A0C9DF1063_.wvu.PrintArea" hidden="1">#REF!</definedName>
    <definedName name="Z_7B604ADA_0D1B_11D3_ABDC_00A0C9DF1063_.wvu.PrintArea" hidden="1">#REF!</definedName>
    <definedName name="Z_7B604ADB_0D1B_11D3_ABDC_00A0C9DF1063_.wvu.PrintArea" hidden="1">#REF!</definedName>
    <definedName name="Z_7B604ADC_0D1B_11D3_ABDC_00A0C9DF1063_.wvu.PrintArea" hidden="1">#REF!</definedName>
    <definedName name="Z_7B604ADE_0D1B_11D3_ABDC_00A0C9DF1063_.wvu.PrintArea" hidden="1">#REF!</definedName>
    <definedName name="Z_7B604ADF_0D1B_11D3_ABDC_00A0C9DF1063_.wvu.PrintArea" hidden="1">#REF!</definedName>
    <definedName name="Z_7B604AE0_0D1B_11D3_ABDC_00A0C9DF1063_.wvu.PrintArea" hidden="1">#REF!</definedName>
    <definedName name="Z_7B604AE1_0D1B_11D3_ABDC_00A0C9DF1063_.wvu.PrintArea" hidden="1">#REF!</definedName>
    <definedName name="Z_7B604AE3_0D1B_11D3_ABDC_00A0C9DF1063_.wvu.PrintArea" hidden="1">#REF!</definedName>
    <definedName name="Z_7B604AE4_0D1B_11D3_ABDC_00A0C9DF1063_.wvu.PrintArea" hidden="1">#REF!</definedName>
    <definedName name="Z_7B604AE6_0D1B_11D3_ABDC_00A0C9DF1063_.wvu.PrintArea" hidden="1">#REF!</definedName>
    <definedName name="Z_7B604AE7_0D1B_11D3_ABDC_00A0C9DF1063_.wvu.PrintArea" hidden="1">#REF!</definedName>
    <definedName name="Z_7B604AE9_0D1B_11D3_ABDC_00A0C9DF1063_.wvu.PrintArea" hidden="1">#REF!</definedName>
    <definedName name="Z_7B604AEA_0D1B_11D3_ABDC_00A0C9DF1063_.wvu.PrintArea" hidden="1">#REF!</definedName>
    <definedName name="Z_7B604AEB_0D1B_11D3_ABDC_00A0C9DF1063_.wvu.PrintArea" hidden="1">#REF!</definedName>
    <definedName name="Z_7B604AEC_0D1B_11D3_ABDC_00A0C9DF1063_.wvu.PrintArea" hidden="1">#REF!</definedName>
    <definedName name="Z_7B604AEE_0D1B_11D3_ABDC_00A0C9DF1063_.wvu.PrintArea" hidden="1">#REF!</definedName>
    <definedName name="Z_7B604AEF_0D1B_11D3_ABDC_00A0C9DF1063_.wvu.PrintArea" hidden="1">#REF!</definedName>
    <definedName name="Z_7B604AF0_0D1B_11D3_ABDC_00A0C9DF1063_.wvu.PrintArea" hidden="1">#REF!</definedName>
    <definedName name="Z_7B604AF1_0D1B_11D3_ABDC_00A0C9DF1063_.wvu.PrintArea" hidden="1">#REF!</definedName>
    <definedName name="Z_7B604AF3_0D1B_11D3_ABDC_00A0C9DF1063_.wvu.PrintArea" hidden="1">#REF!</definedName>
    <definedName name="Z_7B604AF4_0D1B_11D3_ABDC_00A0C9DF1063_.wvu.PrintArea" hidden="1">#REF!</definedName>
    <definedName name="Z_7D5CD582_AF03_11D3_9DB4_00A0C9DF29FD_.wvu.PrintArea" hidden="1">#REF!</definedName>
    <definedName name="Z_7D5CD583_AF03_11D3_9DB4_00A0C9DF29FD_.wvu.PrintArea" hidden="1">#REF!</definedName>
    <definedName name="Z_7D5CD585_AF03_11D3_9DB4_00A0C9DF29FD_.wvu.PrintArea" hidden="1">#REF!</definedName>
    <definedName name="Z_7D5CD586_AF03_11D3_9DB4_00A0C9DF29FD_.wvu.PrintArea" hidden="1">#REF!</definedName>
    <definedName name="Z_7D5CD587_AF03_11D3_9DB4_00A0C9DF29FD_.wvu.PrintArea" hidden="1">#REF!</definedName>
    <definedName name="Z_7D5CD588_AF03_11D3_9DB4_00A0C9DF29FD_.wvu.PrintArea" hidden="1">#REF!</definedName>
    <definedName name="Z_7D5CD58A_AF03_11D3_9DB4_00A0C9DF29FD_.wvu.PrintArea" hidden="1">#REF!</definedName>
    <definedName name="Z_7D5CD58B_AF03_11D3_9DB4_00A0C9DF29FD_.wvu.PrintArea" hidden="1">#REF!</definedName>
    <definedName name="Z_7D5CD58C_AF03_11D3_9DB4_00A0C9DF29FD_.wvu.PrintArea" hidden="1">#REF!</definedName>
    <definedName name="Z_7D5CD58D_AF03_11D3_9DB4_00A0C9DF29FD_.wvu.PrintArea" hidden="1">#REF!</definedName>
    <definedName name="Z_7D5CD58F_AF03_11D3_9DB4_00A0C9DF29FD_.wvu.PrintArea" hidden="1">#REF!</definedName>
    <definedName name="Z_7D5CD590_AF03_11D3_9DB4_00A0C9DF29FD_.wvu.PrintArea" hidden="1">#REF!</definedName>
    <definedName name="Z_7D5CD592_AF03_11D3_9DB4_00A0C9DF29FD_.wvu.PrintArea" hidden="1">#REF!</definedName>
    <definedName name="Z_7D5CD593_AF03_11D3_9DB4_00A0C9DF29FD_.wvu.PrintArea" hidden="1">#REF!</definedName>
    <definedName name="Z_7D5CD595_AF03_11D3_9DB4_00A0C9DF29FD_.wvu.PrintArea" hidden="1">#REF!</definedName>
    <definedName name="Z_7D5CD596_AF03_11D3_9DB4_00A0C9DF29FD_.wvu.PrintArea" hidden="1">#REF!</definedName>
    <definedName name="Z_7D5CD597_AF03_11D3_9DB4_00A0C9DF29FD_.wvu.PrintArea" hidden="1">#REF!</definedName>
    <definedName name="Z_7D5CD598_AF03_11D3_9DB4_00A0C9DF29FD_.wvu.PrintArea" hidden="1">#REF!</definedName>
    <definedName name="Z_7D5CD59A_AF03_11D3_9DB4_00A0C9DF29FD_.wvu.PrintArea" hidden="1">#REF!</definedName>
    <definedName name="Z_7D5CD59B_AF03_11D3_9DB4_00A0C9DF29FD_.wvu.PrintArea" hidden="1">#REF!</definedName>
    <definedName name="Z_7D5CD59C_AF03_11D3_9DB4_00A0C9DF29FD_.wvu.PrintArea" hidden="1">#REF!</definedName>
    <definedName name="Z_7D5CD59D_AF03_11D3_9DB4_00A0C9DF29FD_.wvu.PrintArea" hidden="1">#REF!</definedName>
    <definedName name="Z_7D5CD59F_AF03_11D3_9DB4_00A0C9DF29FD_.wvu.PrintArea" hidden="1">#REF!</definedName>
    <definedName name="Z_7D5CD5A0_AF03_11D3_9DB4_00A0C9DF29FD_.wvu.PrintArea" hidden="1">#REF!</definedName>
    <definedName name="Z_81A955A2_B15B_11D3_8587_00A0C9DF1035_.wvu.PrintArea" hidden="1">#REF!</definedName>
    <definedName name="Z_81A955A3_B15B_11D3_8587_00A0C9DF1035_.wvu.PrintArea" hidden="1">#REF!</definedName>
    <definedName name="Z_81A955A5_B15B_11D3_8587_00A0C9DF1035_.wvu.PrintArea" hidden="1">#REF!</definedName>
    <definedName name="Z_81A955A6_B15B_11D3_8587_00A0C9DF1035_.wvu.PrintArea" hidden="1">#REF!</definedName>
    <definedName name="Z_81A955A7_B15B_11D3_8587_00A0C9DF1035_.wvu.PrintArea" hidden="1">#REF!</definedName>
    <definedName name="Z_81A955A8_B15B_11D3_8587_00A0C9DF1035_.wvu.PrintArea" hidden="1">#REF!</definedName>
    <definedName name="Z_81A955AA_B15B_11D3_8587_00A0C9DF1035_.wvu.PrintArea" hidden="1">#REF!</definedName>
    <definedName name="Z_81A955AB_B15B_11D3_8587_00A0C9DF1035_.wvu.PrintArea" hidden="1">#REF!</definedName>
    <definedName name="Z_81A955AC_B15B_11D3_8587_00A0C9DF1035_.wvu.PrintArea" hidden="1">#REF!</definedName>
    <definedName name="Z_81A955AD_B15B_11D3_8587_00A0C9DF1035_.wvu.PrintArea" hidden="1">#REF!</definedName>
    <definedName name="Z_81A955AF_B15B_11D3_8587_00A0C9DF1035_.wvu.PrintArea" hidden="1">#REF!</definedName>
    <definedName name="Z_81A955B0_B15B_11D3_8587_00A0C9DF1035_.wvu.PrintArea" hidden="1">#REF!</definedName>
    <definedName name="Z_81A955B2_B15B_11D3_8587_00A0C9DF1035_.wvu.PrintArea" hidden="1">#REF!</definedName>
    <definedName name="Z_81A955B3_B15B_11D3_8587_00A0C9DF1035_.wvu.PrintArea" hidden="1">#REF!</definedName>
    <definedName name="Z_81A955B5_B15B_11D3_8587_00A0C9DF1035_.wvu.PrintArea" hidden="1">#REF!</definedName>
    <definedName name="Z_81A955B6_B15B_11D3_8587_00A0C9DF1035_.wvu.PrintArea" hidden="1">#REF!</definedName>
    <definedName name="Z_81A955B7_B15B_11D3_8587_00A0C9DF1035_.wvu.PrintArea" hidden="1">#REF!</definedName>
    <definedName name="Z_81A955B8_B15B_11D3_8587_00A0C9DF1035_.wvu.PrintArea" hidden="1">#REF!</definedName>
    <definedName name="Z_81A955BA_B15B_11D3_8587_00A0C9DF1035_.wvu.PrintArea" hidden="1">#REF!</definedName>
    <definedName name="Z_81A955BB_B15B_11D3_8587_00A0C9DF1035_.wvu.PrintArea" hidden="1">#REF!</definedName>
    <definedName name="Z_81A955BC_B15B_11D3_8587_00A0C9DF1035_.wvu.PrintArea" hidden="1">#REF!</definedName>
    <definedName name="Z_81A955BD_B15B_11D3_8587_00A0C9DF1035_.wvu.PrintArea" hidden="1">#REF!</definedName>
    <definedName name="Z_81A955BF_B15B_11D3_8587_00A0C9DF1035_.wvu.PrintArea" hidden="1">#REF!</definedName>
    <definedName name="Z_81A955C0_B15B_11D3_8587_00A0C9DF1035_.wvu.PrintArea" hidden="1">#REF!</definedName>
    <definedName name="Z_85019DFF_A33B_11D3_9DB2_00A0C9DF29FD_.wvu.PrintArea" hidden="1">#REF!</definedName>
    <definedName name="Z_85019E00_A33B_11D3_9DB2_00A0C9DF29FD_.wvu.PrintArea" hidden="1">#REF!</definedName>
    <definedName name="Z_85019E02_A33B_11D3_9DB2_00A0C9DF29FD_.wvu.PrintArea" hidden="1">#REF!</definedName>
    <definedName name="Z_85019E03_A33B_11D3_9DB2_00A0C9DF29FD_.wvu.PrintArea" hidden="1">#REF!</definedName>
    <definedName name="Z_85019E04_A33B_11D3_9DB2_00A0C9DF29FD_.wvu.PrintArea" hidden="1">#REF!</definedName>
    <definedName name="Z_85019E05_A33B_11D3_9DB2_00A0C9DF29FD_.wvu.PrintArea" hidden="1">#REF!</definedName>
    <definedName name="Z_85019E07_A33B_11D3_9DB2_00A0C9DF29FD_.wvu.PrintArea" hidden="1">#REF!</definedName>
    <definedName name="Z_85019E08_A33B_11D3_9DB2_00A0C9DF29FD_.wvu.PrintArea" hidden="1">#REF!</definedName>
    <definedName name="Z_85019E09_A33B_11D3_9DB2_00A0C9DF29FD_.wvu.PrintArea" hidden="1">#REF!</definedName>
    <definedName name="Z_85019E0A_A33B_11D3_9DB2_00A0C9DF29FD_.wvu.PrintArea" hidden="1">#REF!</definedName>
    <definedName name="Z_85019E0C_A33B_11D3_9DB2_00A0C9DF29FD_.wvu.PrintArea" hidden="1">#REF!</definedName>
    <definedName name="Z_85019E0D_A33B_11D3_9DB2_00A0C9DF29FD_.wvu.PrintArea" hidden="1">#REF!</definedName>
    <definedName name="Z_85019E0F_A33B_11D3_9DB2_00A0C9DF29FD_.wvu.PrintArea" hidden="1">#REF!</definedName>
    <definedName name="Z_85019E10_A33B_11D3_9DB2_00A0C9DF29FD_.wvu.PrintArea" hidden="1">#REF!</definedName>
    <definedName name="Z_85019E12_A33B_11D3_9DB2_00A0C9DF29FD_.wvu.PrintArea" hidden="1">#REF!</definedName>
    <definedName name="Z_85019E13_A33B_11D3_9DB2_00A0C9DF29FD_.wvu.PrintArea" hidden="1">#REF!</definedName>
    <definedName name="Z_85019E14_A33B_11D3_9DB2_00A0C9DF29FD_.wvu.PrintArea" hidden="1">#REF!</definedName>
    <definedName name="Z_85019E15_A33B_11D3_9DB2_00A0C9DF29FD_.wvu.PrintArea" hidden="1">#REF!</definedName>
    <definedName name="Z_85019E17_A33B_11D3_9DB2_00A0C9DF29FD_.wvu.PrintArea" hidden="1">#REF!</definedName>
    <definedName name="Z_85019E18_A33B_11D3_9DB2_00A0C9DF29FD_.wvu.PrintArea" hidden="1">#REF!</definedName>
    <definedName name="Z_85019E19_A33B_11D3_9DB2_00A0C9DF29FD_.wvu.PrintArea" hidden="1">#REF!</definedName>
    <definedName name="Z_85019E1A_A33B_11D3_9DB2_00A0C9DF29FD_.wvu.PrintArea" hidden="1">#REF!</definedName>
    <definedName name="Z_85019E1C_A33B_11D3_9DB2_00A0C9DF29FD_.wvu.PrintArea" hidden="1">#REF!</definedName>
    <definedName name="Z_85019E1D_A33B_11D3_9DB2_00A0C9DF29FD_.wvu.PrintArea" hidden="1">#REF!</definedName>
    <definedName name="Z_895A36AF_C501_11D3_9810_00A0C9DF29C4_.wvu.PrintArea" hidden="1">#REF!</definedName>
    <definedName name="Z_895A36B0_C501_11D3_9810_00A0C9DF29C4_.wvu.PrintArea" hidden="1">#REF!</definedName>
    <definedName name="Z_895A36B2_C501_11D3_9810_00A0C9DF29C4_.wvu.PrintArea" hidden="1">#REF!</definedName>
    <definedName name="Z_895A36B3_C501_11D3_9810_00A0C9DF29C4_.wvu.PrintArea" hidden="1">#REF!</definedName>
    <definedName name="Z_895A36B4_C501_11D3_9810_00A0C9DF29C4_.wvu.PrintArea" hidden="1">#REF!</definedName>
    <definedName name="Z_895A36B5_C501_11D3_9810_00A0C9DF29C4_.wvu.PrintArea" hidden="1">#REF!</definedName>
    <definedName name="Z_895A36B7_C501_11D3_9810_00A0C9DF29C4_.wvu.PrintArea" hidden="1">#REF!</definedName>
    <definedName name="Z_895A36B8_C501_11D3_9810_00A0C9DF29C4_.wvu.PrintArea" hidden="1">#REF!</definedName>
    <definedName name="Z_895A36B9_C501_11D3_9810_00A0C9DF29C4_.wvu.PrintArea" hidden="1">#REF!</definedName>
    <definedName name="Z_895A36BA_C501_11D3_9810_00A0C9DF29C4_.wvu.PrintArea" hidden="1">#REF!</definedName>
    <definedName name="Z_895A36BC_C501_11D3_9810_00A0C9DF29C4_.wvu.PrintArea" hidden="1">#REF!</definedName>
    <definedName name="Z_895A36BD_C501_11D3_9810_00A0C9DF29C4_.wvu.PrintArea" hidden="1">#REF!</definedName>
    <definedName name="Z_895A36BF_C501_11D3_9810_00A0C9DF29C4_.wvu.PrintArea" hidden="1">#REF!</definedName>
    <definedName name="Z_895A36C0_C501_11D3_9810_00A0C9DF29C4_.wvu.PrintArea" hidden="1">#REF!</definedName>
    <definedName name="Z_895A36C2_C501_11D3_9810_00A0C9DF29C4_.wvu.PrintArea" hidden="1">#REF!</definedName>
    <definedName name="Z_895A36C3_C501_11D3_9810_00A0C9DF29C4_.wvu.PrintArea" hidden="1">#REF!</definedName>
    <definedName name="Z_895A36C4_C501_11D3_9810_00A0C9DF29C4_.wvu.PrintArea" hidden="1">#REF!</definedName>
    <definedName name="Z_895A36C5_C501_11D3_9810_00A0C9DF29C4_.wvu.PrintArea" hidden="1">#REF!</definedName>
    <definedName name="Z_895A36C7_C501_11D3_9810_00A0C9DF29C4_.wvu.PrintArea" hidden="1">#REF!</definedName>
    <definedName name="Z_895A36C8_C501_11D3_9810_00A0C9DF29C4_.wvu.PrintArea" hidden="1">#REF!</definedName>
    <definedName name="Z_895A36C9_C501_11D3_9810_00A0C9DF29C4_.wvu.PrintArea" hidden="1">#REF!</definedName>
    <definedName name="Z_895A36CA_C501_11D3_9810_00A0C9DF29C4_.wvu.PrintArea" hidden="1">#REF!</definedName>
    <definedName name="Z_895A36CC_C501_11D3_9810_00A0C9DF29C4_.wvu.PrintArea" hidden="1">#REF!</definedName>
    <definedName name="Z_895A36CD_C501_11D3_9810_00A0C9DF29C4_.wvu.PrintArea" hidden="1">#REF!</definedName>
    <definedName name="Z_8EBA90B0_77F8_11D3_9805_00A0C9DF29C4_.wvu.PrintArea" hidden="1">#REF!</definedName>
    <definedName name="Z_8EBA90B1_77F8_11D3_9805_00A0C9DF29C4_.wvu.PrintArea" hidden="1">#REF!</definedName>
    <definedName name="Z_8EBA90B3_77F8_11D3_9805_00A0C9DF29C4_.wvu.PrintArea" hidden="1">#REF!</definedName>
    <definedName name="Z_8EBA90B4_77F8_11D3_9805_00A0C9DF29C4_.wvu.PrintArea" hidden="1">#REF!</definedName>
    <definedName name="Z_8EBA90B5_77F8_11D3_9805_00A0C9DF29C4_.wvu.PrintArea" hidden="1">#REF!</definedName>
    <definedName name="Z_8EBA90B6_77F8_11D3_9805_00A0C9DF29C4_.wvu.PrintArea" hidden="1">#REF!</definedName>
    <definedName name="Z_8EBA90B8_77F8_11D3_9805_00A0C9DF29C4_.wvu.PrintArea" hidden="1">#REF!</definedName>
    <definedName name="Z_8EBA90B9_77F8_11D3_9805_00A0C9DF29C4_.wvu.PrintArea" hidden="1">#REF!</definedName>
    <definedName name="Z_8EBA90BA_77F8_11D3_9805_00A0C9DF29C4_.wvu.PrintArea" hidden="1">#REF!</definedName>
    <definedName name="Z_8EBA90BB_77F8_11D3_9805_00A0C9DF29C4_.wvu.PrintArea" hidden="1">#REF!</definedName>
    <definedName name="Z_8EBA90BD_77F8_11D3_9805_00A0C9DF29C4_.wvu.PrintArea" hidden="1">#REF!</definedName>
    <definedName name="Z_8EBA90BE_77F8_11D3_9805_00A0C9DF29C4_.wvu.PrintArea" hidden="1">#REF!</definedName>
    <definedName name="Z_8EBA90C0_77F8_11D3_9805_00A0C9DF29C4_.wvu.PrintArea" hidden="1">#REF!</definedName>
    <definedName name="Z_8EBA90C1_77F8_11D3_9805_00A0C9DF29C4_.wvu.PrintArea" hidden="1">#REF!</definedName>
    <definedName name="Z_8EBA90C3_77F8_11D3_9805_00A0C9DF29C4_.wvu.PrintArea" hidden="1">#REF!</definedName>
    <definedName name="Z_8EBA90C4_77F8_11D3_9805_00A0C9DF29C4_.wvu.PrintArea" hidden="1">#REF!</definedName>
    <definedName name="Z_8EBA90C5_77F8_11D3_9805_00A0C9DF29C4_.wvu.PrintArea" hidden="1">#REF!</definedName>
    <definedName name="Z_8EBA90C6_77F8_11D3_9805_00A0C9DF29C4_.wvu.PrintArea" hidden="1">#REF!</definedName>
    <definedName name="Z_8EBA90C8_77F8_11D3_9805_00A0C9DF29C4_.wvu.PrintArea" hidden="1">#REF!</definedName>
    <definedName name="Z_8EBA90C9_77F8_11D3_9805_00A0C9DF29C4_.wvu.PrintArea" hidden="1">#REF!</definedName>
    <definedName name="Z_8EBA90CA_77F8_11D3_9805_00A0C9DF29C4_.wvu.PrintArea" hidden="1">#REF!</definedName>
    <definedName name="Z_8EBA90CB_77F8_11D3_9805_00A0C9DF29C4_.wvu.PrintArea" hidden="1">#REF!</definedName>
    <definedName name="Z_8EBA90CD_77F8_11D3_9805_00A0C9DF29C4_.wvu.PrintArea" hidden="1">#REF!</definedName>
    <definedName name="Z_8EBA90CE_77F8_11D3_9805_00A0C9DF29C4_.wvu.PrintArea" hidden="1">#REF!</definedName>
    <definedName name="Z_8FDBA68C_7273_11D3_9DAC_00A0C9DF29FD_.wvu.PrintArea" hidden="1">#REF!</definedName>
    <definedName name="Z_8FDBA68D_7273_11D3_9DAC_00A0C9DF29FD_.wvu.PrintArea" hidden="1">#REF!</definedName>
    <definedName name="Z_8FDBA68F_7273_11D3_9DAC_00A0C9DF29FD_.wvu.PrintArea" hidden="1">#REF!</definedName>
    <definedName name="Z_8FDBA690_7273_11D3_9DAC_00A0C9DF29FD_.wvu.PrintArea" hidden="1">#REF!</definedName>
    <definedName name="Z_8FDBA691_7273_11D3_9DAC_00A0C9DF29FD_.wvu.PrintArea" hidden="1">#REF!</definedName>
    <definedName name="Z_8FDBA692_7273_11D3_9DAC_00A0C9DF29FD_.wvu.PrintArea" hidden="1">#REF!</definedName>
    <definedName name="Z_8FDBA694_7273_11D3_9DAC_00A0C9DF29FD_.wvu.PrintArea" hidden="1">#REF!</definedName>
    <definedName name="Z_8FDBA695_7273_11D3_9DAC_00A0C9DF29FD_.wvu.PrintArea" hidden="1">#REF!</definedName>
    <definedName name="Z_8FDBA696_7273_11D3_9DAC_00A0C9DF29FD_.wvu.PrintArea" hidden="1">#REF!</definedName>
    <definedName name="Z_8FDBA697_7273_11D3_9DAC_00A0C9DF29FD_.wvu.PrintArea" hidden="1">#REF!</definedName>
    <definedName name="Z_8FDBA699_7273_11D3_9DAC_00A0C9DF29FD_.wvu.PrintArea" hidden="1">#REF!</definedName>
    <definedName name="Z_8FDBA69A_7273_11D3_9DAC_00A0C9DF29FD_.wvu.PrintArea" hidden="1">#REF!</definedName>
    <definedName name="Z_8FDBA69C_7273_11D3_9DAC_00A0C9DF29FD_.wvu.PrintArea" hidden="1">#REF!</definedName>
    <definedName name="Z_8FDBA69D_7273_11D3_9DAC_00A0C9DF29FD_.wvu.PrintArea" hidden="1">#REF!</definedName>
    <definedName name="Z_8FDBA69F_7273_11D3_9DAC_00A0C9DF29FD_.wvu.PrintArea" hidden="1">#REF!</definedName>
    <definedName name="Z_8FDBA6A0_7273_11D3_9DAC_00A0C9DF29FD_.wvu.PrintArea" hidden="1">#REF!</definedName>
    <definedName name="Z_8FDBA6A1_7273_11D3_9DAC_00A0C9DF29FD_.wvu.PrintArea" hidden="1">#REF!</definedName>
    <definedName name="Z_8FDBA6A2_7273_11D3_9DAC_00A0C9DF29FD_.wvu.PrintArea" hidden="1">#REF!</definedName>
    <definedName name="Z_8FDBA6A4_7273_11D3_9DAC_00A0C9DF29FD_.wvu.PrintArea" hidden="1">#REF!</definedName>
    <definedName name="Z_8FDBA6A5_7273_11D3_9DAC_00A0C9DF29FD_.wvu.PrintArea" hidden="1">#REF!</definedName>
    <definedName name="Z_8FDBA6A6_7273_11D3_9DAC_00A0C9DF29FD_.wvu.PrintArea" hidden="1">#REF!</definedName>
    <definedName name="Z_8FDBA6A7_7273_11D3_9DAC_00A0C9DF29FD_.wvu.PrintArea" hidden="1">#REF!</definedName>
    <definedName name="Z_8FDBA6A9_7273_11D3_9DAC_00A0C9DF29FD_.wvu.PrintArea" hidden="1">#REF!</definedName>
    <definedName name="Z_8FDBA6AA_7273_11D3_9DAC_00A0C9DF29FD_.wvu.PrintArea" hidden="1">#REF!</definedName>
    <definedName name="Z_9A6F73DA_66AB_11D3_857C_00A0C9DF1035_.wvu.PrintArea" hidden="1">#REF!</definedName>
    <definedName name="Z_9A6F73DB_66AB_11D3_857C_00A0C9DF1035_.wvu.PrintArea" hidden="1">#REF!</definedName>
    <definedName name="Z_9A6F73DD_66AB_11D3_857C_00A0C9DF1035_.wvu.PrintArea" hidden="1">#REF!</definedName>
    <definedName name="Z_9A6F73DE_66AB_11D3_857C_00A0C9DF1035_.wvu.PrintArea" hidden="1">#REF!</definedName>
    <definedName name="Z_9A6F73DF_66AB_11D3_857C_00A0C9DF1035_.wvu.PrintArea" hidden="1">#REF!</definedName>
    <definedName name="Z_9A6F73E0_66AB_11D3_857C_00A0C9DF1035_.wvu.PrintArea" hidden="1">#REF!</definedName>
    <definedName name="Z_9A6F73E2_66AB_11D3_857C_00A0C9DF1035_.wvu.PrintArea" hidden="1">#REF!</definedName>
    <definedName name="Z_9A6F73E3_66AB_11D3_857C_00A0C9DF1035_.wvu.PrintArea" hidden="1">#REF!</definedName>
    <definedName name="Z_9A6F73E4_66AB_11D3_857C_00A0C9DF1035_.wvu.PrintArea" hidden="1">#REF!</definedName>
    <definedName name="Z_9A6F73E5_66AB_11D3_857C_00A0C9DF1035_.wvu.PrintArea" hidden="1">#REF!</definedName>
    <definedName name="Z_9A6F73E7_66AB_11D3_857C_00A0C9DF1035_.wvu.PrintArea" hidden="1">#REF!</definedName>
    <definedName name="Z_9A6F73E8_66AB_11D3_857C_00A0C9DF1035_.wvu.PrintArea" hidden="1">#REF!</definedName>
    <definedName name="Z_9A6F73EA_66AB_11D3_857C_00A0C9DF1035_.wvu.PrintArea" hidden="1">#REF!</definedName>
    <definedName name="Z_9A6F73EB_66AB_11D3_857C_00A0C9DF1035_.wvu.PrintArea" hidden="1">#REF!</definedName>
    <definedName name="Z_9A6F73ED_66AB_11D3_857C_00A0C9DF1035_.wvu.PrintArea" hidden="1">#REF!</definedName>
    <definedName name="Z_9A6F73EE_66AB_11D3_857C_00A0C9DF1035_.wvu.PrintArea" hidden="1">#REF!</definedName>
    <definedName name="Z_9A6F73EF_66AB_11D3_857C_00A0C9DF1035_.wvu.PrintArea" hidden="1">#REF!</definedName>
    <definedName name="Z_9A6F73F0_66AB_11D3_857C_00A0C9DF1035_.wvu.PrintArea" hidden="1">#REF!</definedName>
    <definedName name="Z_9A6F73F2_66AB_11D3_857C_00A0C9DF1035_.wvu.PrintArea" hidden="1">#REF!</definedName>
    <definedName name="Z_9A6F73F3_66AB_11D3_857C_00A0C9DF1035_.wvu.PrintArea" hidden="1">#REF!</definedName>
    <definedName name="Z_9A6F73F4_66AB_11D3_857C_00A0C9DF1035_.wvu.PrintArea" hidden="1">#REF!</definedName>
    <definedName name="Z_9A6F73F5_66AB_11D3_857C_00A0C9DF1035_.wvu.PrintArea" hidden="1">#REF!</definedName>
    <definedName name="Z_9A6F73F7_66AB_11D3_857C_00A0C9DF1035_.wvu.PrintArea" hidden="1">#REF!</definedName>
    <definedName name="Z_9A6F73F8_66AB_11D3_857C_00A0C9DF1035_.wvu.PrintArea" hidden="1">#REF!</definedName>
    <definedName name="Z_9F520CC2_86F7_11D3_9808_00A0C9DF29C4_.wvu.PrintArea" hidden="1">#REF!</definedName>
    <definedName name="Z_9F520CC3_86F7_11D3_9808_00A0C9DF29C4_.wvu.PrintArea" hidden="1">#REF!</definedName>
    <definedName name="Z_9F520CC5_86F7_11D3_9808_00A0C9DF29C4_.wvu.PrintArea" hidden="1">#REF!</definedName>
    <definedName name="Z_9F520CC6_86F7_11D3_9808_00A0C9DF29C4_.wvu.PrintArea" hidden="1">#REF!</definedName>
    <definedName name="Z_9F520CC7_86F7_11D3_9808_00A0C9DF29C4_.wvu.PrintArea" hidden="1">#REF!</definedName>
    <definedName name="Z_9F520CC8_86F7_11D3_9808_00A0C9DF29C4_.wvu.PrintArea" hidden="1">#REF!</definedName>
    <definedName name="Z_9F520CCA_86F7_11D3_9808_00A0C9DF29C4_.wvu.PrintArea" hidden="1">#REF!</definedName>
    <definedName name="Z_9F520CCB_86F7_11D3_9808_00A0C9DF29C4_.wvu.PrintArea" hidden="1">#REF!</definedName>
    <definedName name="Z_9F520CCC_86F7_11D3_9808_00A0C9DF29C4_.wvu.PrintArea" hidden="1">#REF!</definedName>
    <definedName name="Z_9F520CCD_86F7_11D3_9808_00A0C9DF29C4_.wvu.PrintArea" hidden="1">#REF!</definedName>
    <definedName name="Z_9F520CCF_86F7_11D3_9808_00A0C9DF29C4_.wvu.PrintArea" hidden="1">#REF!</definedName>
    <definedName name="Z_9F520CD0_86F7_11D3_9808_00A0C9DF29C4_.wvu.PrintArea" hidden="1">#REF!</definedName>
    <definedName name="Z_9F520CD2_86F7_11D3_9808_00A0C9DF29C4_.wvu.PrintArea" hidden="1">#REF!</definedName>
    <definedName name="Z_9F520CD3_86F7_11D3_9808_00A0C9DF29C4_.wvu.PrintArea" hidden="1">#REF!</definedName>
    <definedName name="Z_9F520CD5_86F7_11D3_9808_00A0C9DF29C4_.wvu.PrintArea" hidden="1">#REF!</definedName>
    <definedName name="Z_9F520CD6_86F7_11D3_9808_00A0C9DF29C4_.wvu.PrintArea" hidden="1">#REF!</definedName>
    <definedName name="Z_9F520CD7_86F7_11D3_9808_00A0C9DF29C4_.wvu.PrintArea" hidden="1">#REF!</definedName>
    <definedName name="Z_9F520CD8_86F7_11D3_9808_00A0C9DF29C4_.wvu.PrintArea" hidden="1">#REF!</definedName>
    <definedName name="Z_9F520CDA_86F7_11D3_9808_00A0C9DF29C4_.wvu.PrintArea" hidden="1">#REF!</definedName>
    <definedName name="Z_9F520CDB_86F7_11D3_9808_00A0C9DF29C4_.wvu.PrintArea" hidden="1">#REF!</definedName>
    <definedName name="Z_9F520CDC_86F7_11D3_9808_00A0C9DF29C4_.wvu.PrintArea" hidden="1">#REF!</definedName>
    <definedName name="Z_9F520CDD_86F7_11D3_9808_00A0C9DF29C4_.wvu.PrintArea" hidden="1">#REF!</definedName>
    <definedName name="Z_9F520CDF_86F7_11D3_9808_00A0C9DF29C4_.wvu.PrintArea" hidden="1">#REF!</definedName>
    <definedName name="Z_9F520CE0_86F7_11D3_9808_00A0C9DF29C4_.wvu.PrintArea" hidden="1">#REF!</definedName>
    <definedName name="Z_A1F52E4A_03D7_11D3_88AD_0080C84A5D47_.wvu.PrintArea" hidden="1">#REF!</definedName>
    <definedName name="Z_A1F52E4C_03D7_11D3_88AD_0080C84A5D47_.wvu.PrintArea" hidden="1">#REF!</definedName>
    <definedName name="Z_A1F52E4D_03D7_11D3_88AD_0080C84A5D47_.wvu.PrintArea" hidden="1">#REF!</definedName>
    <definedName name="Z_A1F52E4E_03D7_11D3_88AD_0080C84A5D47_.wvu.PrintArea" hidden="1">#REF!</definedName>
    <definedName name="Z_A1F52E50_03D7_11D3_88AD_0080C84A5D47_.wvu.PrintArea" hidden="1">#REF!</definedName>
    <definedName name="Z_A1F52E51_03D7_11D3_88AD_0080C84A5D47_.wvu.PrintArea" hidden="1">#REF!</definedName>
    <definedName name="Z_A1F52E52_03D7_11D3_88AD_0080C84A5D47_.wvu.PrintArea" hidden="1">#REF!</definedName>
    <definedName name="Z_A1F52E54_03D7_11D3_88AD_0080C84A5D47_.wvu.PrintArea" hidden="1">#REF!</definedName>
    <definedName name="Z_A1F52E55_03D7_11D3_88AD_0080C84A5D47_.wvu.PrintArea" hidden="1">#REF!</definedName>
    <definedName name="Z_A1F52E57_03D7_11D3_88AD_0080C84A5D47_.wvu.PrintArea" hidden="1">#REF!</definedName>
    <definedName name="Z_A1F52E59_03D7_11D3_88AD_0080C84A5D47_.wvu.PrintArea" hidden="1">#REF!</definedName>
    <definedName name="Z_A1F52E5A_03D7_11D3_88AD_0080C84A5D47_.wvu.PrintArea" hidden="1">#REF!</definedName>
    <definedName name="Z_A1F52E5B_03D7_11D3_88AD_0080C84A5D47_.wvu.PrintArea" hidden="1">#REF!</definedName>
    <definedName name="Z_A1F52E5D_03D7_11D3_88AD_0080C84A5D47_.wvu.PrintArea" hidden="1">#REF!</definedName>
    <definedName name="Z_A1F52E5E_03D7_11D3_88AD_0080C84A5D47_.wvu.PrintArea" hidden="1">#REF!</definedName>
    <definedName name="Z_A1F52E5F_03D7_11D3_88AD_0080C84A5D47_.wvu.PrintArea" hidden="1">#REF!</definedName>
    <definedName name="Z_A1F52E61_03D7_11D3_88AD_0080C84A5D47_.wvu.PrintArea" hidden="1">#REF!</definedName>
    <definedName name="Z_A1F52E62_03D7_11D3_88AD_0080C84A5D47_.wvu.PrintArea" hidden="1">#REF!</definedName>
    <definedName name="Z_AF0B9184_56F4_11D3_97FE_00A0C9DF29C4_.wvu.PrintArea" hidden="1">#REF!</definedName>
    <definedName name="Z_AF0B9185_56F4_11D3_97FE_00A0C9DF29C4_.wvu.PrintArea" hidden="1">#REF!</definedName>
    <definedName name="Z_AF0B9187_56F4_11D3_97FE_00A0C9DF29C4_.wvu.PrintArea" hidden="1">#REF!</definedName>
    <definedName name="Z_AF0B9188_56F4_11D3_97FE_00A0C9DF29C4_.wvu.PrintArea" hidden="1">#REF!</definedName>
    <definedName name="Z_AF0B9189_56F4_11D3_97FE_00A0C9DF29C4_.wvu.PrintArea" hidden="1">#REF!</definedName>
    <definedName name="Z_AF0B918A_56F4_11D3_97FE_00A0C9DF29C4_.wvu.PrintArea" hidden="1">#REF!</definedName>
    <definedName name="Z_AF0B918C_56F4_11D3_97FE_00A0C9DF29C4_.wvu.PrintArea" hidden="1">#REF!</definedName>
    <definedName name="Z_AF0B918D_56F4_11D3_97FE_00A0C9DF29C4_.wvu.PrintArea" hidden="1">#REF!</definedName>
    <definedName name="Z_AF0B918E_56F4_11D3_97FE_00A0C9DF29C4_.wvu.PrintArea" hidden="1">#REF!</definedName>
    <definedName name="Z_AF0B918F_56F4_11D3_97FE_00A0C9DF29C4_.wvu.PrintArea" hidden="1">#REF!</definedName>
    <definedName name="Z_AF0B9191_56F4_11D3_97FE_00A0C9DF29C4_.wvu.PrintArea" hidden="1">#REF!</definedName>
    <definedName name="Z_AF0B9192_56F4_11D3_97FE_00A0C9DF29C4_.wvu.PrintArea" hidden="1">#REF!</definedName>
    <definedName name="Z_AF0B9194_56F4_11D3_97FE_00A0C9DF29C4_.wvu.PrintArea" hidden="1">#REF!</definedName>
    <definedName name="Z_AF0B9195_56F4_11D3_97FE_00A0C9DF29C4_.wvu.PrintArea" hidden="1">#REF!</definedName>
    <definedName name="Z_AF0B9197_56F4_11D3_97FE_00A0C9DF29C4_.wvu.PrintArea" hidden="1">#REF!</definedName>
    <definedName name="Z_AF0B9198_56F4_11D3_97FE_00A0C9DF29C4_.wvu.PrintArea" hidden="1">#REF!</definedName>
    <definedName name="Z_AF0B9199_56F4_11D3_97FE_00A0C9DF29C4_.wvu.PrintArea" hidden="1">#REF!</definedName>
    <definedName name="Z_AF0B919A_56F4_11D3_97FE_00A0C9DF29C4_.wvu.PrintArea" hidden="1">#REF!</definedName>
    <definedName name="Z_AF0B919C_56F4_11D3_97FE_00A0C9DF29C4_.wvu.PrintArea" hidden="1">#REF!</definedName>
    <definedName name="Z_AF0B919D_56F4_11D3_97FE_00A0C9DF29C4_.wvu.PrintArea" hidden="1">#REF!</definedName>
    <definedName name="Z_AF0B919E_56F4_11D3_97FE_00A0C9DF29C4_.wvu.PrintArea" hidden="1">#REF!</definedName>
    <definedName name="Z_AF0B919F_56F4_11D3_97FE_00A0C9DF29C4_.wvu.PrintArea" hidden="1">#REF!</definedName>
    <definedName name="Z_AF0B91A1_56F4_11D3_97FE_00A0C9DF29C4_.wvu.PrintArea" hidden="1">#REF!</definedName>
    <definedName name="Z_AF0B91A2_56F4_11D3_97FE_00A0C9DF29C4_.wvu.PrintArea" hidden="1">#REF!</definedName>
    <definedName name="Z_B7259815_225C_11D3_8571_00A0C9DF1035_.wvu.PrintArea" hidden="1">#REF!</definedName>
    <definedName name="Z_B7259816_225C_11D3_8571_00A0C9DF1035_.wvu.PrintArea" hidden="1">#REF!</definedName>
    <definedName name="Z_B7259818_225C_11D3_8571_00A0C9DF1035_.wvu.PrintArea" hidden="1">#REF!</definedName>
    <definedName name="Z_B7259819_225C_11D3_8571_00A0C9DF1035_.wvu.PrintArea" hidden="1">#REF!</definedName>
    <definedName name="Z_B725981A_225C_11D3_8571_00A0C9DF1035_.wvu.PrintArea" hidden="1">#REF!</definedName>
    <definedName name="Z_B725981B_225C_11D3_8571_00A0C9DF1035_.wvu.PrintArea" hidden="1">#REF!</definedName>
    <definedName name="Z_B725981D_225C_11D3_8571_00A0C9DF1035_.wvu.PrintArea" hidden="1">#REF!</definedName>
    <definedName name="Z_B725981E_225C_11D3_8571_00A0C9DF1035_.wvu.PrintArea" hidden="1">#REF!</definedName>
    <definedName name="Z_B725981F_225C_11D3_8571_00A0C9DF1035_.wvu.PrintArea" hidden="1">#REF!</definedName>
    <definedName name="Z_B7259820_225C_11D3_8571_00A0C9DF1035_.wvu.PrintArea" hidden="1">#REF!</definedName>
    <definedName name="Z_B7259822_225C_11D3_8571_00A0C9DF1035_.wvu.PrintArea" hidden="1">#REF!</definedName>
    <definedName name="Z_B7259823_225C_11D3_8571_00A0C9DF1035_.wvu.PrintArea" hidden="1">#REF!</definedName>
    <definedName name="Z_B7259825_225C_11D3_8571_00A0C9DF1035_.wvu.PrintArea" hidden="1">#REF!</definedName>
    <definedName name="Z_B7259826_225C_11D3_8571_00A0C9DF1035_.wvu.PrintArea" hidden="1">#REF!</definedName>
    <definedName name="Z_B7259828_225C_11D3_8571_00A0C9DF1035_.wvu.PrintArea" hidden="1">#REF!</definedName>
    <definedName name="Z_B7259829_225C_11D3_8571_00A0C9DF1035_.wvu.PrintArea" hidden="1">#REF!</definedName>
    <definedName name="Z_B725982A_225C_11D3_8571_00A0C9DF1035_.wvu.PrintArea" hidden="1">#REF!</definedName>
    <definedName name="Z_B725982B_225C_11D3_8571_00A0C9DF1035_.wvu.PrintArea" hidden="1">#REF!</definedName>
    <definedName name="Z_B725982D_225C_11D3_8571_00A0C9DF1035_.wvu.PrintArea" hidden="1">#REF!</definedName>
    <definedName name="Z_B725982E_225C_11D3_8571_00A0C9DF1035_.wvu.PrintArea" hidden="1">#REF!</definedName>
    <definedName name="Z_B725982F_225C_11D3_8571_00A0C9DF1035_.wvu.PrintArea" hidden="1">#REF!</definedName>
    <definedName name="Z_B7259830_225C_11D3_8571_00A0C9DF1035_.wvu.PrintArea" hidden="1">#REF!</definedName>
    <definedName name="Z_B7259832_225C_11D3_8571_00A0C9DF1035_.wvu.PrintArea" hidden="1">#REF!</definedName>
    <definedName name="Z_B7259833_225C_11D3_8571_00A0C9DF1035_.wvu.PrintArea" hidden="1">#REF!</definedName>
    <definedName name="Z_B7F9DAA5_441F_11D3_8575_00A0C9DF1035_.wvu.PrintArea" hidden="1">#REF!</definedName>
    <definedName name="Z_B7F9DAA6_441F_11D3_8575_00A0C9DF1035_.wvu.PrintArea" hidden="1">#REF!</definedName>
    <definedName name="Z_B7F9DAA8_441F_11D3_8575_00A0C9DF1035_.wvu.PrintArea" hidden="1">#REF!</definedName>
    <definedName name="Z_B7F9DAA9_441F_11D3_8575_00A0C9DF1035_.wvu.PrintArea" hidden="1">#REF!</definedName>
    <definedName name="Z_B7F9DAAA_441F_11D3_8575_00A0C9DF1035_.wvu.PrintArea" hidden="1">#REF!</definedName>
    <definedName name="Z_B7F9DAAB_441F_11D3_8575_00A0C9DF1035_.wvu.PrintArea" hidden="1">#REF!</definedName>
    <definedName name="Z_B7F9DAAD_441F_11D3_8575_00A0C9DF1035_.wvu.PrintArea" hidden="1">#REF!</definedName>
    <definedName name="Z_B7F9DAAE_441F_11D3_8575_00A0C9DF1035_.wvu.PrintArea" hidden="1">#REF!</definedName>
    <definedName name="Z_B7F9DAAF_441F_11D3_8575_00A0C9DF1035_.wvu.PrintArea" hidden="1">#REF!</definedName>
    <definedName name="Z_B7F9DAB0_441F_11D3_8575_00A0C9DF1035_.wvu.PrintArea" hidden="1">#REF!</definedName>
    <definedName name="Z_B7F9DAB2_441F_11D3_8575_00A0C9DF1035_.wvu.PrintArea" hidden="1">#REF!</definedName>
    <definedName name="Z_B7F9DAB3_441F_11D3_8575_00A0C9DF1035_.wvu.PrintArea" hidden="1">#REF!</definedName>
    <definedName name="Z_B7F9DAB5_441F_11D3_8575_00A0C9DF1035_.wvu.PrintArea" hidden="1">#REF!</definedName>
    <definedName name="Z_B7F9DAB6_441F_11D3_8575_00A0C9DF1035_.wvu.PrintArea" hidden="1">#REF!</definedName>
    <definedName name="Z_B7F9DAB8_441F_11D3_8575_00A0C9DF1035_.wvu.PrintArea" hidden="1">#REF!</definedName>
    <definedName name="Z_B7F9DAB9_441F_11D3_8575_00A0C9DF1035_.wvu.PrintArea" hidden="1">#REF!</definedName>
    <definedName name="Z_B7F9DABA_441F_11D3_8575_00A0C9DF1035_.wvu.PrintArea" hidden="1">#REF!</definedName>
    <definedName name="Z_B7F9DABB_441F_11D3_8575_00A0C9DF1035_.wvu.PrintArea" hidden="1">#REF!</definedName>
    <definedName name="Z_B7F9DABD_441F_11D3_8575_00A0C9DF1035_.wvu.PrintArea" hidden="1">#REF!</definedName>
    <definedName name="Z_B7F9DABE_441F_11D3_8575_00A0C9DF1035_.wvu.PrintArea" hidden="1">#REF!</definedName>
    <definedName name="Z_B7F9DABF_441F_11D3_8575_00A0C9DF1035_.wvu.PrintArea" hidden="1">#REF!</definedName>
    <definedName name="Z_B7F9DAC0_441F_11D3_8575_00A0C9DF1035_.wvu.PrintArea" hidden="1">#REF!</definedName>
    <definedName name="Z_B7F9DAC2_441F_11D3_8575_00A0C9DF1035_.wvu.PrintArea" hidden="1">#REF!</definedName>
    <definedName name="Z_B7F9DAC3_441F_11D3_8575_00A0C9DF1035_.wvu.PrintArea" hidden="1">#REF!</definedName>
    <definedName name="Z_BE87EB26_C75B_11D3_9810_00A0C9DF29C4_.wvu.PrintArea" hidden="1">#REF!</definedName>
    <definedName name="Z_BE87EB27_C75B_11D3_9810_00A0C9DF29C4_.wvu.PrintArea" hidden="1">#REF!</definedName>
    <definedName name="Z_BE87EB29_C75B_11D3_9810_00A0C9DF29C4_.wvu.PrintArea" hidden="1">#REF!</definedName>
    <definedName name="Z_BE87EB2A_C75B_11D3_9810_00A0C9DF29C4_.wvu.PrintArea" hidden="1">#REF!</definedName>
    <definedName name="Z_BE87EB2B_C75B_11D3_9810_00A0C9DF29C4_.wvu.PrintArea" hidden="1">#REF!</definedName>
    <definedName name="Z_BE87EB2C_C75B_11D3_9810_00A0C9DF29C4_.wvu.PrintArea" hidden="1">#REF!</definedName>
    <definedName name="Z_BE87EB2E_C75B_11D3_9810_00A0C9DF29C4_.wvu.PrintArea" hidden="1">#REF!</definedName>
    <definedName name="Z_BE87EB2F_C75B_11D3_9810_00A0C9DF29C4_.wvu.PrintArea" hidden="1">#REF!</definedName>
    <definedName name="Z_BE87EB30_C75B_11D3_9810_00A0C9DF29C4_.wvu.PrintArea" hidden="1">#REF!</definedName>
    <definedName name="Z_BE87EB31_C75B_11D3_9810_00A0C9DF29C4_.wvu.PrintArea" hidden="1">#REF!</definedName>
    <definedName name="Z_BE87EB33_C75B_11D3_9810_00A0C9DF29C4_.wvu.PrintArea" hidden="1">#REF!</definedName>
    <definedName name="Z_BE87EB34_C75B_11D3_9810_00A0C9DF29C4_.wvu.PrintArea" hidden="1">#REF!</definedName>
    <definedName name="Z_BE87EB36_C75B_11D3_9810_00A0C9DF29C4_.wvu.PrintArea" hidden="1">#REF!</definedName>
    <definedName name="Z_BE87EB37_C75B_11D3_9810_00A0C9DF29C4_.wvu.PrintArea" hidden="1">#REF!</definedName>
    <definedName name="Z_BE87EB39_C75B_11D3_9810_00A0C9DF29C4_.wvu.PrintArea" hidden="1">#REF!</definedName>
    <definedName name="Z_BE87EB3A_C75B_11D3_9810_00A0C9DF29C4_.wvu.PrintArea" hidden="1">#REF!</definedName>
    <definedName name="Z_BE87EB3B_C75B_11D3_9810_00A0C9DF29C4_.wvu.PrintArea" hidden="1">#REF!</definedName>
    <definedName name="Z_BE87EB3C_C75B_11D3_9810_00A0C9DF29C4_.wvu.PrintArea" hidden="1">#REF!</definedName>
    <definedName name="Z_BE87EB3E_C75B_11D3_9810_00A0C9DF29C4_.wvu.PrintArea" hidden="1">#REF!</definedName>
    <definedName name="Z_BE87EB3F_C75B_11D3_9810_00A0C9DF29C4_.wvu.PrintArea" hidden="1">#REF!</definedName>
    <definedName name="Z_BE87EB40_C75B_11D3_9810_00A0C9DF29C4_.wvu.PrintArea" hidden="1">#REF!</definedName>
    <definedName name="Z_BE87EB41_C75B_11D3_9810_00A0C9DF29C4_.wvu.PrintArea" hidden="1">#REF!</definedName>
    <definedName name="Z_BE87EB43_C75B_11D3_9810_00A0C9DF29C4_.wvu.PrintArea" hidden="1">#REF!</definedName>
    <definedName name="Z_BE87EB44_C75B_11D3_9810_00A0C9DF29C4_.wvu.PrintArea" hidden="1">#REF!</definedName>
    <definedName name="Z_C20A3D4D_6B6B_11D3_ABEF_00A0C9DF1063_.wvu.PrintArea" hidden="1">#REF!</definedName>
    <definedName name="Z_C20A3D4E_6B6B_11D3_ABEF_00A0C9DF1063_.wvu.PrintArea" hidden="1">#REF!</definedName>
    <definedName name="Z_C20A3D50_6B6B_11D3_ABEF_00A0C9DF1063_.wvu.PrintArea" hidden="1">#REF!</definedName>
    <definedName name="Z_C20A3D51_6B6B_11D3_ABEF_00A0C9DF1063_.wvu.PrintArea" hidden="1">#REF!</definedName>
    <definedName name="Z_C20A3D52_6B6B_11D3_ABEF_00A0C9DF1063_.wvu.PrintArea" hidden="1">#REF!</definedName>
    <definedName name="Z_C20A3D53_6B6B_11D3_ABEF_00A0C9DF1063_.wvu.PrintArea" hidden="1">#REF!</definedName>
    <definedName name="Z_C20A3D55_6B6B_11D3_ABEF_00A0C9DF1063_.wvu.PrintArea" hidden="1">#REF!</definedName>
    <definedName name="Z_C20A3D56_6B6B_11D3_ABEF_00A0C9DF1063_.wvu.PrintArea" hidden="1">#REF!</definedName>
    <definedName name="Z_C20A3D57_6B6B_11D3_ABEF_00A0C9DF1063_.wvu.PrintArea" hidden="1">#REF!</definedName>
    <definedName name="Z_C20A3D58_6B6B_11D3_ABEF_00A0C9DF1063_.wvu.PrintArea" hidden="1">#REF!</definedName>
    <definedName name="Z_C20A3D5A_6B6B_11D3_ABEF_00A0C9DF1063_.wvu.PrintArea" hidden="1">#REF!</definedName>
    <definedName name="Z_C20A3D5B_6B6B_11D3_ABEF_00A0C9DF1063_.wvu.PrintArea" hidden="1">#REF!</definedName>
    <definedName name="Z_C20A3D5D_6B6B_11D3_ABEF_00A0C9DF1063_.wvu.PrintArea" hidden="1">#REF!</definedName>
    <definedName name="Z_C20A3D5E_6B6B_11D3_ABEF_00A0C9DF1063_.wvu.PrintArea" hidden="1">#REF!</definedName>
    <definedName name="Z_C20A3D60_6B6B_11D3_ABEF_00A0C9DF1063_.wvu.PrintArea" hidden="1">#REF!</definedName>
    <definedName name="Z_C20A3D61_6B6B_11D3_ABEF_00A0C9DF1063_.wvu.PrintArea" hidden="1">#REF!</definedName>
    <definedName name="Z_C20A3D62_6B6B_11D3_ABEF_00A0C9DF1063_.wvu.PrintArea" hidden="1">#REF!</definedName>
    <definedName name="Z_C20A3D63_6B6B_11D3_ABEF_00A0C9DF1063_.wvu.PrintArea" hidden="1">#REF!</definedName>
    <definedName name="Z_C20A3D65_6B6B_11D3_ABEF_00A0C9DF1063_.wvu.PrintArea" hidden="1">#REF!</definedName>
    <definedName name="Z_C20A3D66_6B6B_11D3_ABEF_00A0C9DF1063_.wvu.PrintArea" hidden="1">#REF!</definedName>
    <definedName name="Z_C20A3D67_6B6B_11D3_ABEF_00A0C9DF1063_.wvu.PrintArea" hidden="1">#REF!</definedName>
    <definedName name="Z_C20A3D68_6B6B_11D3_ABEF_00A0C9DF1063_.wvu.PrintArea" hidden="1">#REF!</definedName>
    <definedName name="Z_C20A3D6A_6B6B_11D3_ABEF_00A0C9DF1063_.wvu.PrintArea" hidden="1">#REF!</definedName>
    <definedName name="Z_C20A3D6B_6B6B_11D3_ABEF_00A0C9DF1063_.wvu.PrintArea" hidden="1">#REF!</definedName>
    <definedName name="Z_C20A3DDF_6B6B_11D3_ABEF_00A0C9DF1063_.wvu.PrintArea" hidden="1">#REF!</definedName>
    <definedName name="Z_C20A3DE0_6B6B_11D3_ABEF_00A0C9DF1063_.wvu.PrintArea" hidden="1">#REF!</definedName>
    <definedName name="Z_C20A3DE2_6B6B_11D3_ABEF_00A0C9DF1063_.wvu.PrintArea" hidden="1">#REF!</definedName>
    <definedName name="Z_C20A3DE3_6B6B_11D3_ABEF_00A0C9DF1063_.wvu.PrintArea" hidden="1">#REF!</definedName>
    <definedName name="Z_C20A3DE4_6B6B_11D3_ABEF_00A0C9DF1063_.wvu.PrintArea" hidden="1">#REF!</definedName>
    <definedName name="Z_C20A3DE5_6B6B_11D3_ABEF_00A0C9DF1063_.wvu.PrintArea" hidden="1">#REF!</definedName>
    <definedName name="Z_C20A3DE7_6B6B_11D3_ABEF_00A0C9DF1063_.wvu.PrintArea" hidden="1">#REF!</definedName>
    <definedName name="Z_C20A3DE8_6B6B_11D3_ABEF_00A0C9DF1063_.wvu.PrintArea" hidden="1">#REF!</definedName>
    <definedName name="Z_C20A3DE9_6B6B_11D3_ABEF_00A0C9DF1063_.wvu.PrintArea" hidden="1">#REF!</definedName>
    <definedName name="Z_C20A3DEA_6B6B_11D3_ABEF_00A0C9DF1063_.wvu.PrintArea" hidden="1">#REF!</definedName>
    <definedName name="Z_C20A3DEC_6B6B_11D3_ABEF_00A0C9DF1063_.wvu.PrintArea" hidden="1">#REF!</definedName>
    <definedName name="Z_C20A3DED_6B6B_11D3_ABEF_00A0C9DF1063_.wvu.PrintArea" hidden="1">#REF!</definedName>
    <definedName name="Z_C20A3DEF_6B6B_11D3_ABEF_00A0C9DF1063_.wvu.PrintArea" hidden="1">#REF!</definedName>
    <definedName name="Z_C20A3DF0_6B6B_11D3_ABEF_00A0C9DF1063_.wvu.PrintArea" hidden="1">#REF!</definedName>
    <definedName name="Z_C20A3DF2_6B6B_11D3_ABEF_00A0C9DF1063_.wvu.PrintArea" hidden="1">#REF!</definedName>
    <definedName name="Z_C20A3DF3_6B6B_11D3_ABEF_00A0C9DF1063_.wvu.PrintArea" hidden="1">#REF!</definedName>
    <definedName name="Z_C20A3DF4_6B6B_11D3_ABEF_00A0C9DF1063_.wvu.PrintArea" hidden="1">#REF!</definedName>
    <definedName name="Z_C20A3DF5_6B6B_11D3_ABEF_00A0C9DF1063_.wvu.PrintArea" hidden="1">#REF!</definedName>
    <definedName name="Z_C20A3DF7_6B6B_11D3_ABEF_00A0C9DF1063_.wvu.PrintArea" hidden="1">#REF!</definedName>
    <definedName name="Z_C20A3DF8_6B6B_11D3_ABEF_00A0C9DF1063_.wvu.PrintArea" hidden="1">#REF!</definedName>
    <definedName name="Z_C20A3DF9_6B6B_11D3_ABEF_00A0C9DF1063_.wvu.PrintArea" hidden="1">#REF!</definedName>
    <definedName name="Z_C20A3DFA_6B6B_11D3_ABEF_00A0C9DF1063_.wvu.PrintArea" hidden="1">#REF!</definedName>
    <definedName name="Z_C20A3DFC_6B6B_11D3_ABEF_00A0C9DF1063_.wvu.PrintArea" hidden="1">#REF!</definedName>
    <definedName name="Z_C20A3DFD_6B6B_11D3_ABEF_00A0C9DF1063_.wvu.PrintArea" hidden="1">#REF!</definedName>
    <definedName name="Z_C453FA0A_6CF6_11D3_ABEF_00A0C9DF1063_.wvu.PrintArea" hidden="1">#REF!</definedName>
    <definedName name="Z_C453FA0B_6CF6_11D3_ABEF_00A0C9DF1063_.wvu.PrintArea" hidden="1">#REF!</definedName>
    <definedName name="Z_C453FA0D_6CF6_11D3_ABEF_00A0C9DF1063_.wvu.PrintArea" hidden="1">#REF!</definedName>
    <definedName name="Z_C453FA0E_6CF6_11D3_ABEF_00A0C9DF1063_.wvu.PrintArea" hidden="1">#REF!</definedName>
    <definedName name="Z_C453FA0F_6CF6_11D3_ABEF_00A0C9DF1063_.wvu.PrintArea" hidden="1">#REF!</definedName>
    <definedName name="Z_C453FA10_6CF6_11D3_ABEF_00A0C9DF1063_.wvu.PrintArea" hidden="1">#REF!</definedName>
    <definedName name="Z_C453FA12_6CF6_11D3_ABEF_00A0C9DF1063_.wvu.PrintArea" hidden="1">#REF!</definedName>
    <definedName name="Z_C453FA13_6CF6_11D3_ABEF_00A0C9DF1063_.wvu.PrintArea" hidden="1">#REF!</definedName>
    <definedName name="Z_C453FA14_6CF6_11D3_ABEF_00A0C9DF1063_.wvu.PrintArea" hidden="1">#REF!</definedName>
    <definedName name="Z_C453FA15_6CF6_11D3_ABEF_00A0C9DF1063_.wvu.PrintArea" hidden="1">#REF!</definedName>
    <definedName name="Z_C453FA17_6CF6_11D3_ABEF_00A0C9DF1063_.wvu.PrintArea" hidden="1">#REF!</definedName>
    <definedName name="Z_C453FA18_6CF6_11D3_ABEF_00A0C9DF1063_.wvu.PrintArea" hidden="1">#REF!</definedName>
    <definedName name="Z_C453FA1A_6CF6_11D3_ABEF_00A0C9DF1063_.wvu.PrintArea" hidden="1">#REF!</definedName>
    <definedName name="Z_C453FA1B_6CF6_11D3_ABEF_00A0C9DF1063_.wvu.PrintArea" hidden="1">#REF!</definedName>
    <definedName name="Z_C453FA1D_6CF6_11D3_ABEF_00A0C9DF1063_.wvu.PrintArea" hidden="1">#REF!</definedName>
    <definedName name="Z_C453FA1E_6CF6_11D3_ABEF_00A0C9DF1063_.wvu.PrintArea" hidden="1">#REF!</definedName>
    <definedName name="Z_C453FA1F_6CF6_11D3_ABEF_00A0C9DF1063_.wvu.PrintArea" hidden="1">#REF!</definedName>
    <definedName name="Z_C453FA20_6CF6_11D3_ABEF_00A0C9DF1063_.wvu.PrintArea" hidden="1">#REF!</definedName>
    <definedName name="Z_C453FA22_6CF6_11D3_ABEF_00A0C9DF1063_.wvu.PrintArea" hidden="1">#REF!</definedName>
    <definedName name="Z_C453FA23_6CF6_11D3_ABEF_00A0C9DF1063_.wvu.PrintArea" hidden="1">#REF!</definedName>
    <definedName name="Z_C453FA24_6CF6_11D3_ABEF_00A0C9DF1063_.wvu.PrintArea" hidden="1">#REF!</definedName>
    <definedName name="Z_C453FA25_6CF6_11D3_ABEF_00A0C9DF1063_.wvu.PrintArea" hidden="1">#REF!</definedName>
    <definedName name="Z_C453FA27_6CF6_11D3_ABEF_00A0C9DF1063_.wvu.PrintArea" hidden="1">#REF!</definedName>
    <definedName name="Z_C453FA28_6CF6_11D3_ABEF_00A0C9DF1063_.wvu.PrintArea" hidden="1">#REF!</definedName>
    <definedName name="Z_D59CE115_23E5_11D3_97FA_00A0C9DF29C4_.wvu.PrintArea" hidden="1">#REF!</definedName>
    <definedName name="Z_D59CE116_23E5_11D3_97FA_00A0C9DF29C4_.wvu.PrintArea" hidden="1">#REF!</definedName>
    <definedName name="Z_D59CE118_23E5_11D3_97FA_00A0C9DF29C4_.wvu.PrintArea" hidden="1">#REF!</definedName>
    <definedName name="Z_D59CE119_23E5_11D3_97FA_00A0C9DF29C4_.wvu.PrintArea" hidden="1">#REF!</definedName>
    <definedName name="Z_D59CE11A_23E5_11D3_97FA_00A0C9DF29C4_.wvu.PrintArea" hidden="1">#REF!</definedName>
    <definedName name="Z_D59CE11B_23E5_11D3_97FA_00A0C9DF29C4_.wvu.PrintArea" hidden="1">#REF!</definedName>
    <definedName name="Z_D59CE11D_23E5_11D3_97FA_00A0C9DF29C4_.wvu.PrintArea" hidden="1">#REF!</definedName>
    <definedName name="Z_D59CE11E_23E5_11D3_97FA_00A0C9DF29C4_.wvu.PrintArea" hidden="1">#REF!</definedName>
    <definedName name="Z_D59CE11F_23E5_11D3_97FA_00A0C9DF29C4_.wvu.PrintArea" hidden="1">#REF!</definedName>
    <definedName name="Z_D59CE120_23E5_11D3_97FA_00A0C9DF29C4_.wvu.PrintArea" hidden="1">#REF!</definedName>
    <definedName name="Z_D59CE122_23E5_11D3_97FA_00A0C9DF29C4_.wvu.PrintArea" hidden="1">#REF!</definedName>
    <definedName name="Z_D59CE123_23E5_11D3_97FA_00A0C9DF29C4_.wvu.PrintArea" hidden="1">#REF!</definedName>
    <definedName name="Z_D59CE125_23E5_11D3_97FA_00A0C9DF29C4_.wvu.PrintArea" hidden="1">#REF!</definedName>
    <definedName name="Z_D59CE126_23E5_11D3_97FA_00A0C9DF29C4_.wvu.PrintArea" hidden="1">#REF!</definedName>
    <definedName name="Z_D59CE128_23E5_11D3_97FA_00A0C9DF29C4_.wvu.PrintArea" hidden="1">#REF!</definedName>
    <definedName name="Z_D59CE129_23E5_11D3_97FA_00A0C9DF29C4_.wvu.PrintArea" hidden="1">#REF!</definedName>
    <definedName name="Z_D59CE12A_23E5_11D3_97FA_00A0C9DF29C4_.wvu.PrintArea" hidden="1">#REF!</definedName>
    <definedName name="Z_D59CE12B_23E5_11D3_97FA_00A0C9DF29C4_.wvu.PrintArea" hidden="1">#REF!</definedName>
    <definedName name="Z_D59CE12D_23E5_11D3_97FA_00A0C9DF29C4_.wvu.PrintArea" hidden="1">#REF!</definedName>
    <definedName name="Z_D59CE12E_23E5_11D3_97FA_00A0C9DF29C4_.wvu.PrintArea" hidden="1">#REF!</definedName>
    <definedName name="Z_D59CE12F_23E5_11D3_97FA_00A0C9DF29C4_.wvu.PrintArea" hidden="1">#REF!</definedName>
    <definedName name="Z_D59CE130_23E5_11D3_97FA_00A0C9DF29C4_.wvu.PrintArea" hidden="1">#REF!</definedName>
    <definedName name="Z_D59CE132_23E5_11D3_97FA_00A0C9DF29C4_.wvu.PrintArea" hidden="1">#REF!</definedName>
    <definedName name="Z_D59CE133_23E5_11D3_97FA_00A0C9DF29C4_.wvu.PrintArea" hidden="1">#REF!</definedName>
    <definedName name="Z_D7AAD4B4_562F_11D3_97FE_00A0C9DF29C4_.wvu.PrintArea" hidden="1">#REF!</definedName>
    <definedName name="Z_D7AAD4B5_562F_11D3_97FE_00A0C9DF29C4_.wvu.PrintArea" hidden="1">#REF!</definedName>
    <definedName name="Z_D7AAD4B7_562F_11D3_97FE_00A0C9DF29C4_.wvu.PrintArea" hidden="1">#REF!</definedName>
    <definedName name="Z_D7AAD4B8_562F_11D3_97FE_00A0C9DF29C4_.wvu.PrintArea" hidden="1">#REF!</definedName>
    <definedName name="Z_D7AAD4B9_562F_11D3_97FE_00A0C9DF29C4_.wvu.PrintArea" hidden="1">#REF!</definedName>
    <definedName name="Z_D7AAD4BA_562F_11D3_97FE_00A0C9DF29C4_.wvu.PrintArea" hidden="1">#REF!</definedName>
    <definedName name="Z_D7AAD4BC_562F_11D3_97FE_00A0C9DF29C4_.wvu.PrintArea" hidden="1">#REF!</definedName>
    <definedName name="Z_D7AAD4BD_562F_11D3_97FE_00A0C9DF29C4_.wvu.PrintArea" hidden="1">#REF!</definedName>
    <definedName name="Z_D7AAD4BE_562F_11D3_97FE_00A0C9DF29C4_.wvu.PrintArea" hidden="1">#REF!</definedName>
    <definedName name="Z_D7AAD4BF_562F_11D3_97FE_00A0C9DF29C4_.wvu.PrintArea" hidden="1">#REF!</definedName>
    <definedName name="Z_D7AAD4C1_562F_11D3_97FE_00A0C9DF29C4_.wvu.PrintArea" hidden="1">#REF!</definedName>
    <definedName name="Z_D7AAD4C2_562F_11D3_97FE_00A0C9DF29C4_.wvu.PrintArea" hidden="1">#REF!</definedName>
    <definedName name="Z_D7AAD4C4_562F_11D3_97FE_00A0C9DF29C4_.wvu.PrintArea" hidden="1">#REF!</definedName>
    <definedName name="Z_D7AAD4C5_562F_11D3_97FE_00A0C9DF29C4_.wvu.PrintArea" hidden="1">#REF!</definedName>
    <definedName name="Z_D7AAD4C7_562F_11D3_97FE_00A0C9DF29C4_.wvu.PrintArea" hidden="1">#REF!</definedName>
    <definedName name="Z_D7AAD4C8_562F_11D3_97FE_00A0C9DF29C4_.wvu.PrintArea" hidden="1">#REF!</definedName>
    <definedName name="Z_D7AAD4C9_562F_11D3_97FE_00A0C9DF29C4_.wvu.PrintArea" hidden="1">#REF!</definedName>
    <definedName name="Z_D7AAD4CA_562F_11D3_97FE_00A0C9DF29C4_.wvu.PrintArea" hidden="1">#REF!</definedName>
    <definedName name="Z_D7AAD4CC_562F_11D3_97FE_00A0C9DF29C4_.wvu.PrintArea" hidden="1">#REF!</definedName>
    <definedName name="Z_D7AAD4CD_562F_11D3_97FE_00A0C9DF29C4_.wvu.PrintArea" hidden="1">#REF!</definedName>
    <definedName name="Z_D7AAD4CE_562F_11D3_97FE_00A0C9DF29C4_.wvu.PrintArea" hidden="1">#REF!</definedName>
    <definedName name="Z_D7AAD4CF_562F_11D3_97FE_00A0C9DF29C4_.wvu.PrintArea" hidden="1">#REF!</definedName>
    <definedName name="Z_D7AAD4D1_562F_11D3_97FE_00A0C9DF29C4_.wvu.PrintArea" hidden="1">#REF!</definedName>
    <definedName name="Z_D7AAD4D2_562F_11D3_97FE_00A0C9DF29C4_.wvu.PrintArea" hidden="1">#REF!</definedName>
    <definedName name="Z_DC61789C_03B0_11D3_88AD_0080C84A5D47_.wvu.PrintArea" hidden="1">#REF!</definedName>
    <definedName name="Z_DC61789E_03B0_11D3_88AD_0080C84A5D47_.wvu.PrintArea" hidden="1">#REF!</definedName>
    <definedName name="Z_DC61789F_03B0_11D3_88AD_0080C84A5D47_.wvu.PrintArea" hidden="1">#REF!</definedName>
    <definedName name="Z_DC6178A0_03B0_11D3_88AD_0080C84A5D47_.wvu.PrintArea" hidden="1">#REF!</definedName>
    <definedName name="Z_DC6178A2_03B0_11D3_88AD_0080C84A5D47_.wvu.PrintArea" hidden="1">#REF!</definedName>
    <definedName name="Z_DC6178A3_03B0_11D3_88AD_0080C84A5D47_.wvu.PrintArea" hidden="1">#REF!</definedName>
    <definedName name="Z_DC6178A4_03B0_11D3_88AD_0080C84A5D47_.wvu.PrintArea" hidden="1">#REF!</definedName>
    <definedName name="Z_DC6178A6_03B0_11D3_88AD_0080C84A5D47_.wvu.PrintArea" hidden="1">#REF!</definedName>
    <definedName name="Z_DC6178A7_03B0_11D3_88AD_0080C84A5D47_.wvu.PrintArea" hidden="1">#REF!</definedName>
    <definedName name="Z_DC6178A9_03B0_11D3_88AD_0080C84A5D47_.wvu.PrintArea" hidden="1">#REF!</definedName>
    <definedName name="Z_DC6178AB_03B0_11D3_88AD_0080C84A5D47_.wvu.PrintArea" hidden="1">#REF!</definedName>
    <definedName name="Z_DC6178AC_03B0_11D3_88AD_0080C84A5D47_.wvu.PrintArea" hidden="1">#REF!</definedName>
    <definedName name="Z_DC6178AD_03B0_11D3_88AD_0080C84A5D47_.wvu.PrintArea" hidden="1">#REF!</definedName>
    <definedName name="Z_DC6178AF_03B0_11D3_88AD_0080C84A5D47_.wvu.PrintArea" hidden="1">#REF!</definedName>
    <definedName name="Z_DC6178B0_03B0_11D3_88AD_0080C84A5D47_.wvu.PrintArea" hidden="1">#REF!</definedName>
    <definedName name="Z_DC6178B1_03B0_11D3_88AD_0080C84A5D47_.wvu.PrintArea" hidden="1">#REF!</definedName>
    <definedName name="Z_DC6178B3_03B0_11D3_88AD_0080C84A5D47_.wvu.PrintArea" hidden="1">#REF!</definedName>
    <definedName name="Z_DC6178B4_03B0_11D3_88AD_0080C84A5D47_.wvu.PrintArea" hidden="1">#REF!</definedName>
    <definedName name="Z_DDB19300_2316_11D3_9DA0_00A0C9DF29FD_.wvu.PrintArea" hidden="1">#REF!</definedName>
    <definedName name="Z_DDB19301_2316_11D3_9DA0_00A0C9DF29FD_.wvu.PrintArea" hidden="1">#REF!</definedName>
    <definedName name="Z_DDB19303_2316_11D3_9DA0_00A0C9DF29FD_.wvu.PrintArea" hidden="1">#REF!</definedName>
    <definedName name="Z_DDB19304_2316_11D3_9DA0_00A0C9DF29FD_.wvu.PrintArea" hidden="1">#REF!</definedName>
    <definedName name="Z_DDB19305_2316_11D3_9DA0_00A0C9DF29FD_.wvu.PrintArea" hidden="1">#REF!</definedName>
    <definedName name="Z_DDB19306_2316_11D3_9DA0_00A0C9DF29FD_.wvu.PrintArea" hidden="1">#REF!</definedName>
    <definedName name="Z_DDB19308_2316_11D3_9DA0_00A0C9DF29FD_.wvu.PrintArea" hidden="1">#REF!</definedName>
    <definedName name="Z_DDB19309_2316_11D3_9DA0_00A0C9DF29FD_.wvu.PrintArea" hidden="1">#REF!</definedName>
    <definedName name="Z_DDB1930A_2316_11D3_9DA0_00A0C9DF29FD_.wvu.PrintArea" hidden="1">#REF!</definedName>
    <definedName name="Z_DDB1930B_2316_11D3_9DA0_00A0C9DF29FD_.wvu.PrintArea" hidden="1">#REF!</definedName>
    <definedName name="Z_DDB1930D_2316_11D3_9DA0_00A0C9DF29FD_.wvu.PrintArea" hidden="1">#REF!</definedName>
    <definedName name="Z_DDB1930E_2316_11D3_9DA0_00A0C9DF29FD_.wvu.PrintArea" hidden="1">#REF!</definedName>
    <definedName name="Z_DDB19310_2316_11D3_9DA0_00A0C9DF29FD_.wvu.PrintArea" hidden="1">#REF!</definedName>
    <definedName name="Z_DDB19311_2316_11D3_9DA0_00A0C9DF29FD_.wvu.PrintArea" hidden="1">#REF!</definedName>
    <definedName name="Z_DDB19313_2316_11D3_9DA0_00A0C9DF29FD_.wvu.PrintArea" hidden="1">#REF!</definedName>
    <definedName name="Z_DDB19314_2316_11D3_9DA0_00A0C9DF29FD_.wvu.PrintArea" hidden="1">#REF!</definedName>
    <definedName name="Z_DDB19315_2316_11D3_9DA0_00A0C9DF29FD_.wvu.PrintArea" hidden="1">#REF!</definedName>
    <definedName name="Z_DDB19316_2316_11D3_9DA0_00A0C9DF29FD_.wvu.PrintArea" hidden="1">#REF!</definedName>
    <definedName name="Z_DDB19318_2316_11D3_9DA0_00A0C9DF29FD_.wvu.PrintArea" hidden="1">#REF!</definedName>
    <definedName name="Z_DDB19319_2316_11D3_9DA0_00A0C9DF29FD_.wvu.PrintArea" hidden="1">#REF!</definedName>
    <definedName name="Z_DDB1931A_2316_11D3_9DA0_00A0C9DF29FD_.wvu.PrintArea" hidden="1">#REF!</definedName>
    <definedName name="Z_DDB1931B_2316_11D3_9DA0_00A0C9DF29FD_.wvu.PrintArea" hidden="1">#REF!</definedName>
    <definedName name="Z_DDB1931D_2316_11D3_9DA0_00A0C9DF29FD_.wvu.PrintArea" hidden="1">#REF!</definedName>
    <definedName name="Z_DDB1931E_2316_11D3_9DA0_00A0C9DF29FD_.wvu.PrintArea" hidden="1">#REF!</definedName>
    <definedName name="Z_DDB1932D_2316_11D3_9DA0_00A0C9DF29FD_.wvu.PrintArea" hidden="1">#REF!</definedName>
    <definedName name="Z_DDB1932E_2316_11D3_9DA0_00A0C9DF29FD_.wvu.PrintArea" hidden="1">#REF!</definedName>
    <definedName name="Z_DDB19330_2316_11D3_9DA0_00A0C9DF29FD_.wvu.PrintArea" hidden="1">#REF!</definedName>
    <definedName name="Z_DDB19331_2316_11D3_9DA0_00A0C9DF29FD_.wvu.PrintArea" hidden="1">#REF!</definedName>
    <definedName name="Z_DDB19332_2316_11D3_9DA0_00A0C9DF29FD_.wvu.PrintArea" hidden="1">#REF!</definedName>
    <definedName name="Z_DDB19333_2316_11D3_9DA0_00A0C9DF29FD_.wvu.PrintArea" hidden="1">#REF!</definedName>
    <definedName name="Z_DDB19335_2316_11D3_9DA0_00A0C9DF29FD_.wvu.PrintArea" hidden="1">#REF!</definedName>
    <definedName name="Z_DDB19336_2316_11D3_9DA0_00A0C9DF29FD_.wvu.PrintArea" hidden="1">#REF!</definedName>
    <definedName name="Z_DDB19337_2316_11D3_9DA0_00A0C9DF29FD_.wvu.PrintArea" hidden="1">#REF!</definedName>
    <definedName name="Z_DDB19338_2316_11D3_9DA0_00A0C9DF29FD_.wvu.PrintArea" hidden="1">#REF!</definedName>
    <definedName name="Z_DDB1933A_2316_11D3_9DA0_00A0C9DF29FD_.wvu.PrintArea" hidden="1">#REF!</definedName>
    <definedName name="Z_DDB1933B_2316_11D3_9DA0_00A0C9DF29FD_.wvu.PrintArea" hidden="1">#REF!</definedName>
    <definedName name="Z_DDB1933D_2316_11D3_9DA0_00A0C9DF29FD_.wvu.PrintArea" hidden="1">#REF!</definedName>
    <definedName name="Z_DDB1933E_2316_11D3_9DA0_00A0C9DF29FD_.wvu.PrintArea" hidden="1">#REF!</definedName>
    <definedName name="Z_DDB19340_2316_11D3_9DA0_00A0C9DF29FD_.wvu.PrintArea" hidden="1">#REF!</definedName>
    <definedName name="Z_DDB19341_2316_11D3_9DA0_00A0C9DF29FD_.wvu.PrintArea" hidden="1">#REF!</definedName>
    <definedName name="Z_DDB19342_2316_11D3_9DA0_00A0C9DF29FD_.wvu.PrintArea" hidden="1">#REF!</definedName>
    <definedName name="Z_DDB19343_2316_11D3_9DA0_00A0C9DF29FD_.wvu.PrintArea" hidden="1">#REF!</definedName>
    <definedName name="Z_DDB19345_2316_11D3_9DA0_00A0C9DF29FD_.wvu.PrintArea" hidden="1">#REF!</definedName>
    <definedName name="Z_DDB19346_2316_11D3_9DA0_00A0C9DF29FD_.wvu.PrintArea" hidden="1">#REF!</definedName>
    <definedName name="Z_DDB19347_2316_11D3_9DA0_00A0C9DF29FD_.wvu.PrintArea" hidden="1">#REF!</definedName>
    <definedName name="Z_DDB19348_2316_11D3_9DA0_00A0C9DF29FD_.wvu.PrintArea" hidden="1">#REF!</definedName>
    <definedName name="Z_DDB1934A_2316_11D3_9DA0_00A0C9DF29FD_.wvu.PrintArea" hidden="1">#REF!</definedName>
    <definedName name="Z_DDB1934B_2316_11D3_9DA0_00A0C9DF29FD_.wvu.PrintArea" hidden="1">#REF!</definedName>
    <definedName name="Z_DDB19355_2316_11D3_9DA0_00A0C9DF29FD_.wvu.PrintArea" hidden="1">#REF!</definedName>
    <definedName name="Z_DDB19356_2316_11D3_9DA0_00A0C9DF29FD_.wvu.PrintArea" hidden="1">#REF!</definedName>
    <definedName name="Z_DDB19358_2316_11D3_9DA0_00A0C9DF29FD_.wvu.PrintArea" hidden="1">#REF!</definedName>
    <definedName name="Z_DDB19359_2316_11D3_9DA0_00A0C9DF29FD_.wvu.PrintArea" hidden="1">#REF!</definedName>
    <definedName name="Z_DDB1935A_2316_11D3_9DA0_00A0C9DF29FD_.wvu.PrintArea" hidden="1">#REF!</definedName>
    <definedName name="Z_DDB1935B_2316_11D3_9DA0_00A0C9DF29FD_.wvu.PrintArea" hidden="1">#REF!</definedName>
    <definedName name="Z_DDB1935D_2316_11D3_9DA0_00A0C9DF29FD_.wvu.PrintArea" hidden="1">#REF!</definedName>
    <definedName name="Z_DDB1935E_2316_11D3_9DA0_00A0C9DF29FD_.wvu.PrintArea" hidden="1">#REF!</definedName>
    <definedName name="Z_DDB1935F_2316_11D3_9DA0_00A0C9DF29FD_.wvu.PrintArea" hidden="1">#REF!</definedName>
    <definedName name="Z_DDB19360_2316_11D3_9DA0_00A0C9DF29FD_.wvu.PrintArea" hidden="1">#REF!</definedName>
    <definedName name="Z_DDB19362_2316_11D3_9DA0_00A0C9DF29FD_.wvu.PrintArea" hidden="1">#REF!</definedName>
    <definedName name="Z_DDB19363_2316_11D3_9DA0_00A0C9DF29FD_.wvu.PrintArea" hidden="1">#REF!</definedName>
    <definedName name="Z_DDB19365_2316_11D3_9DA0_00A0C9DF29FD_.wvu.PrintArea" hidden="1">#REF!</definedName>
    <definedName name="Z_DDB19366_2316_11D3_9DA0_00A0C9DF29FD_.wvu.PrintArea" hidden="1">#REF!</definedName>
    <definedName name="Z_DDB19368_2316_11D3_9DA0_00A0C9DF29FD_.wvu.PrintArea" hidden="1">#REF!</definedName>
    <definedName name="Z_DDB19369_2316_11D3_9DA0_00A0C9DF29FD_.wvu.PrintArea" hidden="1">#REF!</definedName>
    <definedName name="Z_DDB1936A_2316_11D3_9DA0_00A0C9DF29FD_.wvu.PrintArea" hidden="1">#REF!</definedName>
    <definedName name="Z_DDB1936B_2316_11D3_9DA0_00A0C9DF29FD_.wvu.PrintArea" hidden="1">#REF!</definedName>
    <definedName name="Z_DDB1936D_2316_11D3_9DA0_00A0C9DF29FD_.wvu.PrintArea" hidden="1">#REF!</definedName>
    <definedName name="Z_DDB1936E_2316_11D3_9DA0_00A0C9DF29FD_.wvu.PrintArea" hidden="1">#REF!</definedName>
    <definedName name="Z_DDB1936F_2316_11D3_9DA0_00A0C9DF29FD_.wvu.PrintArea" hidden="1">#REF!</definedName>
    <definedName name="Z_DDB19370_2316_11D3_9DA0_00A0C9DF29FD_.wvu.PrintArea" hidden="1">#REF!</definedName>
    <definedName name="Z_DDB19372_2316_11D3_9DA0_00A0C9DF29FD_.wvu.PrintArea" hidden="1">#REF!</definedName>
    <definedName name="Z_DDB19373_2316_11D3_9DA0_00A0C9DF29FD_.wvu.PrintArea" hidden="1">#REF!</definedName>
    <definedName name="Z_DF4E112B_079B_11D3_88AD_0080C84A5D47_.wvu.PrintArea" hidden="1">#REF!</definedName>
    <definedName name="Z_DF4E112C_079B_11D3_88AD_0080C84A5D47_.wvu.PrintArea" hidden="1">#REF!</definedName>
    <definedName name="Z_DF4E112E_079B_11D3_88AD_0080C84A5D47_.wvu.PrintArea" hidden="1">#REF!</definedName>
    <definedName name="Z_DF4E112F_079B_11D3_88AD_0080C84A5D47_.wvu.PrintArea" hidden="1">#REF!</definedName>
    <definedName name="Z_DF4E1130_079B_11D3_88AD_0080C84A5D47_.wvu.PrintArea" hidden="1">#REF!</definedName>
    <definedName name="Z_DF4E1131_079B_11D3_88AD_0080C84A5D47_.wvu.PrintArea" hidden="1">#REF!</definedName>
    <definedName name="Z_DF4E1133_079B_11D3_88AD_0080C84A5D47_.wvu.PrintArea" hidden="1">#REF!</definedName>
    <definedName name="Z_DF4E1134_079B_11D3_88AD_0080C84A5D47_.wvu.PrintArea" hidden="1">#REF!</definedName>
    <definedName name="Z_DF4E1135_079B_11D3_88AD_0080C84A5D47_.wvu.PrintArea" hidden="1">#REF!</definedName>
    <definedName name="Z_DF4E1136_079B_11D3_88AD_0080C84A5D47_.wvu.PrintArea" hidden="1">#REF!</definedName>
    <definedName name="Z_DF4E1138_079B_11D3_88AD_0080C84A5D47_.wvu.PrintArea" hidden="1">#REF!</definedName>
    <definedName name="Z_DF4E1139_079B_11D3_88AD_0080C84A5D47_.wvu.PrintArea" hidden="1">#REF!</definedName>
    <definedName name="Z_DF4E113B_079B_11D3_88AD_0080C84A5D47_.wvu.PrintArea" hidden="1">#REF!</definedName>
    <definedName name="Z_DF4E113C_079B_11D3_88AD_0080C84A5D47_.wvu.PrintArea" hidden="1">#REF!</definedName>
    <definedName name="Z_DF4E113E_079B_11D3_88AD_0080C84A5D47_.wvu.PrintArea" hidden="1">#REF!</definedName>
    <definedName name="Z_DF4E113F_079B_11D3_88AD_0080C84A5D47_.wvu.PrintArea" hidden="1">#REF!</definedName>
    <definedName name="Z_DF4E1140_079B_11D3_88AD_0080C84A5D47_.wvu.PrintArea" hidden="1">#REF!</definedName>
    <definedName name="Z_DF4E1141_079B_11D3_88AD_0080C84A5D47_.wvu.PrintArea" hidden="1">#REF!</definedName>
    <definedName name="Z_DF4E1143_079B_11D3_88AD_0080C84A5D47_.wvu.PrintArea" hidden="1">#REF!</definedName>
    <definedName name="Z_DF4E1144_079B_11D3_88AD_0080C84A5D47_.wvu.PrintArea" hidden="1">#REF!</definedName>
    <definedName name="Z_DF4E1145_079B_11D3_88AD_0080C84A5D47_.wvu.PrintArea" hidden="1">#REF!</definedName>
    <definedName name="Z_DF4E1146_079B_11D3_88AD_0080C84A5D47_.wvu.PrintArea" hidden="1">#REF!</definedName>
    <definedName name="Z_DF4E1148_079B_11D3_88AD_0080C84A5D47_.wvu.PrintArea" hidden="1">#REF!</definedName>
    <definedName name="Z_DF4E1149_079B_11D3_88AD_0080C84A5D47_.wvu.PrintArea" hidden="1">#REF!</definedName>
    <definedName name="Z_E0C0E4FB_6A98_11D3_857C_00A0C9DF1035_.wvu.PrintArea" hidden="1">#REF!</definedName>
    <definedName name="Z_E0C0E4FC_6A98_11D3_857C_00A0C9DF1035_.wvu.PrintArea" hidden="1">#REF!</definedName>
    <definedName name="Z_E0C0E4FE_6A98_11D3_857C_00A0C9DF1035_.wvu.PrintArea" hidden="1">#REF!</definedName>
    <definedName name="Z_E0C0E4FF_6A98_11D3_857C_00A0C9DF1035_.wvu.PrintArea" hidden="1">#REF!</definedName>
    <definedName name="Z_E0C0E500_6A98_11D3_857C_00A0C9DF1035_.wvu.PrintArea" hidden="1">#REF!</definedName>
    <definedName name="Z_E0C0E501_6A98_11D3_857C_00A0C9DF1035_.wvu.PrintArea" hidden="1">#REF!</definedName>
    <definedName name="Z_E0C0E503_6A98_11D3_857C_00A0C9DF1035_.wvu.PrintArea" hidden="1">#REF!</definedName>
    <definedName name="Z_E0C0E504_6A98_11D3_857C_00A0C9DF1035_.wvu.PrintArea" hidden="1">#REF!</definedName>
    <definedName name="Z_E0C0E505_6A98_11D3_857C_00A0C9DF1035_.wvu.PrintArea" hidden="1">#REF!</definedName>
    <definedName name="Z_E0C0E506_6A98_11D3_857C_00A0C9DF1035_.wvu.PrintArea" hidden="1">#REF!</definedName>
    <definedName name="Z_E0C0E508_6A98_11D3_857C_00A0C9DF1035_.wvu.PrintArea" hidden="1">#REF!</definedName>
    <definedName name="Z_E0C0E509_6A98_11D3_857C_00A0C9DF1035_.wvu.PrintArea" hidden="1">#REF!</definedName>
    <definedName name="Z_E0C0E50B_6A98_11D3_857C_00A0C9DF1035_.wvu.PrintArea" hidden="1">#REF!</definedName>
    <definedName name="Z_E0C0E50C_6A98_11D3_857C_00A0C9DF1035_.wvu.PrintArea" hidden="1">#REF!</definedName>
    <definedName name="Z_E0C0E50E_6A98_11D3_857C_00A0C9DF1035_.wvu.PrintArea" hidden="1">#REF!</definedName>
    <definedName name="Z_E0C0E50F_6A98_11D3_857C_00A0C9DF1035_.wvu.PrintArea" hidden="1">#REF!</definedName>
    <definedName name="Z_E0C0E510_6A98_11D3_857C_00A0C9DF1035_.wvu.PrintArea" hidden="1">#REF!</definedName>
    <definedName name="Z_E0C0E511_6A98_11D3_857C_00A0C9DF1035_.wvu.PrintArea" hidden="1">#REF!</definedName>
    <definedName name="Z_E0C0E513_6A98_11D3_857C_00A0C9DF1035_.wvu.PrintArea" hidden="1">#REF!</definedName>
    <definedName name="Z_E0C0E514_6A98_11D3_857C_00A0C9DF1035_.wvu.PrintArea" hidden="1">#REF!</definedName>
    <definedName name="Z_E0C0E515_6A98_11D3_857C_00A0C9DF1035_.wvu.PrintArea" hidden="1">#REF!</definedName>
    <definedName name="Z_E0C0E516_6A98_11D3_857C_00A0C9DF1035_.wvu.PrintArea" hidden="1">#REF!</definedName>
    <definedName name="Z_E0C0E518_6A98_11D3_857C_00A0C9DF1035_.wvu.PrintArea" hidden="1">#REF!</definedName>
    <definedName name="Z_E0C0E519_6A98_11D3_857C_00A0C9DF1035_.wvu.PrintArea" hidden="1">#REF!</definedName>
    <definedName name="Z_E3339D5D_3855_11D3_8575_00A0C9DF1035_.wvu.PrintArea" hidden="1">#REF!</definedName>
    <definedName name="Z_E3339D5E_3855_11D3_8575_00A0C9DF1035_.wvu.PrintArea" hidden="1">#REF!</definedName>
    <definedName name="Z_E3339D60_3855_11D3_8575_00A0C9DF1035_.wvu.PrintArea" hidden="1">#REF!</definedName>
    <definedName name="Z_E3339D61_3855_11D3_8575_00A0C9DF1035_.wvu.PrintArea" hidden="1">#REF!</definedName>
    <definedName name="Z_E3339D62_3855_11D3_8575_00A0C9DF1035_.wvu.PrintArea" hidden="1">#REF!</definedName>
    <definedName name="Z_E3339D63_3855_11D3_8575_00A0C9DF1035_.wvu.PrintArea" hidden="1">#REF!</definedName>
    <definedName name="Z_E3339D65_3855_11D3_8575_00A0C9DF1035_.wvu.PrintArea" hidden="1">#REF!</definedName>
    <definedName name="Z_E3339D66_3855_11D3_8575_00A0C9DF1035_.wvu.PrintArea" hidden="1">#REF!</definedName>
    <definedName name="Z_E3339D67_3855_11D3_8575_00A0C9DF1035_.wvu.PrintArea" hidden="1">#REF!</definedName>
    <definedName name="Z_E3339D68_3855_11D3_8575_00A0C9DF1035_.wvu.PrintArea" hidden="1">#REF!</definedName>
    <definedName name="Z_E3339D6A_3855_11D3_8575_00A0C9DF1035_.wvu.PrintArea" hidden="1">#REF!</definedName>
    <definedName name="Z_E3339D6B_3855_11D3_8575_00A0C9DF1035_.wvu.PrintArea" hidden="1">#REF!</definedName>
    <definedName name="Z_E3339D6D_3855_11D3_8575_00A0C9DF1035_.wvu.PrintArea" hidden="1">#REF!</definedName>
    <definedName name="Z_E3339D6E_3855_11D3_8575_00A0C9DF1035_.wvu.PrintArea" hidden="1">#REF!</definedName>
    <definedName name="Z_E3339D70_3855_11D3_8575_00A0C9DF1035_.wvu.PrintArea" hidden="1">#REF!</definedName>
    <definedName name="Z_E3339D71_3855_11D3_8575_00A0C9DF1035_.wvu.PrintArea" hidden="1">#REF!</definedName>
    <definedName name="Z_E3339D72_3855_11D3_8575_00A0C9DF1035_.wvu.PrintArea" hidden="1">#REF!</definedName>
    <definedName name="Z_E3339D73_3855_11D3_8575_00A0C9DF1035_.wvu.PrintArea" hidden="1">#REF!</definedName>
    <definedName name="Z_E3339D75_3855_11D3_8575_00A0C9DF1035_.wvu.PrintArea" hidden="1">#REF!</definedName>
    <definedName name="Z_E3339D76_3855_11D3_8575_00A0C9DF1035_.wvu.PrintArea" hidden="1">#REF!</definedName>
    <definedName name="Z_E3339D77_3855_11D3_8575_00A0C9DF1035_.wvu.PrintArea" hidden="1">#REF!</definedName>
    <definedName name="Z_E3339D78_3855_11D3_8575_00A0C9DF1035_.wvu.PrintArea" hidden="1">#REF!</definedName>
    <definedName name="Z_E3339D7A_3855_11D3_8575_00A0C9DF1035_.wvu.PrintArea" hidden="1">#REF!</definedName>
    <definedName name="Z_E3339D7B_3855_11D3_8575_00A0C9DF1035_.wvu.PrintArea" hidden="1">#REF!</definedName>
    <definedName name="Z_E3381B9F_39E1_11D3_97FE_00A0C9DF29C4_.wvu.PrintArea" hidden="1">#REF!</definedName>
    <definedName name="Z_E3381BA0_39E1_11D3_97FE_00A0C9DF29C4_.wvu.PrintArea" hidden="1">#REF!</definedName>
    <definedName name="Z_E3381BA2_39E1_11D3_97FE_00A0C9DF29C4_.wvu.PrintArea" hidden="1">#REF!</definedName>
    <definedName name="Z_E3381BA3_39E1_11D3_97FE_00A0C9DF29C4_.wvu.PrintArea" hidden="1">#REF!</definedName>
    <definedName name="Z_E3381BA4_39E1_11D3_97FE_00A0C9DF29C4_.wvu.PrintArea" hidden="1">#REF!</definedName>
    <definedName name="Z_E3381BA5_39E1_11D3_97FE_00A0C9DF29C4_.wvu.PrintArea" hidden="1">#REF!</definedName>
    <definedName name="Z_E3381BA7_39E1_11D3_97FE_00A0C9DF29C4_.wvu.PrintArea" hidden="1">#REF!</definedName>
    <definedName name="Z_E3381BA8_39E1_11D3_97FE_00A0C9DF29C4_.wvu.PrintArea" hidden="1">#REF!</definedName>
    <definedName name="Z_E3381BA9_39E1_11D3_97FE_00A0C9DF29C4_.wvu.PrintArea" hidden="1">#REF!</definedName>
    <definedName name="Z_E3381BAA_39E1_11D3_97FE_00A0C9DF29C4_.wvu.PrintArea" hidden="1">#REF!</definedName>
    <definedName name="Z_E3381BAC_39E1_11D3_97FE_00A0C9DF29C4_.wvu.PrintArea" hidden="1">#REF!</definedName>
    <definedName name="Z_E3381BAD_39E1_11D3_97FE_00A0C9DF29C4_.wvu.PrintArea" hidden="1">#REF!</definedName>
    <definedName name="Z_E3381BAF_39E1_11D3_97FE_00A0C9DF29C4_.wvu.PrintArea" hidden="1">#REF!</definedName>
    <definedName name="Z_E3381BB0_39E1_11D3_97FE_00A0C9DF29C4_.wvu.PrintArea" hidden="1">#REF!</definedName>
    <definedName name="Z_E3381BB2_39E1_11D3_97FE_00A0C9DF29C4_.wvu.PrintArea" hidden="1">#REF!</definedName>
    <definedName name="Z_E3381BB3_39E1_11D3_97FE_00A0C9DF29C4_.wvu.PrintArea" hidden="1">#REF!</definedName>
    <definedName name="Z_E3381BB4_39E1_11D3_97FE_00A0C9DF29C4_.wvu.PrintArea" hidden="1">#REF!</definedName>
    <definedName name="Z_E3381BB5_39E1_11D3_97FE_00A0C9DF29C4_.wvu.PrintArea" hidden="1">#REF!</definedName>
    <definedName name="Z_E3381BB7_39E1_11D3_97FE_00A0C9DF29C4_.wvu.PrintArea" hidden="1">#REF!</definedName>
    <definedName name="Z_E3381BB8_39E1_11D3_97FE_00A0C9DF29C4_.wvu.PrintArea" hidden="1">#REF!</definedName>
    <definedName name="Z_E3381BB9_39E1_11D3_97FE_00A0C9DF29C4_.wvu.PrintArea" hidden="1">#REF!</definedName>
    <definedName name="Z_E3381BBA_39E1_11D3_97FE_00A0C9DF29C4_.wvu.PrintArea" hidden="1">#REF!</definedName>
    <definedName name="Z_E3381BBC_39E1_11D3_97FE_00A0C9DF29C4_.wvu.PrintArea" hidden="1">#REF!</definedName>
    <definedName name="Z_E3381BBD_39E1_11D3_97FE_00A0C9DF29C4_.wvu.PrintArea" hidden="1">#REF!</definedName>
    <definedName name="Z_E359ABDC_4366_11D3_8575_00A0C9DF1035_.wvu.PrintArea" hidden="1">#REF!</definedName>
    <definedName name="Z_E359ABDD_4366_11D3_8575_00A0C9DF1035_.wvu.PrintArea" hidden="1">#REF!</definedName>
    <definedName name="Z_E359ABDF_4366_11D3_8575_00A0C9DF1035_.wvu.PrintArea" hidden="1">#REF!</definedName>
    <definedName name="Z_E359ABE0_4366_11D3_8575_00A0C9DF1035_.wvu.PrintArea" hidden="1">#REF!</definedName>
    <definedName name="Z_E359ABE1_4366_11D3_8575_00A0C9DF1035_.wvu.PrintArea" hidden="1">#REF!</definedName>
    <definedName name="Z_E359ABE2_4366_11D3_8575_00A0C9DF1035_.wvu.PrintArea" hidden="1">#REF!</definedName>
    <definedName name="Z_E359ABE4_4366_11D3_8575_00A0C9DF1035_.wvu.PrintArea" hidden="1">#REF!</definedName>
    <definedName name="Z_E359ABE5_4366_11D3_8575_00A0C9DF1035_.wvu.PrintArea" hidden="1">#REF!</definedName>
    <definedName name="Z_E359ABE6_4366_11D3_8575_00A0C9DF1035_.wvu.PrintArea" hidden="1">#REF!</definedName>
    <definedName name="Z_E359ABE7_4366_11D3_8575_00A0C9DF1035_.wvu.PrintArea" hidden="1">#REF!</definedName>
    <definedName name="Z_E359ABE9_4366_11D3_8575_00A0C9DF1035_.wvu.PrintArea" hidden="1">#REF!</definedName>
    <definedName name="Z_E359ABEA_4366_11D3_8575_00A0C9DF1035_.wvu.PrintArea" hidden="1">#REF!</definedName>
    <definedName name="Z_E359ABEC_4366_11D3_8575_00A0C9DF1035_.wvu.PrintArea" hidden="1">#REF!</definedName>
    <definedName name="Z_E359ABED_4366_11D3_8575_00A0C9DF1035_.wvu.PrintArea" hidden="1">#REF!</definedName>
    <definedName name="Z_E359ABEF_4366_11D3_8575_00A0C9DF1035_.wvu.PrintArea" hidden="1">#REF!</definedName>
    <definedName name="Z_E359ABF0_4366_11D3_8575_00A0C9DF1035_.wvu.PrintArea" hidden="1">#REF!</definedName>
    <definedName name="Z_E359ABF1_4366_11D3_8575_00A0C9DF1035_.wvu.PrintArea" hidden="1">#REF!</definedName>
    <definedName name="Z_E359ABF2_4366_11D3_8575_00A0C9DF1035_.wvu.PrintArea" hidden="1">#REF!</definedName>
    <definedName name="Z_E359ABF4_4366_11D3_8575_00A0C9DF1035_.wvu.PrintArea" hidden="1">#REF!</definedName>
    <definedName name="Z_E359ABF5_4366_11D3_8575_00A0C9DF1035_.wvu.PrintArea" hidden="1">#REF!</definedName>
    <definedName name="Z_E359ABF6_4366_11D3_8575_00A0C9DF1035_.wvu.PrintArea" hidden="1">#REF!</definedName>
    <definedName name="Z_E359ABF7_4366_11D3_8575_00A0C9DF1035_.wvu.PrintArea" hidden="1">#REF!</definedName>
    <definedName name="Z_E359ABF9_4366_11D3_8575_00A0C9DF1035_.wvu.PrintArea" hidden="1">#REF!</definedName>
    <definedName name="Z_E359ABFA_4366_11D3_8575_00A0C9DF1035_.wvu.PrintArea" hidden="1">#REF!</definedName>
    <definedName name="Z_E84C5E09_352A_11D3_97FE_00A0C9DF29C4_.wvu.PrintArea" hidden="1">#REF!</definedName>
    <definedName name="Z_E84C5E0A_352A_11D3_97FE_00A0C9DF29C4_.wvu.PrintArea" hidden="1">#REF!</definedName>
    <definedName name="Z_E84C5E0C_352A_11D3_97FE_00A0C9DF29C4_.wvu.PrintArea" hidden="1">#REF!</definedName>
    <definedName name="Z_E84C5E0D_352A_11D3_97FE_00A0C9DF29C4_.wvu.PrintArea" hidden="1">#REF!</definedName>
    <definedName name="Z_E84C5E0E_352A_11D3_97FE_00A0C9DF29C4_.wvu.PrintArea" hidden="1">#REF!</definedName>
    <definedName name="Z_E84C5E0F_352A_11D3_97FE_00A0C9DF29C4_.wvu.PrintArea" hidden="1">#REF!</definedName>
    <definedName name="Z_E84C5E11_352A_11D3_97FE_00A0C9DF29C4_.wvu.PrintArea" hidden="1">#REF!</definedName>
    <definedName name="Z_E84C5E12_352A_11D3_97FE_00A0C9DF29C4_.wvu.PrintArea" hidden="1">#REF!</definedName>
    <definedName name="Z_E84C5E13_352A_11D3_97FE_00A0C9DF29C4_.wvu.PrintArea" hidden="1">#REF!</definedName>
    <definedName name="Z_E84C5E14_352A_11D3_97FE_00A0C9DF29C4_.wvu.PrintArea" hidden="1">#REF!</definedName>
    <definedName name="Z_E84C5E16_352A_11D3_97FE_00A0C9DF29C4_.wvu.PrintArea" hidden="1">#REF!</definedName>
    <definedName name="Z_E84C5E17_352A_11D3_97FE_00A0C9DF29C4_.wvu.PrintArea" hidden="1">#REF!</definedName>
    <definedName name="Z_E84C5E19_352A_11D3_97FE_00A0C9DF29C4_.wvu.PrintArea" hidden="1">#REF!</definedName>
    <definedName name="Z_E84C5E1A_352A_11D3_97FE_00A0C9DF29C4_.wvu.PrintArea" hidden="1">#REF!</definedName>
    <definedName name="Z_E84C5E1C_352A_11D3_97FE_00A0C9DF29C4_.wvu.PrintArea" hidden="1">#REF!</definedName>
    <definedName name="Z_E84C5E1D_352A_11D3_97FE_00A0C9DF29C4_.wvu.PrintArea" hidden="1">#REF!</definedName>
    <definedName name="Z_E84C5E1E_352A_11D3_97FE_00A0C9DF29C4_.wvu.PrintArea" hidden="1">#REF!</definedName>
    <definedName name="Z_E84C5E1F_352A_11D3_97FE_00A0C9DF29C4_.wvu.PrintArea" hidden="1">#REF!</definedName>
    <definedName name="Z_E84C5E21_352A_11D3_97FE_00A0C9DF29C4_.wvu.PrintArea" hidden="1">#REF!</definedName>
    <definedName name="Z_E84C5E22_352A_11D3_97FE_00A0C9DF29C4_.wvu.PrintArea" hidden="1">#REF!</definedName>
    <definedName name="Z_E84C5E23_352A_11D3_97FE_00A0C9DF29C4_.wvu.PrintArea" hidden="1">#REF!</definedName>
    <definedName name="Z_E84C5E24_352A_11D3_97FE_00A0C9DF29C4_.wvu.PrintArea" hidden="1">#REF!</definedName>
    <definedName name="Z_E84C5E26_352A_11D3_97FE_00A0C9DF29C4_.wvu.PrintArea" hidden="1">#REF!</definedName>
    <definedName name="Z_E84C5E27_352A_11D3_97FE_00A0C9DF29C4_.wvu.PrintArea" hidden="1">#REF!</definedName>
    <definedName name="Z_EF3BA654_A7EF_11D3_980D_00A0C9DF29C4_.wvu.PrintArea" hidden="1">#REF!</definedName>
    <definedName name="Z_EF3BA655_A7EF_11D3_980D_00A0C9DF29C4_.wvu.PrintArea" hidden="1">#REF!</definedName>
    <definedName name="Z_EF3BA657_A7EF_11D3_980D_00A0C9DF29C4_.wvu.PrintArea" hidden="1">#REF!</definedName>
    <definedName name="Z_EF3BA658_A7EF_11D3_980D_00A0C9DF29C4_.wvu.PrintArea" hidden="1">#REF!</definedName>
    <definedName name="Z_EF3BA659_A7EF_11D3_980D_00A0C9DF29C4_.wvu.PrintArea" hidden="1">#REF!</definedName>
    <definedName name="Z_EF3BA65A_A7EF_11D3_980D_00A0C9DF29C4_.wvu.PrintArea" hidden="1">#REF!</definedName>
    <definedName name="Z_EF3BA65C_A7EF_11D3_980D_00A0C9DF29C4_.wvu.PrintArea" hidden="1">#REF!</definedName>
    <definedName name="Z_EF3BA65D_A7EF_11D3_980D_00A0C9DF29C4_.wvu.PrintArea" hidden="1">#REF!</definedName>
    <definedName name="Z_EF3BA65E_A7EF_11D3_980D_00A0C9DF29C4_.wvu.PrintArea" hidden="1">#REF!</definedName>
    <definedName name="Z_EF3BA65F_A7EF_11D3_980D_00A0C9DF29C4_.wvu.PrintArea" hidden="1">#REF!</definedName>
    <definedName name="Z_EF3BA661_A7EF_11D3_980D_00A0C9DF29C4_.wvu.PrintArea" hidden="1">#REF!</definedName>
    <definedName name="Z_EF3BA662_A7EF_11D3_980D_00A0C9DF29C4_.wvu.PrintArea" hidden="1">#REF!</definedName>
    <definedName name="Z_EF3BA664_A7EF_11D3_980D_00A0C9DF29C4_.wvu.PrintArea" hidden="1">#REF!</definedName>
    <definedName name="Z_EF3BA665_A7EF_11D3_980D_00A0C9DF29C4_.wvu.PrintArea" hidden="1">#REF!</definedName>
    <definedName name="Z_EF3BA667_A7EF_11D3_980D_00A0C9DF29C4_.wvu.PrintArea" hidden="1">#REF!</definedName>
    <definedName name="Z_EF3BA668_A7EF_11D3_980D_00A0C9DF29C4_.wvu.PrintArea" hidden="1">#REF!</definedName>
    <definedName name="Z_EF3BA669_A7EF_11D3_980D_00A0C9DF29C4_.wvu.PrintArea" hidden="1">#REF!</definedName>
    <definedName name="Z_EF3BA66A_A7EF_11D3_980D_00A0C9DF29C4_.wvu.PrintArea" hidden="1">#REF!</definedName>
    <definedName name="Z_EF3BA66C_A7EF_11D3_980D_00A0C9DF29C4_.wvu.PrintArea" hidden="1">#REF!</definedName>
    <definedName name="Z_EF3BA66D_A7EF_11D3_980D_00A0C9DF29C4_.wvu.PrintArea" hidden="1">#REF!</definedName>
    <definedName name="Z_EF3BA66E_A7EF_11D3_980D_00A0C9DF29C4_.wvu.PrintArea" hidden="1">#REF!</definedName>
    <definedName name="Z_EF3BA66F_A7EF_11D3_980D_00A0C9DF29C4_.wvu.PrintArea" hidden="1">#REF!</definedName>
    <definedName name="Z_EF3BA671_A7EF_11D3_980D_00A0C9DF29C4_.wvu.PrintArea" hidden="1">#REF!</definedName>
    <definedName name="Z_EF3BA672_A7EF_11D3_980D_00A0C9DF29C4_.wvu.PrintArea" hidden="1">#REF!</definedName>
    <definedName name="Z_F56C154B_3AB1_11D3_ABE7_00A0C9DF1063_.wvu.PrintArea" hidden="1">#REF!</definedName>
    <definedName name="Z_F56C154C_3AB1_11D3_ABE7_00A0C9DF1063_.wvu.PrintArea" hidden="1">#REF!</definedName>
    <definedName name="Z_F56C154E_3AB1_11D3_ABE7_00A0C9DF1063_.wvu.PrintArea" hidden="1">#REF!</definedName>
    <definedName name="Z_F56C154F_3AB1_11D3_ABE7_00A0C9DF1063_.wvu.PrintArea" hidden="1">#REF!</definedName>
    <definedName name="Z_F56C1550_3AB1_11D3_ABE7_00A0C9DF1063_.wvu.PrintArea" hidden="1">#REF!</definedName>
    <definedName name="Z_F56C1551_3AB1_11D3_ABE7_00A0C9DF1063_.wvu.PrintArea" hidden="1">#REF!</definedName>
    <definedName name="Z_F56C1553_3AB1_11D3_ABE7_00A0C9DF1063_.wvu.PrintArea" hidden="1">#REF!</definedName>
    <definedName name="Z_F56C1554_3AB1_11D3_ABE7_00A0C9DF1063_.wvu.PrintArea" hidden="1">#REF!</definedName>
    <definedName name="Z_F56C1555_3AB1_11D3_ABE7_00A0C9DF1063_.wvu.PrintArea" hidden="1">#REF!</definedName>
    <definedName name="Z_F56C1556_3AB1_11D3_ABE7_00A0C9DF1063_.wvu.PrintArea" hidden="1">#REF!</definedName>
    <definedName name="Z_F56C1558_3AB1_11D3_ABE7_00A0C9DF1063_.wvu.PrintArea" hidden="1">#REF!</definedName>
    <definedName name="Z_F56C1559_3AB1_11D3_ABE7_00A0C9DF1063_.wvu.PrintArea" hidden="1">#REF!</definedName>
    <definedName name="Z_F56C155B_3AB1_11D3_ABE7_00A0C9DF1063_.wvu.PrintArea" hidden="1">#REF!</definedName>
    <definedName name="Z_F56C155C_3AB1_11D3_ABE7_00A0C9DF1063_.wvu.PrintArea" hidden="1">#REF!</definedName>
    <definedName name="Z_F56C155E_3AB1_11D3_ABE7_00A0C9DF1063_.wvu.PrintArea" hidden="1">#REF!</definedName>
    <definedName name="Z_F56C155F_3AB1_11D3_ABE7_00A0C9DF1063_.wvu.PrintArea" hidden="1">#REF!</definedName>
    <definedName name="Z_F56C1560_3AB1_11D3_ABE7_00A0C9DF1063_.wvu.PrintArea" hidden="1">#REF!</definedName>
    <definedName name="Z_F56C1561_3AB1_11D3_ABE7_00A0C9DF1063_.wvu.PrintArea" hidden="1">#REF!</definedName>
    <definedName name="Z_F56C1563_3AB1_11D3_ABE7_00A0C9DF1063_.wvu.PrintArea" hidden="1">#REF!</definedName>
    <definedName name="Z_F56C1564_3AB1_11D3_ABE7_00A0C9DF1063_.wvu.PrintArea" hidden="1">#REF!</definedName>
    <definedName name="Z_F56C1565_3AB1_11D3_ABE7_00A0C9DF1063_.wvu.PrintArea" hidden="1">#REF!</definedName>
    <definedName name="Z_F56C1566_3AB1_11D3_ABE7_00A0C9DF1063_.wvu.PrintArea" hidden="1">#REF!</definedName>
    <definedName name="Z_F56C1568_3AB1_11D3_ABE7_00A0C9DF1063_.wvu.PrintArea" hidden="1">#REF!</definedName>
    <definedName name="Z_F56C1569_3AB1_11D3_ABE7_00A0C9DF1063_.wvu.PrintArea" hidden="1">#REF!</definedName>
    <definedName name="Z_F854DE9C_9E82_11D3_9DB2_00A0C9DF29FD_.wvu.PrintArea" hidden="1">#REF!</definedName>
    <definedName name="Z_F854DE9D_9E82_11D3_9DB2_00A0C9DF29FD_.wvu.PrintArea" hidden="1">#REF!</definedName>
    <definedName name="Z_F854DE9F_9E82_11D3_9DB2_00A0C9DF29FD_.wvu.PrintArea" hidden="1">#REF!</definedName>
    <definedName name="Z_F854DEA0_9E82_11D3_9DB2_00A0C9DF29FD_.wvu.PrintArea" hidden="1">#REF!</definedName>
    <definedName name="Z_F854DEA1_9E82_11D3_9DB2_00A0C9DF29FD_.wvu.PrintArea" hidden="1">#REF!</definedName>
    <definedName name="Z_F854DEA2_9E82_11D3_9DB2_00A0C9DF29FD_.wvu.PrintArea" hidden="1">#REF!</definedName>
    <definedName name="Z_F854DEA4_9E82_11D3_9DB2_00A0C9DF29FD_.wvu.PrintArea" hidden="1">#REF!</definedName>
    <definedName name="Z_F854DEA5_9E82_11D3_9DB2_00A0C9DF29FD_.wvu.PrintArea" hidden="1">#REF!</definedName>
    <definedName name="Z_F854DEA6_9E82_11D3_9DB2_00A0C9DF29FD_.wvu.PrintArea" hidden="1">#REF!</definedName>
    <definedName name="Z_F854DEA7_9E82_11D3_9DB2_00A0C9DF29FD_.wvu.PrintArea" hidden="1">#REF!</definedName>
    <definedName name="Z_F854DEA9_9E82_11D3_9DB2_00A0C9DF29FD_.wvu.PrintArea" hidden="1">#REF!</definedName>
    <definedName name="Z_F854DEAA_9E82_11D3_9DB2_00A0C9DF29FD_.wvu.PrintArea" hidden="1">#REF!</definedName>
    <definedName name="Z_F854DEAC_9E82_11D3_9DB2_00A0C9DF29FD_.wvu.PrintArea" hidden="1">#REF!</definedName>
    <definedName name="Z_F854DEAD_9E82_11D3_9DB2_00A0C9DF29FD_.wvu.PrintArea" hidden="1">#REF!</definedName>
    <definedName name="Z_F854DEAF_9E82_11D3_9DB2_00A0C9DF29FD_.wvu.PrintArea" hidden="1">#REF!</definedName>
    <definedName name="Z_F854DEB0_9E82_11D3_9DB2_00A0C9DF29FD_.wvu.PrintArea" hidden="1">#REF!</definedName>
    <definedName name="Z_F854DEB1_9E82_11D3_9DB2_00A0C9DF29FD_.wvu.PrintArea" hidden="1">#REF!</definedName>
    <definedName name="Z_F854DEB2_9E82_11D3_9DB2_00A0C9DF29FD_.wvu.PrintArea" hidden="1">#REF!</definedName>
    <definedName name="Z_F854DEB4_9E82_11D3_9DB2_00A0C9DF29FD_.wvu.PrintArea" hidden="1">#REF!</definedName>
    <definedName name="Z_F854DEB5_9E82_11D3_9DB2_00A0C9DF29FD_.wvu.PrintArea" hidden="1">#REF!</definedName>
    <definedName name="Z_F854DEB6_9E82_11D3_9DB2_00A0C9DF29FD_.wvu.PrintArea" hidden="1">#REF!</definedName>
    <definedName name="Z_F854DEB7_9E82_11D3_9DB2_00A0C9DF29FD_.wvu.PrintArea" hidden="1">#REF!</definedName>
    <definedName name="Z_F854DEB9_9E82_11D3_9DB2_00A0C9DF29FD_.wvu.PrintArea" hidden="1">#REF!</definedName>
    <definedName name="Z_F854DEBA_9E82_11D3_9DB2_00A0C9DF29FD_.wvu.PrintArea" hidden="1">#REF!</definedName>
    <definedName name="Z_FACAB6C6_C9E7_11D3_9DB9_00A0C9DF29FD_.wvu.PrintArea" hidden="1">#REF!</definedName>
    <definedName name="Z_FACAB6C7_C9E7_11D3_9DB9_00A0C9DF29FD_.wvu.PrintArea" hidden="1">#REF!</definedName>
    <definedName name="Z_FACAB6C9_C9E7_11D3_9DB9_00A0C9DF29FD_.wvu.PrintArea" hidden="1">#REF!</definedName>
    <definedName name="Z_FACAB6CA_C9E7_11D3_9DB9_00A0C9DF29FD_.wvu.PrintArea" hidden="1">#REF!</definedName>
    <definedName name="Z_FACAB6CB_C9E7_11D3_9DB9_00A0C9DF29FD_.wvu.PrintArea" hidden="1">#REF!</definedName>
    <definedName name="Z_FACAB6CC_C9E7_11D3_9DB9_00A0C9DF29FD_.wvu.PrintArea" hidden="1">#REF!</definedName>
    <definedName name="Z_FACAB6CE_C9E7_11D3_9DB9_00A0C9DF29FD_.wvu.PrintArea" hidden="1">#REF!</definedName>
    <definedName name="Z_FACAB6CF_C9E7_11D3_9DB9_00A0C9DF29FD_.wvu.PrintArea" hidden="1">#REF!</definedName>
    <definedName name="Z_FACAB6D0_C9E7_11D3_9DB9_00A0C9DF29FD_.wvu.PrintArea" hidden="1">#REF!</definedName>
    <definedName name="Z_FACAB6D1_C9E7_11D3_9DB9_00A0C9DF29FD_.wvu.PrintArea" hidden="1">#REF!</definedName>
    <definedName name="Z_FACAB6D3_C9E7_11D3_9DB9_00A0C9DF29FD_.wvu.PrintArea" hidden="1">#REF!</definedName>
    <definedName name="Z_FACAB6D4_C9E7_11D3_9DB9_00A0C9DF29FD_.wvu.PrintArea" hidden="1">#REF!</definedName>
    <definedName name="Z_FACAB6D6_C9E7_11D3_9DB9_00A0C9DF29FD_.wvu.PrintArea" hidden="1">#REF!</definedName>
    <definedName name="Z_FACAB6D7_C9E7_11D3_9DB9_00A0C9DF29FD_.wvu.PrintArea" hidden="1">#REF!</definedName>
    <definedName name="Z_FACAB6D9_C9E7_11D3_9DB9_00A0C9DF29FD_.wvu.PrintArea" hidden="1">#REF!</definedName>
    <definedName name="Z_FACAB6DA_C9E7_11D3_9DB9_00A0C9DF29FD_.wvu.PrintArea" hidden="1">#REF!</definedName>
    <definedName name="Z_FACAB6DB_C9E7_11D3_9DB9_00A0C9DF29FD_.wvu.PrintArea" hidden="1">#REF!</definedName>
    <definedName name="Z_FACAB6DC_C9E7_11D3_9DB9_00A0C9DF29FD_.wvu.PrintArea" hidden="1">#REF!</definedName>
    <definedName name="Z_FACAB6DE_C9E7_11D3_9DB9_00A0C9DF29FD_.wvu.PrintArea" hidden="1">#REF!</definedName>
    <definedName name="Z_FACAB6DF_C9E7_11D3_9DB9_00A0C9DF29FD_.wvu.PrintArea" hidden="1">#REF!</definedName>
    <definedName name="Z_FACAB6E0_C9E7_11D3_9DB9_00A0C9DF29FD_.wvu.PrintArea" hidden="1">#REF!</definedName>
    <definedName name="Z_FACAB6E1_C9E7_11D3_9DB9_00A0C9DF29FD_.wvu.PrintArea" hidden="1">#REF!</definedName>
    <definedName name="Z_FACAB6E3_C9E7_11D3_9DB9_00A0C9DF29FD_.wvu.PrintArea" hidden="1">#REF!</definedName>
    <definedName name="Z_FACAB6E4_C9E7_11D3_9DB9_00A0C9DF29FD_.wvu.PrintArea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6" l="1"/>
  <c r="A11" i="3" l="1"/>
  <c r="A12" i="3" s="1"/>
  <c r="A13" i="3" s="1"/>
  <c r="A14" i="3" s="1"/>
  <c r="A15" i="3" s="1"/>
  <c r="A16" i="3" s="1"/>
  <c r="A17" i="3" s="1"/>
  <c r="A18" i="3" s="1"/>
  <c r="A21" i="3" s="1"/>
  <c r="A22" i="3" s="1"/>
  <c r="A23" i="3" s="1"/>
  <c r="A24" i="3" s="1"/>
  <c r="A26" i="3" s="1"/>
  <c r="A28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3" i="3" s="1"/>
  <c r="I24" i="7" l="1"/>
  <c r="I12" i="7" l="1"/>
  <c r="A13" i="7"/>
  <c r="I13" i="7"/>
  <c r="A14" i="7"/>
  <c r="A15" i="7" s="1"/>
  <c r="A16" i="7" s="1"/>
  <c r="A17" i="7" s="1"/>
  <c r="A18" i="7" s="1"/>
  <c r="A19" i="7" s="1"/>
  <c r="A20" i="7" s="1"/>
  <c r="A21" i="7" s="1"/>
  <c r="A22" i="7" s="1"/>
  <c r="I14" i="7"/>
  <c r="I15" i="7"/>
  <c r="I16" i="7"/>
  <c r="I17" i="7"/>
  <c r="I18" i="7"/>
  <c r="I19" i="7"/>
  <c r="I20" i="7" l="1"/>
  <c r="I21" i="7"/>
  <c r="E22" i="7"/>
  <c r="I22" i="7" l="1"/>
  <c r="C9" i="6" s="1"/>
  <c r="C7" i="3" l="1"/>
  <c r="C12" i="3" s="1"/>
  <c r="C16" i="3"/>
  <c r="A9" i="6" l="1"/>
  <c r="A10" i="6" s="1"/>
  <c r="A11" i="6" s="1"/>
  <c r="A12" i="6" s="1"/>
  <c r="A13" i="6" s="1"/>
  <c r="A14" i="6" s="1"/>
  <c r="A15" i="6" s="1"/>
  <c r="A16" i="6" s="1"/>
  <c r="A17" i="6" l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E26" i="3"/>
  <c r="E24" i="3"/>
  <c r="E23" i="3"/>
  <c r="E24" i="6" l="1"/>
  <c r="C24" i="6"/>
  <c r="E14" i="6"/>
  <c r="E8" i="6" s="1"/>
  <c r="B30" i="6"/>
  <c r="C22" i="3"/>
  <c r="C23" i="3" s="1"/>
  <c r="C14" i="3"/>
  <c r="C18" i="3" s="1"/>
  <c r="B31" i="6" l="1"/>
  <c r="B32" i="6" l="1"/>
  <c r="B33" i="6" l="1"/>
  <c r="B34" i="6" l="1"/>
  <c r="B35" i="6" l="1"/>
  <c r="B36" i="6" l="1"/>
  <c r="B37" i="6" l="1"/>
  <c r="B38" i="6" l="1"/>
  <c r="B39" i="6" l="1"/>
  <c r="B40" i="6" l="1"/>
  <c r="B41" i="6" l="1"/>
  <c r="B42" i="6" l="1"/>
  <c r="B43" i="6" l="1"/>
  <c r="B44" i="6" l="1"/>
  <c r="B45" i="6" l="1"/>
  <c r="B46" i="6" l="1"/>
  <c r="B47" i="6" l="1"/>
  <c r="B48" i="6" l="1"/>
  <c r="B49" i="6" l="1"/>
  <c r="B50" i="6" l="1"/>
  <c r="B51" i="6" l="1"/>
  <c r="B52" i="6" l="1"/>
  <c r="B53" i="6" l="1"/>
  <c r="B54" i="6" l="1"/>
  <c r="B55" i="6" l="1"/>
  <c r="B56" i="6" l="1"/>
  <c r="B57" i="6" l="1"/>
  <c r="B58" i="6" l="1"/>
  <c r="B59" i="6" l="1"/>
  <c r="B60" i="6" l="1"/>
  <c r="B61" i="6" l="1"/>
  <c r="B62" i="6" l="1"/>
  <c r="B63" i="6" l="1"/>
  <c r="B64" i="6" l="1"/>
  <c r="B65" i="6" l="1"/>
  <c r="B66" i="6" l="1"/>
  <c r="B67" i="6" l="1"/>
  <c r="B68" i="6" l="1"/>
  <c r="B69" i="6" l="1"/>
  <c r="B70" i="6" l="1"/>
  <c r="B71" i="6" l="1"/>
  <c r="B72" i="6" l="1"/>
  <c r="B73" i="6" l="1"/>
  <c r="B74" i="6" l="1"/>
  <c r="B75" i="6" l="1"/>
  <c r="B76" i="6" l="1"/>
  <c r="B77" i="6" l="1"/>
  <c r="B78" i="6" l="1"/>
  <c r="B79" i="6" l="1"/>
  <c r="B80" i="6" l="1"/>
  <c r="B81" i="6" l="1"/>
  <c r="B82" i="6" l="1"/>
  <c r="B83" i="6" l="1"/>
  <c r="B84" i="6" l="1"/>
  <c r="B85" i="6" l="1"/>
  <c r="B86" i="6" l="1"/>
  <c r="B87" i="6" l="1"/>
  <c r="B88" i="6" l="1"/>
  <c r="B89" i="6" l="1"/>
  <c r="B90" i="6" l="1"/>
  <c r="B91" i="6" l="1"/>
  <c r="B92" i="6" l="1"/>
  <c r="B93" i="6" l="1"/>
  <c r="B94" i="6" l="1"/>
  <c r="B95" i="6" l="1"/>
  <c r="B96" i="6" l="1"/>
  <c r="B97" i="6" l="1"/>
  <c r="B98" i="6" l="1"/>
  <c r="B99" i="6" l="1"/>
  <c r="B100" i="6" l="1"/>
  <c r="B101" i="6" l="1"/>
  <c r="B102" i="6" l="1"/>
  <c r="B103" i="6" l="1"/>
  <c r="B104" i="6" l="1"/>
  <c r="B105" i="6" l="1"/>
  <c r="B106" i="6" l="1"/>
  <c r="B107" i="6" l="1"/>
  <c r="B108" i="6" l="1"/>
  <c r="B109" i="6" l="1"/>
  <c r="B110" i="6" l="1"/>
  <c r="B111" i="6" l="1"/>
  <c r="B112" i="6" l="1"/>
  <c r="B113" i="6" l="1"/>
  <c r="B114" i="6" l="1"/>
  <c r="B115" i="6" l="1"/>
  <c r="B116" i="6" l="1"/>
  <c r="B117" i="6" l="1"/>
  <c r="B118" i="6" l="1"/>
  <c r="B119" i="6" l="1"/>
  <c r="B120" i="6" l="1"/>
  <c r="B121" i="6" l="1"/>
  <c r="B122" i="6" l="1"/>
  <c r="B123" i="6" l="1"/>
  <c r="B124" i="6" l="1"/>
  <c r="B125" i="6" l="1"/>
  <c r="B126" i="6" l="1"/>
  <c r="B127" i="6" l="1"/>
  <c r="B128" i="6" l="1"/>
  <c r="B129" i="6" l="1"/>
  <c r="B130" i="6" l="1"/>
  <c r="B131" i="6" l="1"/>
  <c r="B132" i="6" l="1"/>
  <c r="B133" i="6" l="1"/>
  <c r="B134" i="6" l="1"/>
  <c r="B135" i="6" l="1"/>
  <c r="B136" i="6" l="1"/>
  <c r="B137" i="6" l="1"/>
  <c r="B138" i="6" l="1"/>
  <c r="B139" i="6" l="1"/>
  <c r="B140" i="6" l="1"/>
  <c r="B141" i="6" l="1"/>
  <c r="B142" i="6" l="1"/>
  <c r="B143" i="6" l="1"/>
  <c r="B144" i="6" l="1"/>
  <c r="B145" i="6" l="1"/>
  <c r="B146" i="6" l="1"/>
  <c r="B147" i="6" l="1"/>
  <c r="B148" i="6" l="1"/>
  <c r="B149" i="6" l="1"/>
  <c r="B150" i="6" l="1"/>
  <c r="B151" i="6" l="1"/>
  <c r="B152" i="6" l="1"/>
  <c r="B153" i="6" l="1"/>
  <c r="B154" i="6" l="1"/>
  <c r="B155" i="6" l="1"/>
  <c r="B156" i="6" l="1"/>
  <c r="B157" i="6" l="1"/>
  <c r="B158" i="6" l="1"/>
  <c r="B159" i="6" l="1"/>
  <c r="B160" i="6" l="1"/>
  <c r="B161" i="6" l="1"/>
  <c r="B162" i="6" l="1"/>
  <c r="B163" i="6" l="1"/>
  <c r="B164" i="6" l="1"/>
  <c r="B165" i="6" l="1"/>
  <c r="B166" i="6" l="1"/>
  <c r="B167" i="6" l="1"/>
  <c r="B168" i="6" l="1"/>
  <c r="B169" i="6" l="1"/>
  <c r="B170" i="6" l="1"/>
  <c r="B171" i="6" l="1"/>
  <c r="B172" i="6" l="1"/>
  <c r="B173" i="6" l="1"/>
  <c r="B174" i="6" l="1"/>
  <c r="B175" i="6" l="1"/>
  <c r="B176" i="6" l="1"/>
  <c r="B177" i="6" l="1"/>
  <c r="B178" i="6" l="1"/>
  <c r="B179" i="6" l="1"/>
  <c r="B180" i="6" l="1"/>
  <c r="B181" i="6" l="1"/>
  <c r="B182" i="6" l="1"/>
  <c r="B183" i="6" l="1"/>
  <c r="B184" i="6" l="1"/>
  <c r="E9" i="6" l="1"/>
  <c r="E11" i="6" s="1"/>
  <c r="E15" i="6" l="1"/>
  <c r="E19" i="6" s="1"/>
  <c r="E167" i="6" l="1"/>
  <c r="E103" i="6"/>
  <c r="E39" i="6"/>
  <c r="E134" i="6"/>
  <c r="E70" i="6"/>
  <c r="E165" i="6"/>
  <c r="E101" i="6"/>
  <c r="E37" i="6"/>
  <c r="E124" i="6"/>
  <c r="E60" i="6"/>
  <c r="E147" i="6"/>
  <c r="E83" i="6"/>
  <c r="E170" i="6"/>
  <c r="E106" i="6"/>
  <c r="E42" i="6"/>
  <c r="E129" i="6"/>
  <c r="E65" i="6"/>
  <c r="E168" i="6"/>
  <c r="E104" i="6"/>
  <c r="E40" i="6"/>
  <c r="E55" i="6"/>
  <c r="E140" i="6"/>
  <c r="E58" i="6"/>
  <c r="E175" i="6"/>
  <c r="E45" i="6"/>
  <c r="E178" i="6"/>
  <c r="E112" i="6"/>
  <c r="E159" i="6"/>
  <c r="E95" i="6"/>
  <c r="E31" i="6"/>
  <c r="E126" i="6"/>
  <c r="E62" i="6"/>
  <c r="E157" i="6"/>
  <c r="E93" i="6"/>
  <c r="E180" i="6"/>
  <c r="E116" i="6"/>
  <c r="E52" i="6"/>
  <c r="E139" i="6"/>
  <c r="E75" i="6"/>
  <c r="E162" i="6"/>
  <c r="E98" i="6"/>
  <c r="E34" i="6"/>
  <c r="E121" i="6"/>
  <c r="E57" i="6"/>
  <c r="E160" i="6"/>
  <c r="E96" i="6"/>
  <c r="E30" i="6"/>
  <c r="E181" i="6"/>
  <c r="E145" i="6"/>
  <c r="E173" i="6"/>
  <c r="E132" i="6"/>
  <c r="E50" i="6"/>
  <c r="E151" i="6"/>
  <c r="E87" i="6"/>
  <c r="E182" i="6"/>
  <c r="E118" i="6"/>
  <c r="E54" i="6"/>
  <c r="E149" i="6"/>
  <c r="E85" i="6"/>
  <c r="E172" i="6"/>
  <c r="E108" i="6"/>
  <c r="E44" i="6"/>
  <c r="E131" i="6"/>
  <c r="E67" i="6"/>
  <c r="E154" i="6"/>
  <c r="E90" i="6"/>
  <c r="E177" i="6"/>
  <c r="E113" i="6"/>
  <c r="E49" i="6"/>
  <c r="E152" i="6"/>
  <c r="E88" i="6"/>
  <c r="E86" i="6"/>
  <c r="E99" i="6"/>
  <c r="E184" i="6"/>
  <c r="E78" i="6"/>
  <c r="E68" i="6"/>
  <c r="E73" i="6"/>
  <c r="E143" i="6"/>
  <c r="E79" i="6"/>
  <c r="E174" i="6"/>
  <c r="E110" i="6"/>
  <c r="E46" i="6"/>
  <c r="E141" i="6"/>
  <c r="E77" i="6"/>
  <c r="E164" i="6"/>
  <c r="E100" i="6"/>
  <c r="E36" i="6"/>
  <c r="E123" i="6"/>
  <c r="E59" i="6"/>
  <c r="E146" i="6"/>
  <c r="E82" i="6"/>
  <c r="E169" i="6"/>
  <c r="E105" i="6"/>
  <c r="E41" i="6"/>
  <c r="E144" i="6"/>
  <c r="E80" i="6"/>
  <c r="E183" i="6"/>
  <c r="E53" i="6"/>
  <c r="E35" i="6"/>
  <c r="E120" i="6"/>
  <c r="E111" i="6"/>
  <c r="E109" i="6"/>
  <c r="E91" i="6"/>
  <c r="E176" i="6"/>
  <c r="E135" i="6"/>
  <c r="E71" i="6"/>
  <c r="E166" i="6"/>
  <c r="E102" i="6"/>
  <c r="E38" i="6"/>
  <c r="E133" i="6"/>
  <c r="E69" i="6"/>
  <c r="E156" i="6"/>
  <c r="E92" i="6"/>
  <c r="E179" i="6"/>
  <c r="E115" i="6"/>
  <c r="E51" i="6"/>
  <c r="E138" i="6"/>
  <c r="E74" i="6"/>
  <c r="E161" i="6"/>
  <c r="E97" i="6"/>
  <c r="E33" i="6"/>
  <c r="E136" i="6"/>
  <c r="E72" i="6"/>
  <c r="E119" i="6"/>
  <c r="E117" i="6"/>
  <c r="E163" i="6"/>
  <c r="E81" i="6"/>
  <c r="E47" i="6"/>
  <c r="E114" i="6"/>
  <c r="E127" i="6"/>
  <c r="E63" i="6"/>
  <c r="E158" i="6"/>
  <c r="E94" i="6"/>
  <c r="E29" i="6"/>
  <c r="E125" i="6"/>
  <c r="E61" i="6"/>
  <c r="E148" i="6"/>
  <c r="E84" i="6"/>
  <c r="E171" i="6"/>
  <c r="E107" i="6"/>
  <c r="E43" i="6"/>
  <c r="E130" i="6"/>
  <c r="E66" i="6"/>
  <c r="E153" i="6"/>
  <c r="E89" i="6"/>
  <c r="E32" i="6"/>
  <c r="E128" i="6"/>
  <c r="E64" i="6"/>
  <c r="E150" i="6"/>
  <c r="E76" i="6"/>
  <c r="E122" i="6"/>
  <c r="E56" i="6"/>
  <c r="E142" i="6"/>
  <c r="E155" i="6"/>
  <c r="E137" i="6"/>
  <c r="E48" i="6"/>
  <c r="E25" i="6" l="1"/>
  <c r="J13" i="6" s="1"/>
  <c r="E21" i="6"/>
  <c r="E185" i="6"/>
  <c r="C24" i="3" l="1"/>
  <c r="C26" i="3" s="1"/>
  <c r="C10" i="6" l="1"/>
  <c r="C11" i="6" s="1"/>
  <c r="C15" i="6" s="1"/>
  <c r="C38" i="3"/>
  <c r="C28" i="3"/>
  <c r="C32" i="3" s="1"/>
  <c r="C41" i="3" s="1"/>
  <c r="E26" i="7"/>
  <c r="E27" i="7" s="1"/>
  <c r="E31" i="7" s="1"/>
  <c r="C43" i="3" l="1"/>
  <c r="C17" i="6" s="1"/>
  <c r="C19" i="6" s="1"/>
  <c r="E33" i="7"/>
  <c r="E34" i="7" s="1"/>
  <c r="E36" i="7" s="1"/>
  <c r="C167" i="6" l="1"/>
  <c r="C169" i="6"/>
  <c r="C87" i="6"/>
  <c r="C107" i="6"/>
  <c r="C165" i="6"/>
  <c r="C37" i="6"/>
  <c r="C115" i="6"/>
  <c r="C147" i="6"/>
  <c r="C81" i="6"/>
  <c r="C55" i="6"/>
  <c r="C68" i="6"/>
  <c r="C116" i="6"/>
  <c r="C52" i="6"/>
  <c r="C170" i="6"/>
  <c r="C86" i="6"/>
  <c r="C94" i="6"/>
  <c r="C117" i="6"/>
  <c r="C67" i="6"/>
  <c r="C40" i="6"/>
  <c r="C157" i="6"/>
  <c r="C34" i="6"/>
  <c r="C114" i="6"/>
  <c r="C166" i="6"/>
  <c r="C39" i="6"/>
  <c r="C126" i="6"/>
  <c r="C175" i="6"/>
  <c r="C36" i="6"/>
  <c r="C174" i="6"/>
  <c r="C83" i="6"/>
  <c r="C77" i="6"/>
  <c r="C163" i="6"/>
  <c r="C104" i="6"/>
  <c r="C109" i="6"/>
  <c r="C153" i="6"/>
  <c r="C62" i="6"/>
  <c r="C70" i="6"/>
  <c r="C138" i="6"/>
  <c r="C31" i="6"/>
  <c r="C80" i="6"/>
  <c r="C44" i="6"/>
  <c r="C42" i="6"/>
  <c r="C72" i="6"/>
  <c r="C85" i="6"/>
  <c r="C121" i="6"/>
  <c r="C182" i="6"/>
  <c r="C43" i="6"/>
  <c r="C92" i="6"/>
  <c r="C66" i="6"/>
  <c r="C84" i="6"/>
  <c r="C141" i="6"/>
  <c r="C142" i="6"/>
  <c r="C131" i="6"/>
  <c r="C63" i="6"/>
  <c r="C32" i="6"/>
  <c r="C79" i="6"/>
  <c r="C113" i="6"/>
  <c r="C60" i="6"/>
  <c r="C103" i="6"/>
  <c r="C144" i="6"/>
  <c r="C90" i="6"/>
  <c r="C156" i="6"/>
  <c r="C61" i="6"/>
  <c r="C123" i="6"/>
  <c r="C160" i="6"/>
  <c r="C132" i="6"/>
  <c r="C111" i="6"/>
  <c r="C74" i="6"/>
  <c r="C154" i="6"/>
  <c r="C122" i="6"/>
  <c r="C171" i="6"/>
  <c r="C64" i="6"/>
  <c r="C133" i="6"/>
  <c r="C53" i="6"/>
  <c r="C88" i="6"/>
  <c r="C73" i="6"/>
  <c r="C125" i="6"/>
  <c r="C71" i="6"/>
  <c r="C35" i="6"/>
  <c r="C75" i="6"/>
  <c r="C96" i="6"/>
  <c r="C128" i="6"/>
  <c r="C105" i="6"/>
  <c r="C152" i="6"/>
  <c r="C89" i="6"/>
  <c r="C38" i="6"/>
  <c r="C162" i="6"/>
  <c r="C65" i="6"/>
  <c r="C161" i="6"/>
  <c r="C155" i="6"/>
  <c r="C168" i="6"/>
  <c r="C59" i="6"/>
  <c r="C124" i="6"/>
  <c r="C56" i="6"/>
  <c r="C101" i="6"/>
  <c r="C146" i="6"/>
  <c r="C159" i="6"/>
  <c r="C181" i="6"/>
  <c r="C50" i="6"/>
  <c r="C173" i="6"/>
  <c r="C139" i="6"/>
  <c r="C47" i="6"/>
  <c r="C119" i="6"/>
  <c r="C91" i="6"/>
  <c r="C150" i="6"/>
  <c r="C102" i="6"/>
  <c r="C100" i="6"/>
  <c r="C57" i="6"/>
  <c r="C130" i="6"/>
  <c r="C151" i="6"/>
  <c r="C176" i="6"/>
  <c r="C177" i="6"/>
  <c r="C33" i="6"/>
  <c r="C76" i="6"/>
  <c r="C148" i="6"/>
  <c r="C129" i="6"/>
  <c r="C51" i="6"/>
  <c r="C82" i="6"/>
  <c r="C48" i="6"/>
  <c r="C93" i="6"/>
  <c r="C127" i="6"/>
  <c r="C149" i="6"/>
  <c r="C178" i="6"/>
  <c r="C140" i="6"/>
  <c r="C145" i="6"/>
  <c r="C172" i="6"/>
  <c r="C112" i="6"/>
  <c r="C99" i="6"/>
  <c r="C30" i="6"/>
  <c r="C54" i="6"/>
  <c r="C135" i="6"/>
  <c r="C143" i="6"/>
  <c r="C158" i="6"/>
  <c r="C118" i="6"/>
  <c r="C120" i="6"/>
  <c r="C136" i="6"/>
  <c r="C137" i="6"/>
  <c r="C164" i="6"/>
  <c r="C134" i="6"/>
  <c r="C179" i="6"/>
  <c r="C49" i="6"/>
  <c r="C184" i="6"/>
  <c r="C95" i="6"/>
  <c r="C58" i="6"/>
  <c r="C45" i="6"/>
  <c r="C78" i="6"/>
  <c r="C183" i="6"/>
  <c r="C110" i="6"/>
  <c r="C46" i="6"/>
  <c r="C69" i="6"/>
  <c r="C108" i="6"/>
  <c r="C29" i="6"/>
  <c r="C97" i="6"/>
  <c r="C41" i="6"/>
  <c r="C106" i="6"/>
  <c r="C180" i="6"/>
  <c r="C98" i="6"/>
  <c r="C25" i="6" l="1"/>
  <c r="C21" i="6"/>
  <c r="E22" i="6" s="1"/>
  <c r="C185" i="6"/>
  <c r="I13" i="6" l="1"/>
  <c r="J14" i="6"/>
</calcChain>
</file>

<file path=xl/sharedStrings.xml><?xml version="1.0" encoding="utf-8"?>
<sst xmlns="http://schemas.openxmlformats.org/spreadsheetml/2006/main" count="107" uniqueCount="93">
  <si>
    <t>Surrebuttal Testimony of Charlotte T. Emery</t>
  </si>
  <si>
    <t>Surrebuttal Schedule CTE-1 Asbury</t>
  </si>
  <si>
    <t>The Empire District Electric Company</t>
  </si>
  <si>
    <t>Before the Missouri Public Service Commission</t>
  </si>
  <si>
    <t>Case. Nos. EO-2022-0040; EO-2022-0193</t>
  </si>
  <si>
    <t>Line No.</t>
  </si>
  <si>
    <t>Energy Transition Costs (incl. carrying costs)</t>
  </si>
  <si>
    <t>Summary of Estimated Upfront Costs for Securitization</t>
  </si>
  <si>
    <t>Legal fees</t>
  </si>
  <si>
    <t>Underwriting (estimated at 40 bps)</t>
  </si>
  <si>
    <t>Auditor fee</t>
  </si>
  <si>
    <t>Structuring advisor (incl. discount)</t>
  </si>
  <si>
    <t>Misc</t>
  </si>
  <si>
    <t>Consultant fees</t>
  </si>
  <si>
    <t>Commission advisor</t>
  </si>
  <si>
    <t>Unknown</t>
  </si>
  <si>
    <t>Fixed fees</t>
  </si>
  <si>
    <t>Sum Lines 2 - 8</t>
  </si>
  <si>
    <t>SEC Filing Fee</t>
  </si>
  <si>
    <t>Niehaus Direct, page 8, line 8</t>
  </si>
  <si>
    <t>Bond rating fees (incl. S&amp;P and Moody's @ 0.0575% each)</t>
  </si>
  <si>
    <t>Niehaus Direct, page 17, line 1</t>
  </si>
  <si>
    <t>Filing fees total percentage</t>
  </si>
  <si>
    <t>Total rating and filing fees</t>
  </si>
  <si>
    <t>Total upfront costs</t>
  </si>
  <si>
    <t>Return on capital account of 0.5%</t>
  </si>
  <si>
    <t>pg 16, line 2</t>
  </si>
  <si>
    <t>Estimated bond issuance amount</t>
  </si>
  <si>
    <t>Summary of Estimated Ongoing Costs per year</t>
  </si>
  <si>
    <t>Servicing Fee</t>
  </si>
  <si>
    <t>Administration</t>
  </si>
  <si>
    <t>Trustee fee</t>
  </si>
  <si>
    <t>Auditing/accounting fees</t>
  </si>
  <si>
    <t>Rating agency surveillance fees</t>
  </si>
  <si>
    <t>Return on Capital Account for Credit enhancement (calculated at proposed WACC from ER-2019-0374)</t>
  </si>
  <si>
    <t>Printing fees</t>
  </si>
  <si>
    <t>Miscellaneous</t>
  </si>
  <si>
    <t>Ongoing Costs Per Year</t>
  </si>
  <si>
    <t>Ongoing Costs Per Month</t>
  </si>
  <si>
    <t>Surrebuttal Schedule CTE-2 Asbury</t>
  </si>
  <si>
    <t>Missouri Asbury Securitization</t>
  </si>
  <si>
    <t>Asbury (Retired Portion) Revenue Requirement</t>
  </si>
  <si>
    <t>Total</t>
  </si>
  <si>
    <t>Missouri</t>
  </si>
  <si>
    <t>Total Missouri</t>
  </si>
  <si>
    <t>Line</t>
  </si>
  <si>
    <t>Asbury (Retired Plant)</t>
  </si>
  <si>
    <t>Jurisdictional</t>
  </si>
  <si>
    <t>No.</t>
  </si>
  <si>
    <t>Description</t>
  </si>
  <si>
    <t>Proposed ER-2022-0193</t>
  </si>
  <si>
    <t>Allocation</t>
  </si>
  <si>
    <t>(a)</t>
  </si>
  <si>
    <t>Net Retired Asbury Plant</t>
  </si>
  <si>
    <t>Asbury Environmental Regulatory Assets</t>
  </si>
  <si>
    <t>Asbury Fuel Inventories</t>
  </si>
  <si>
    <t>Asbury ADIT (NPV Value utilizing 13 Years)</t>
  </si>
  <si>
    <t>Asbury Excess ADIT</t>
  </si>
  <si>
    <t>Asbury AAO Liability</t>
  </si>
  <si>
    <r>
      <t xml:space="preserve">Additional Asbury Decommissioning Costs (Phase 2) </t>
    </r>
    <r>
      <rPr>
        <b/>
        <sz val="9"/>
        <color rgb="FFFF0000"/>
        <rFont val="Calibri"/>
        <family val="2"/>
        <scheme val="minor"/>
      </rPr>
      <t>(1)</t>
    </r>
  </si>
  <si>
    <r>
      <t xml:space="preserve">Additional Asbury Decommissioning Costs (Phase 3) </t>
    </r>
    <r>
      <rPr>
        <b/>
        <sz val="9"/>
        <color rgb="FFFF0000"/>
        <rFont val="Calibri"/>
        <family val="2"/>
        <scheme val="minor"/>
      </rPr>
      <t>(1)</t>
    </r>
  </si>
  <si>
    <t>Additional Asbury Asset Retirement Obligation Costs - Asbestos</t>
  </si>
  <si>
    <t>Additional Asbury Asset Retirement Obligation Costs - CCR Impoundment</t>
  </si>
  <si>
    <r>
      <t>Total Asbury Energy Transition Costs to Securitize:</t>
    </r>
    <r>
      <rPr>
        <b/>
        <sz val="11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(2)</t>
    </r>
  </si>
  <si>
    <t>Carrying costs from June 2022 Through Bond Issuance Date Estimated to occur December 2022 @ 6.77% WACC from ER-2019-0374</t>
  </si>
  <si>
    <t>Upfront Financing Costs</t>
  </si>
  <si>
    <t>Total Cost to be Financed with Securitized Utility Tariff Bonds</t>
  </si>
  <si>
    <t>Interest rate</t>
  </si>
  <si>
    <t>Term (years)</t>
  </si>
  <si>
    <t>Monthly bond payment</t>
  </si>
  <si>
    <t>Ongoing costs (annual)</t>
  </si>
  <si>
    <t>Ongoing costs (monthly)</t>
  </si>
  <si>
    <t>Monthly Revenue Requirement</t>
  </si>
  <si>
    <t>Footnote:</t>
  </si>
  <si>
    <r>
      <rPr>
        <b/>
        <sz val="9"/>
        <color rgb="FFFF0000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- From Black and Veatch Demo Cost Estimate - November 2021 Memo.</t>
    </r>
  </si>
  <si>
    <r>
      <rPr>
        <b/>
        <sz val="9"/>
        <color rgb="FFFF0000"/>
        <rFont val="Calibri"/>
        <family val="2"/>
        <scheme val="minor"/>
      </rPr>
      <t>(2)</t>
    </r>
    <r>
      <rPr>
        <sz val="11"/>
        <rFont val="Calibri"/>
        <family val="2"/>
        <scheme val="minor"/>
      </rPr>
      <t xml:space="preserve"> - All costs represent the Missouri jurisdictional actuals as of 4/30/2022 and projections through May 2022 except for the additional projected decommissioning &amp; ARO costs which represent the total projections of the respective items.</t>
    </r>
  </si>
  <si>
    <t>Surrebuttal Schedule CTE-3 Asbury</t>
  </si>
  <si>
    <t>Securitization</t>
  </si>
  <si>
    <t>Energy Transition Costs(incl. carrying)</t>
  </si>
  <si>
    <t>Upfront financing costs</t>
  </si>
  <si>
    <t>Amortization</t>
  </si>
  <si>
    <t>13 Years</t>
  </si>
  <si>
    <t>Carrying cost</t>
  </si>
  <si>
    <t>NPV of total payments discounted at WACC</t>
  </si>
  <si>
    <t>NPV Securitized Benefit</t>
  </si>
  <si>
    <t>Monthly payment</t>
  </si>
  <si>
    <t>Monthly revenue requirement</t>
  </si>
  <si>
    <t>Total payments</t>
  </si>
  <si>
    <t>Securitization benefit</t>
  </si>
  <si>
    <t>WACC (proposed in ER-2019-0314)</t>
  </si>
  <si>
    <t>NPV payments discounted @ WACC</t>
  </si>
  <si>
    <t>NPV securitization benefit</t>
  </si>
  <si>
    <t>Total customer payments: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</si>
</sst>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0.0000%"/>
    <numFmt numFmtId="167" formatCode="0.00000%"/>
    <numFmt numFmtId="168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91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5" fontId="0" fillId="0" borderId="0" xfId="0" applyNumberFormat="1" applyAlignment="1">
      <alignment horizontal="center"/>
    </xf>
    <xf numFmtId="10" fontId="0" fillId="0" borderId="0" xfId="2" applyNumberFormat="1" applyFont="1"/>
    <xf numFmtId="0" fontId="2" fillId="0" borderId="0" xfId="0" applyFont="1"/>
    <xf numFmtId="0" fontId="2" fillId="0" borderId="2" xfId="0" applyFont="1" applyBorder="1"/>
    <xf numFmtId="164" fontId="2" fillId="0" borderId="2" xfId="1" applyNumberFormat="1" applyFont="1" applyBorder="1"/>
    <xf numFmtId="164" fontId="0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10" fontId="0" fillId="0" borderId="0" xfId="2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8" fontId="0" fillId="0" borderId="0" xfId="0" applyNumberFormat="1"/>
    <xf numFmtId="165" fontId="0" fillId="0" borderId="0" xfId="2" applyNumberFormat="1" applyFont="1"/>
    <xf numFmtId="165" fontId="2" fillId="0" borderId="0" xfId="2" applyNumberFormat="1" applyFont="1"/>
    <xf numFmtId="164" fontId="0" fillId="0" borderId="0" xfId="1" applyNumberFormat="1" applyFont="1" applyBorder="1"/>
    <xf numFmtId="164" fontId="5" fillId="0" borderId="0" xfId="1" applyNumberFormat="1" applyFont="1"/>
    <xf numFmtId="37" fontId="0" fillId="0" borderId="0" xfId="1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167" fontId="0" fillId="0" borderId="0" xfId="2" applyNumberFormat="1" applyFont="1"/>
    <xf numFmtId="164" fontId="6" fillId="2" borderId="0" xfId="1" applyNumberFormat="1" applyFont="1" applyFill="1" applyAlignment="1">
      <alignment horizontal="right"/>
    </xf>
    <xf numFmtId="164" fontId="0" fillId="2" borderId="0" xfId="1" applyNumberFormat="1" applyFont="1" applyFill="1"/>
    <xf numFmtId="164" fontId="2" fillId="0" borderId="0" xfId="1" applyNumberFormat="1" applyFont="1"/>
    <xf numFmtId="164" fontId="2" fillId="0" borderId="0" xfId="1" applyNumberFormat="1" applyFont="1" applyBorder="1"/>
    <xf numFmtId="0" fontId="0" fillId="0" borderId="0" xfId="0" applyAlignment="1">
      <alignment wrapText="1"/>
    </xf>
    <xf numFmtId="0" fontId="4" fillId="0" borderId="0" xfId="0" applyFont="1"/>
    <xf numFmtId="5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5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5" fontId="2" fillId="0" borderId="0" xfId="0" applyNumberFormat="1" applyFont="1" applyAlignment="1">
      <alignment horizontal="center"/>
    </xf>
    <xf numFmtId="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NumberFormat="1" applyFont="1" applyAlignment="1">
      <alignment horizontal="left"/>
    </xf>
    <xf numFmtId="166" fontId="0" fillId="0" borderId="0" xfId="2" applyNumberFormat="1" applyFont="1" applyBorder="1"/>
    <xf numFmtId="0" fontId="0" fillId="0" borderId="3" xfId="0" applyBorder="1"/>
    <xf numFmtId="0" fontId="3" fillId="0" borderId="4" xfId="0" applyFont="1" applyBorder="1" applyAlignment="1">
      <alignment horizontal="center" vertical="center"/>
    </xf>
    <xf numFmtId="0" fontId="0" fillId="0" borderId="6" xfId="0" applyBorder="1"/>
    <xf numFmtId="164" fontId="2" fillId="0" borderId="7" xfId="1" applyNumberFormat="1" applyFont="1" applyBorder="1" applyAlignment="1">
      <alignment horizontal="right"/>
    </xf>
    <xf numFmtId="164" fontId="0" fillId="0" borderId="7" xfId="1" applyNumberFormat="1" applyFont="1" applyBorder="1"/>
    <xf numFmtId="164" fontId="2" fillId="0" borderId="7" xfId="1" applyNumberFormat="1" applyFont="1" applyBorder="1"/>
    <xf numFmtId="0" fontId="7" fillId="0" borderId="0" xfId="0" applyFont="1"/>
    <xf numFmtId="164" fontId="6" fillId="2" borderId="7" xfId="1" applyNumberFormat="1" applyFont="1" applyFill="1" applyBorder="1" applyAlignment="1">
      <alignment horizontal="right"/>
    </xf>
    <xf numFmtId="164" fontId="0" fillId="0" borderId="8" xfId="1" applyNumberFormat="1" applyFont="1" applyBorder="1"/>
    <xf numFmtId="167" fontId="0" fillId="0" borderId="7" xfId="2" applyNumberFormat="1" applyFont="1" applyBorder="1"/>
    <xf numFmtId="166" fontId="0" fillId="0" borderId="8" xfId="2" applyNumberFormat="1" applyFont="1" applyBorder="1"/>
    <xf numFmtId="166" fontId="0" fillId="0" borderId="9" xfId="2" applyNumberFormat="1" applyFont="1" applyBorder="1"/>
    <xf numFmtId="164" fontId="0" fillId="2" borderId="7" xfId="1" applyNumberFormat="1" applyFont="1" applyFill="1" applyBorder="1"/>
    <xf numFmtId="0" fontId="0" fillId="0" borderId="7" xfId="0" applyBorder="1"/>
    <xf numFmtId="0" fontId="2" fillId="0" borderId="1" xfId="0" applyFont="1" applyBorder="1"/>
    <xf numFmtId="164" fontId="2" fillId="0" borderId="8" xfId="1" applyNumberFormat="1" applyFont="1" applyBorder="1"/>
    <xf numFmtId="44" fontId="0" fillId="0" borderId="0" xfId="0" applyNumberFormat="1"/>
    <xf numFmtId="0" fontId="9" fillId="0" borderId="0" xfId="4" applyFont="1"/>
    <xf numFmtId="0" fontId="9" fillId="0" borderId="0" xfId="4" quotePrefix="1" applyFont="1"/>
    <xf numFmtId="0" fontId="11" fillId="0" borderId="0" xfId="4" applyFont="1"/>
    <xf numFmtId="0" fontId="11" fillId="0" borderId="0" xfId="4" applyFont="1" applyAlignment="1">
      <alignment horizontal="left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center"/>
    </xf>
    <xf numFmtId="10" fontId="9" fillId="0" borderId="0" xfId="6" applyNumberFormat="1" applyFont="1" applyAlignment="1">
      <alignment horizontal="center"/>
    </xf>
    <xf numFmtId="0" fontId="9" fillId="0" borderId="11" xfId="4" applyFont="1" applyBorder="1" applyAlignment="1">
      <alignment horizontal="center" vertical="center"/>
    </xf>
    <xf numFmtId="0" fontId="9" fillId="0" borderId="11" xfId="4" applyFont="1" applyBorder="1" applyAlignment="1">
      <alignment horizontal="center"/>
    </xf>
    <xf numFmtId="0" fontId="9" fillId="0" borderId="1" xfId="4" applyFont="1" applyBorder="1" applyAlignment="1">
      <alignment horizontal="center" vertical="center"/>
    </xf>
    <xf numFmtId="0" fontId="9" fillId="0" borderId="12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9" fillId="0" borderId="14" xfId="4" applyFont="1" applyBorder="1" applyAlignment="1">
      <alignment horizontal="center"/>
    </xf>
    <xf numFmtId="0" fontId="13" fillId="0" borderId="0" xfId="4" applyFont="1"/>
    <xf numFmtId="164" fontId="9" fillId="0" borderId="0" xfId="5" applyNumberFormat="1" applyFont="1" applyBorder="1"/>
    <xf numFmtId="0" fontId="12" fillId="0" borderId="0" xfId="4" applyFont="1"/>
    <xf numFmtId="164" fontId="2" fillId="0" borderId="5" xfId="1" applyNumberFormat="1" applyFont="1" applyBorder="1" applyAlignment="1">
      <alignment horizontal="left"/>
    </xf>
    <xf numFmtId="0" fontId="9" fillId="0" borderId="0" xfId="4" applyFont="1" applyAlignment="1">
      <alignment wrapText="1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64" fontId="9" fillId="0" borderId="0" xfId="5" applyNumberFormat="1" applyFont="1" applyFill="1"/>
    <xf numFmtId="10" fontId="9" fillId="0" borderId="0" xfId="6" applyNumberFormat="1" applyFont="1" applyFill="1" applyAlignment="1">
      <alignment horizontal="center"/>
    </xf>
    <xf numFmtId="168" fontId="9" fillId="0" borderId="0" xfId="3" applyNumberFormat="1" applyFont="1" applyFill="1"/>
    <xf numFmtId="10" fontId="9" fillId="0" borderId="0" xfId="4" applyNumberFormat="1" applyFont="1" applyAlignment="1">
      <alignment horizontal="center"/>
    </xf>
    <xf numFmtId="168" fontId="9" fillId="0" borderId="1" xfId="3" applyNumberFormat="1" applyFont="1" applyFill="1" applyBorder="1"/>
    <xf numFmtId="164" fontId="12" fillId="0" borderId="2" xfId="5" applyNumberFormat="1" applyFont="1" applyFill="1" applyBorder="1"/>
    <xf numFmtId="164" fontId="12" fillId="0" borderId="2" xfId="1" applyNumberFormat="1" applyFont="1" applyFill="1" applyBorder="1"/>
    <xf numFmtId="164" fontId="0" fillId="0" borderId="1" xfId="1" applyNumberFormat="1" applyFont="1" applyFill="1" applyBorder="1"/>
    <xf numFmtId="164" fontId="9" fillId="0" borderId="0" xfId="5" applyNumberFormat="1" applyFont="1" applyFill="1" applyBorder="1"/>
    <xf numFmtId="0" fontId="12" fillId="0" borderId="0" xfId="4" applyFont="1" applyAlignment="1">
      <alignment horizontal="center"/>
    </xf>
    <xf numFmtId="0" fontId="9" fillId="0" borderId="0" xfId="4" quotePrefix="1" applyFont="1" applyAlignment="1">
      <alignment horizontal="left" vertical="top" wrapText="1"/>
    </xf>
    <xf numFmtId="0" fontId="3" fillId="0" borderId="0" xfId="0" applyFont="1" applyAlignment="1">
      <alignment horizontal="center" vertical="center"/>
    </xf>
  </cellXfs>
  <cellStyles count="7">
    <cellStyle name="Comma" xfId="3" builtinId="3"/>
    <cellStyle name="Currency" xfId="1" builtinId="4"/>
    <cellStyle name="Currency 2" xfId="5" xr:uid="{BB19F15E-9442-4493-8733-F773133EF7BA}"/>
    <cellStyle name="Normal" xfId="0" builtinId="0"/>
    <cellStyle name="Normal 2" xfId="4" xr:uid="{F16DB742-D093-4C7A-AF41-FD4F3A31A67C}"/>
    <cellStyle name="Percent" xfId="2" builtinId="5"/>
    <cellStyle name="Percent 2" xfId="6" xr:uid="{4FD7BEB3-7C5E-4BBC-9267-77BEEFF5EE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117" Type="http://schemas.openxmlformats.org/officeDocument/2006/relationships/externalLink" Target="externalLinks/externalLink114.xml"/><Relationship Id="rId21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84" Type="http://schemas.openxmlformats.org/officeDocument/2006/relationships/externalLink" Target="externalLinks/externalLink81.xml"/><Relationship Id="rId89" Type="http://schemas.openxmlformats.org/officeDocument/2006/relationships/externalLink" Target="externalLinks/externalLink86.xml"/><Relationship Id="rId112" Type="http://schemas.openxmlformats.org/officeDocument/2006/relationships/externalLink" Target="externalLinks/externalLink109.xml"/><Relationship Id="rId16" Type="http://schemas.openxmlformats.org/officeDocument/2006/relationships/externalLink" Target="externalLinks/externalLink13.xml"/><Relationship Id="rId107" Type="http://schemas.openxmlformats.org/officeDocument/2006/relationships/externalLink" Target="externalLinks/externalLink104.xml"/><Relationship Id="rId11" Type="http://schemas.openxmlformats.org/officeDocument/2006/relationships/externalLink" Target="externalLinks/externalLink8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74" Type="http://schemas.openxmlformats.org/officeDocument/2006/relationships/externalLink" Target="externalLinks/externalLink71.xml"/><Relationship Id="rId79" Type="http://schemas.openxmlformats.org/officeDocument/2006/relationships/externalLink" Target="externalLinks/externalLink76.xml"/><Relationship Id="rId102" Type="http://schemas.openxmlformats.org/officeDocument/2006/relationships/externalLink" Target="externalLinks/externalLink99.xml"/><Relationship Id="rId123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90" Type="http://schemas.openxmlformats.org/officeDocument/2006/relationships/externalLink" Target="externalLinks/externalLink87.xml"/><Relationship Id="rId95" Type="http://schemas.openxmlformats.org/officeDocument/2006/relationships/externalLink" Target="externalLinks/externalLink92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113" Type="http://schemas.openxmlformats.org/officeDocument/2006/relationships/externalLink" Target="externalLinks/externalLink110.xml"/><Relationship Id="rId118" Type="http://schemas.openxmlformats.org/officeDocument/2006/relationships/externalLink" Target="externalLinks/externalLink115.xml"/><Relationship Id="rId80" Type="http://schemas.openxmlformats.org/officeDocument/2006/relationships/externalLink" Target="externalLinks/externalLink77.xml"/><Relationship Id="rId85" Type="http://schemas.openxmlformats.org/officeDocument/2006/relationships/externalLink" Target="externalLinks/externalLink82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59" Type="http://schemas.openxmlformats.org/officeDocument/2006/relationships/externalLink" Target="externalLinks/externalLink56.xml"/><Relationship Id="rId103" Type="http://schemas.openxmlformats.org/officeDocument/2006/relationships/externalLink" Target="externalLinks/externalLink100.xml"/><Relationship Id="rId108" Type="http://schemas.openxmlformats.org/officeDocument/2006/relationships/externalLink" Target="externalLinks/externalLink105.xml"/><Relationship Id="rId124" Type="http://schemas.openxmlformats.org/officeDocument/2006/relationships/calcChain" Target="calcChain.xml"/><Relationship Id="rId54" Type="http://schemas.openxmlformats.org/officeDocument/2006/relationships/externalLink" Target="externalLinks/externalLink51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91" Type="http://schemas.openxmlformats.org/officeDocument/2006/relationships/externalLink" Target="externalLinks/externalLink88.xml"/><Relationship Id="rId96" Type="http://schemas.openxmlformats.org/officeDocument/2006/relationships/externalLink" Target="externalLinks/externalLink9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46.xml"/><Relationship Id="rId114" Type="http://schemas.openxmlformats.org/officeDocument/2006/relationships/externalLink" Target="externalLinks/externalLink111.xml"/><Relationship Id="rId119" Type="http://schemas.openxmlformats.org/officeDocument/2006/relationships/externalLink" Target="externalLinks/externalLink116.xml"/><Relationship Id="rId44" Type="http://schemas.openxmlformats.org/officeDocument/2006/relationships/externalLink" Target="externalLinks/externalLink41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81" Type="http://schemas.openxmlformats.org/officeDocument/2006/relationships/externalLink" Target="externalLinks/externalLink78.xml"/><Relationship Id="rId86" Type="http://schemas.openxmlformats.org/officeDocument/2006/relationships/externalLink" Target="externalLinks/externalLink83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Relationship Id="rId109" Type="http://schemas.openxmlformats.org/officeDocument/2006/relationships/externalLink" Target="externalLinks/externalLink106.xml"/><Relationship Id="rId34" Type="http://schemas.openxmlformats.org/officeDocument/2006/relationships/externalLink" Target="externalLinks/externalLink31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76" Type="http://schemas.openxmlformats.org/officeDocument/2006/relationships/externalLink" Target="externalLinks/externalLink73.xml"/><Relationship Id="rId97" Type="http://schemas.openxmlformats.org/officeDocument/2006/relationships/externalLink" Target="externalLinks/externalLink94.xml"/><Relationship Id="rId104" Type="http://schemas.openxmlformats.org/officeDocument/2006/relationships/externalLink" Target="externalLinks/externalLink101.xml"/><Relationship Id="rId120" Type="http://schemas.openxmlformats.org/officeDocument/2006/relationships/externalLink" Target="externalLinks/externalLink117.xml"/><Relationship Id="rId125" Type="http://schemas.openxmlformats.org/officeDocument/2006/relationships/customXml" Target="../customXml/item1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92" Type="http://schemas.openxmlformats.org/officeDocument/2006/relationships/externalLink" Target="externalLinks/externalLink8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6.xml"/><Relationship Id="rId24" Type="http://schemas.openxmlformats.org/officeDocument/2006/relationships/externalLink" Target="externalLinks/externalLink21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66" Type="http://schemas.openxmlformats.org/officeDocument/2006/relationships/externalLink" Target="externalLinks/externalLink63.xml"/><Relationship Id="rId87" Type="http://schemas.openxmlformats.org/officeDocument/2006/relationships/externalLink" Target="externalLinks/externalLink84.xml"/><Relationship Id="rId110" Type="http://schemas.openxmlformats.org/officeDocument/2006/relationships/externalLink" Target="externalLinks/externalLink107.xml"/><Relationship Id="rId115" Type="http://schemas.openxmlformats.org/officeDocument/2006/relationships/externalLink" Target="externalLinks/externalLink112.xml"/><Relationship Id="rId61" Type="http://schemas.openxmlformats.org/officeDocument/2006/relationships/externalLink" Target="externalLinks/externalLink58.xml"/><Relationship Id="rId82" Type="http://schemas.openxmlformats.org/officeDocument/2006/relationships/externalLink" Target="externalLinks/externalLink79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56" Type="http://schemas.openxmlformats.org/officeDocument/2006/relationships/externalLink" Target="externalLinks/externalLink53.xml"/><Relationship Id="rId77" Type="http://schemas.openxmlformats.org/officeDocument/2006/relationships/externalLink" Target="externalLinks/externalLink74.xml"/><Relationship Id="rId100" Type="http://schemas.openxmlformats.org/officeDocument/2006/relationships/externalLink" Target="externalLinks/externalLink97.xml"/><Relationship Id="rId105" Type="http://schemas.openxmlformats.org/officeDocument/2006/relationships/externalLink" Target="externalLinks/externalLink102.xml"/><Relationship Id="rId126" Type="http://schemas.openxmlformats.org/officeDocument/2006/relationships/customXml" Target="../customXml/item2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93" Type="http://schemas.openxmlformats.org/officeDocument/2006/relationships/externalLink" Target="externalLinks/externalLink90.xml"/><Relationship Id="rId98" Type="http://schemas.openxmlformats.org/officeDocument/2006/relationships/externalLink" Target="externalLinks/externalLink95.xml"/><Relationship Id="rId121" Type="http://schemas.openxmlformats.org/officeDocument/2006/relationships/theme" Target="theme/theme1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2.xml"/><Relationship Id="rId46" Type="http://schemas.openxmlformats.org/officeDocument/2006/relationships/externalLink" Target="externalLinks/externalLink43.xml"/><Relationship Id="rId67" Type="http://schemas.openxmlformats.org/officeDocument/2006/relationships/externalLink" Target="externalLinks/externalLink64.xml"/><Relationship Id="rId116" Type="http://schemas.openxmlformats.org/officeDocument/2006/relationships/externalLink" Target="externalLinks/externalLink113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62" Type="http://schemas.openxmlformats.org/officeDocument/2006/relationships/externalLink" Target="externalLinks/externalLink59.xml"/><Relationship Id="rId83" Type="http://schemas.openxmlformats.org/officeDocument/2006/relationships/externalLink" Target="externalLinks/externalLink80.xml"/><Relationship Id="rId88" Type="http://schemas.openxmlformats.org/officeDocument/2006/relationships/externalLink" Target="externalLinks/externalLink85.xml"/><Relationship Id="rId111" Type="http://schemas.openxmlformats.org/officeDocument/2006/relationships/externalLink" Target="externalLinks/externalLink108.xml"/><Relationship Id="rId15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33.xml"/><Relationship Id="rId57" Type="http://schemas.openxmlformats.org/officeDocument/2006/relationships/externalLink" Target="externalLinks/externalLink54.xml"/><Relationship Id="rId106" Type="http://schemas.openxmlformats.org/officeDocument/2006/relationships/externalLink" Target="externalLinks/externalLink103.xml"/><Relationship Id="rId127" Type="http://schemas.openxmlformats.org/officeDocument/2006/relationships/customXml" Target="../customXml/item3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52" Type="http://schemas.openxmlformats.org/officeDocument/2006/relationships/externalLink" Target="externalLinks/externalLink49.xml"/><Relationship Id="rId73" Type="http://schemas.openxmlformats.org/officeDocument/2006/relationships/externalLink" Target="externalLinks/externalLink70.xml"/><Relationship Id="rId78" Type="http://schemas.openxmlformats.org/officeDocument/2006/relationships/externalLink" Target="externalLinks/externalLink75.xml"/><Relationship Id="rId94" Type="http://schemas.openxmlformats.org/officeDocument/2006/relationships/externalLink" Target="externalLinks/externalLink91.xml"/><Relationship Id="rId99" Type="http://schemas.openxmlformats.org/officeDocument/2006/relationships/externalLink" Target="externalLinks/externalLink96.xml"/><Relationship Id="rId101" Type="http://schemas.openxmlformats.org/officeDocument/2006/relationships/externalLink" Target="externalLinks/externalLink98.xml"/><Relationship Id="rId122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aptive\Clients\SIG%20%20%20%20%20%20Selective%20%20%20%20%20%20%20%20%20%20%20%20%20%20%202111\Financial%20Services\Fin%20Stmts%20-%20Commentaries\2002\fs_01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bbfiles/Colorado/Study%201202/AppendixA2002-12%20final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Extra%20files%20for%20calculating%20allocation%20basis%20for%2098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venue%20Requirements\Texas\Amarillo\2002%20Deficiency%20Study\Filing\2002%2012%20AMA%20STUDY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Regulatory/Cases/RATE%20CASES/MO/Gas/GR-2018-0013%20Liberty%20Rate%20Case/04_Revenue%20Requirement/02%20Supporting%20Schedules/02%20Adjustment%20Schedules/ADJ%2001%20Vacant%20Employees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_GRA\Gas\2007%20Systemwide%20Case\Model\Errata\Errata%20-%20Cost%20of%20Service%20&amp;%20Workpapers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bowers\Local%20Settings\Temporary%20Internet%20Files\OLK1A\Plant%20Accounting\Monthly%20Reports\Capital%20Expenditure%20reports\Capital%20Expenditures%20-%202005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b00n06\Tx_Workgroups\Finance\2004%20Analysis\Summary%20Reports%20-%20Essbase\Essbase%20Financial%20Desktop%20-%20Apr%2004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Data%20Input%20for%20Tracker&amp;EPS%20Projection\Shared%20Services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Revenue%20Requirements/Mid-States/VIRGINIA/2003%20AIF/2003%2009%20AIF/2003%2009%20AIF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FY2009\M8-May09\EPS%20Projections\Shared%20Services%20EPS_May09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9\M1-Oct08\CapEx%20Tracker\SSU%20CapEx_Oct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RDEMMON/My%20Documents/FINANCE/BUDGET/2001%20budget/cashflow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Budget\1-ENTERPRISE%20MODEL\1-CURRENT%20MODELS\EModel%2009%20-%200.5.5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Documents%20and%20Settings\stroud\Desktop\BRIEFCASE\INTEREST%20WORKFOLDER\EModel%2009%20-%203.0%20-%202010%20OUTLOOK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USUMANO\UCG%20RENT%20TEMPLATE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MdSt-MO%20Rate%20Case\2006%20Rate%20Case\Testimony\Atmos%20Direct%20Testimony\Revenue%20Requirements\Energas\Amarillo\DefStudyMay01\Exhibits%20May%2001%20Amarillo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sites/ER-2020-Wind/Shared%20Documents/General/Wind%20Model/Empire%20District%20Electric%20Wind%20-%20Financial%20Model%2002%2011%202021%20143pm_For%20Recon.xlsm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Budget\JuriRpt\Rate%20Filings\TN%20rate%20filing_sch1%20redo%20for%20Jun08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KA%20WNA%20WORKPAPER\Kansas%20WNA%20Program%20Rates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Data%20Input%20for%20Tracker&amp;EPS%20Projection\WestTex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Plant%20Accounting\South\PPER\Fiscal%202005\Feb%2005\Feb05%20Reserve%20Adj.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evenue%20Requirements\Greeley\Kansas\Study%203-31-01\Kansas%20Study%203-31-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7%20case%20analysis\MFRs%20Scheds\2003%20KS%20MFR%20Final%20with%20correction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evenue%20Requirements\Colorado-Kansas\colorado\CO%202006%20-%20current%20GCA%20and%20Annuals\CO%202006-12%20Annual\AppendixA%202006-12,%203-20-07%20451p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aptive\Clients\TRA%20%20%20%20%20TRAC%20%20%20%20%20%20%20%20%20%20%20%20%20%20%20%20%20%20%207199\Financial%20Services\Fin%20Stmts%20-%20Commentaries\Fy2003\fs_11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arris%20fuel%20MoPu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APTIVE\RAIL\CEH\QTR_END\INVT_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Budget\JuriRpt\Rate%20Filings\Kentuck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PPE%2013%20month%20by%20sub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Budget%20Controller\FY2010%20Margins\Final%20Models\Margin%20Model%203rd%20ge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/RI/OKLAHOMA/2018OKRateCase/MFRs/Okla%202018%20COS%20Model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ws-avondale\USERS\SRDEMMON\My%20Documents\FINANCE\BUDGET\2001%20budget\cashflo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cshrnasp03\u_atmos\2006%20Atmos%20Planning\2006%20Waller%20with%20data%20entr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Budget/Acquisitions/BT/EBITDA%20Model%2005.03.2004%20formated%20(corrected%20and%20final%20order%20-%20v3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23\rateflng\Lead%20Lag%202002\Distribution\Tax%20Support\2002%20Local%20Gross%20Receipts%20Drill%20CF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Plant%20Accounting\Monthly%20Reports\Depr_Cap_Exp\Current_Depreciation_Exp_Ca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Tjbfiles/kozoman/Rio%20Rico%202012/Standard%20Filing/RRUI%20Water%20standard%20filing%20schedules%20201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uzzi/Documents/Work%20Offline/Liberty%20Utilities%20AMI%20RR/Cost%20Documents/Neetu's%20Budgets/April%202020%20-%20Advanced%20Metering%20v0.5%20-%20With%20Rebaseline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9\M1-Oct08\CapEx%20Tracker\WestTexas%20CapEx_Oct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Atmos%20Consolidated\EPS%20Projection_Jun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Plant%20Accounting\South\PPER\Fiscal%202005\Feb%2005\2-05%20Reserve%20Workfil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9\M1-Oct08\CapEx%20Tracker\PipelineTX%20CapEx_Oct08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MdSt-MO%20Rate%20Case\2006%20Rate%20Case\Testimony\Atmos%20Direct%20Testimony\Revenue%20Requirements\Mid-States\VIRGINIA\2003%20AIF\2003%2009%20AIF\REVISED%202003%2009%20FILED%20AIF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Atmos%20Consolidated\May05\Utility%20Financial%20Package_May0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Budget/2005%20Plan/FAQs/CompositeCalculation%20for%20Fiscal%202005%20-%20Preli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mpire%20ER-2006-0315\DR%20Responses\DR%20199%20hedging%20reports\gas%20position%2003310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evenue%20Requirements\Mid-States\VIRGINIA\2007%20AIF\2007%20AIF%20FILING\Copy%20of%20REVISED%202006%2009%20AIF%20%20PER%20JOHN%20BALLSRU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FY%202003%20Capital%20Budget/AEL/AEL%20Capital%20Budg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8\M5-Feb08\EssDB%20Feb08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7\M12-Sep07\CapEx%20Tracker\WestTexas%20CapEx_Sep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aptive\Clients\KOD%20%20%20%20%20Kodiak%20%20%20%20%20%20%20%20%20%20%20%20%20%20%20%20%209846\Financial%20Services\Fin%20Stmts%20-%20Commentaries\FS%20Q1%2020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7\M12-Sep07\CapEx%20Tracker\PipelineTX%20CapEx_Sep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8\M5-Feb08\CapEx%20Tracker\ColKans%20CapEx_Feb0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7\M12-Sep07\CapEx%20Tracker\ColKans%20CapEx_Sep0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7\M12-Sep07\CapEx%20Tracker\KYMidStates%20CapEx_Sep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7\M12-Sep07\CapEx%20Tracker\Louisiana%20CapEx_Sep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7\M12-Sep07\CapEx%20Tracker\Mississippi%20CapEx_Sep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7\M12-Sep07\CapEx%20Tracker\MidTex%20CapEx_Sep0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7\M12-Sep07\CapEx%20Tracker\Nonreg%20CapEx_Sep07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7\M12-Sep07\CapEx%20Tracker\SSU%20CapEx_Sep07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Documents%20and%20Settings/aashburn.ATMOS/Local%20Settings/Temp/Weather/Regression15ye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AIMDATA\CLIENTS\PAL\ACCT\FINSTMTS\FSDEC9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Data%20Input%20for%20Tracker&amp;EPS%20Projection\ColKan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9\M1-Oct08\CapEx%20Tracker\ColKans%20CapEx_Oct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Non%20Utility%20Business%20Services\FY%202001\Jun%2001\Energy%20Services%20Companies-Retail\Check%20Request%20Jun%2001%20Pmt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Budget\ENTERPRISE%20MODEL\0000%20-%20LATEST%20GREATEST%20OFFICIAL%20MODEL\IN%20PROGRESS\ENTERPRISE%20MODEL%20-Ver%202007-12.11%20UPDATE1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GGC%20Finance\FY%2010%20Budget\Targets\Net%20Income%20and%20Spending%20targets%2007-06-09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ewrock.UTILITIES/AppData/Local/Microsoft/Windows/Temporary%20Internet%20Files/Content.Outlook/QH8FYLH0/Liberty%20Timecard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fostek\Documents\Formal%20Rate%20Cases\Electric\Empire%20District%20Electric\ER-2011-0004\Data%20Requests\DR%200113%20-%20Gas%20Position%20Reports%20-%20HC\Gas%20Position%20112610%20Electric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Gas%20Accounting/Inventory/STORAGE/Greeley/15906%20Storage%20(Willams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Budget%20Controller\FY2009%20Margins\Final%20Budget\FY09%20Budget%20Margin%20Model%20KMD%20Final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u_atmos\2006%20Atmos%20Planning\Mid%20Tex%20margin%202006%20Planning\Customer%20Data\customer%20graph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Cash%20Working%20Capital/Cash%20Working%20Capita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Budget\Latest%20rate%20filings%20and%20outcomes\Mid-Tex%20&amp;%20APT\2009-03-06%20Mid-Tex%20RRM%20Filing%20-%20CD-1%20(Cities)\5)%202008%20RRM%20Mid-Tex%20-%20Cost%20of%20Service%20&amp;%20Workpapers%20-%20Year%202009%20-%2003-06-09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bowers\Local%20Settings\Temporary%20Internet%20Files\OLK1A\Plant%20Accounting\Monthly%20Reports\CWIP\Open%20CWIP\FY2005\Mar-05%20Open%20CWIP%20Repor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FY2008\M6-Mar08\EssDB%20Mar08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Documents%20and%20Settings\DPearson\Local%20Settings\Temporary%20Internet%20Files\OLK4\Benefits%20Fee%20Summary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FY2009\M8-May09\EssDBMay09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troud\Desktop\BRIEFCASE\1-ENTERPRISE%20MODEL\1-CURRENT%20MODELS\BU%20Files%202008\TransLa%202007%20RSC_FINAL_122007%20Final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Budget%20Controller\FY2007%20Margins\2007%20Final%20Margin%20Models\FY%202007%20Margin%20Model%20MidSt%20-%20FINAL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ER-2019-0374/Prior%20Case/2014%20Payroll/Annualized%20Payroll%20ER-2014-0351%20-%20HC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Systems%20and%20Settlements/Encompass/2019%20MO%20Rate%20Case/Final%20Workpapers/2019%20MO%20Rate%20Case%20Model%20Output%20-%20Finalv3%20-%20Confidential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EssD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MdSt-MO%20Rate%20Case\2006%20Rate%20Case\Testimony\Atmos%20Direct%20Testimony\Revenue%20Requirements\Greeley\Kansas\Study%203-31-01\Kansas%20Study%203-31-0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prier/AppData/Local/Microsoft/Windows/INetCache/Content.Outlook/NME8G3MJ/ADIT%20Projection%20as%20of%201-31-20%20-%20Nov%202019%20Update%20(2)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notes5/data/ArcLight/Joint%20Venture%20Model%20-%202002%20Business%20Plan%20(2)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Financial%20Reporting/Stat%20Summary/2009/Stat%20Summary%20Pages%202009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MdSt-GA%20Rate%20Case/GA%20Rate%20Case%202009/13%20MFR%20and%20Workpapers%20public%202009WP%20as%20filed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Morel,%20Tom/Weather/Degree%20Day%20Report%20(Current)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LGS%20RSC%202001\LGS2001RSC%20RATE%20BASE%20TEST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PT%20Rates\Model\APT%20Model%20-%20Apr09-Mar10\Schedules%20and%20Workpapers\Class%20Cost%20of%20Service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9\M1-Oct08\CapEx%20Tracker\KYMidStates%20CapEx_Oct08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Revenue%20Requirements/Mid-States/Va/2002%20VA%20AIF/AIF%20Filing/2002%2009%20AIF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Utility\UTILITY%20FINANCIAL%20PACKAGES_Jun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MdSt-MO%20Rate%20Case\2006%20Rate%20Case\MO%20Rate%20Filing%20-%20Case%20No.%20GR-2006-0387,%2004-07-2006\Updated%20Filing%20-%20Jun06\RMB%201-10%20and%20WPs%20MO%20Rate%20C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AIMDATA\CLIENTS\OVA\ACCT\FS9706.XLW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Plant%20Accounting\South\Downloads\080%20-%20April%201080%20activity.txt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Atmos%20Consolidated\May05\Nonutility_May05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KA%20WNA%20WORKPAPER\revised%20blank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evenue%20Requirements\Colorado-Kansas\Kansas\2007%20case%20analysis\MFRs%20Scheds\2003%20KS%20MFR%20Final%20with%20corrections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Data%20Input%20for%20Tracker&amp;EPS%20Projection\Kentucky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Data%20Input%20for%20Tracker&amp;EPS%20Projection\Louisiana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9\M1-Oct08\CapEx%20Tracker\Louisiana%20CapEx_Oct08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Budget\Latest%20rate%20filings%20and%20outcomes\Mid-Tex%20&amp;%20APT\2008-11-05%20Dallas%20SOI%20-%20Electronic%20Files%20for%20CD\4)%2011-05-08%20Dallas%20SOI%20-%20Cost%20of%20Service%20&amp;%20Workpapers%20FINAL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Data%20Input%20for%20Tracker&amp;EPS%20Projection\MidStat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uchanan/My%20Documents/bbfiles/Colorado/CO%202005-06%20GCA/AppendixA%202005-06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FY2010\M8-May10\EssDBMay10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Finance\2004%20Analysis\Summary%20Reports%20-%20Essbase\Essbase%20Financial%20Desktop%20-%20Jun%2004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9\M1-Oct08\CapEx%20Tracker\Mississippi%20CapEx_Oct08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Data%20Input%20for%20Tracker&amp;EPS%20Projection\MidTex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9\M1-Oct08\CapEx%20Tracker\MidTex%20CapEx_Oct08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tmos%20Financial%20Packages\FY2009\M1-Oct08\CapEx%20Tracker\Nonreg%20CapEx_Oct08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113\Utility\Distribution\2002\Dec\Trial%20Balance\LSGD%20Trial%20Balance%20Dec%202002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FY2011\M3-Dec10\EssDBDec10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Documents%20and%20Settings\ldcotten\Local%20Settings\Temporary%20Internet%20Files\OLK3\Kentucky%20-%20CCS98%20as%20filed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AIMDATA\CLIENTS\MRP\ACCT\MRPFS97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BS"/>
      <sheetName val="IS"/>
      <sheetName val="SCHED"/>
      <sheetName val="Interest"/>
      <sheetName val="BONDS"/>
      <sheetName val="UW_SUMM"/>
      <sheetName val="WC_ALAB"/>
      <sheetName val="WC_KENT"/>
      <sheetName val="GL_PL"/>
      <sheetName val="3RD PARTY"/>
      <sheetName val="PAID"/>
      <sheetName val="OSLR"/>
      <sheetName val="IBNR"/>
      <sheetName val="JE"/>
      <sheetName val="Module2"/>
      <sheetName val="Module1"/>
      <sheetName val="Fuel Inven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CG"/>
      <sheetName val="Short Summary"/>
    </sheetNames>
    <sheetDataSet>
      <sheetData sheetId="0"/>
      <sheetData sheetId="1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TB"/>
      <sheetName val="GL Detail SS 10"/>
      <sheetName val="SS"/>
      <sheetName val="TEXAS"/>
      <sheetName val="SCH 1"/>
      <sheetName val="WP 1-1"/>
      <sheetName val="Sheet1"/>
      <sheetName val="SCH 2"/>
      <sheetName val="WP 2-1"/>
      <sheetName val="WP 2-2"/>
      <sheetName val="WP 2-2-1"/>
      <sheetName val="WP2-2-2"/>
      <sheetName val="WP 2-3"/>
      <sheetName val="WP 2-3-1"/>
      <sheetName val="Wp 2-3-2"/>
      <sheetName val="WP 2-4"/>
      <sheetName val="CGRR"/>
      <sheetName val="Sch 3"/>
      <sheetName val="Sch 4"/>
      <sheetName val="Wp 4-1"/>
      <sheetName val="ADJ 4-1 "/>
      <sheetName val="ADJ 4-1-1"/>
      <sheetName val="ADJ 4-1a"/>
      <sheetName val="ADJ 4-2"/>
      <sheetName val="ADJ 4-2-1"/>
      <sheetName val="ADJ 4-3"/>
      <sheetName val="ADJ 4-4"/>
      <sheetName val="ADJ 4-5"/>
      <sheetName val="ADJ 4-6"/>
      <sheetName val="ADJ 4-7"/>
      <sheetName val="ADJ 4-8"/>
      <sheetName val="ADJ 4-9"/>
      <sheetName val="Sch 5"/>
      <sheetName val="Wp 5-1"/>
      <sheetName val="ADJ 5-1"/>
      <sheetName val="ADJ 5-2"/>
      <sheetName val="ADJ 5-3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2"/>
      <sheetName val="Wp 7-3"/>
      <sheetName val="Wp 7-4"/>
      <sheetName val="Wp 7-5"/>
      <sheetName val="Wp 7-6"/>
      <sheetName val="Wp 7-7"/>
      <sheetName val="Wp 7-8"/>
      <sheetName val="Wp 7-8-1"/>
      <sheetName val="Sch 8"/>
      <sheetName val="Sch 9"/>
      <sheetName val="Wp 9-1-1"/>
      <sheetName val="Sch 10"/>
      <sheetName val="CWC Sch 1"/>
      <sheetName val="CWC WP 1-1"/>
      <sheetName val="CWC WP 1-2"/>
      <sheetName val="CWC WP 1-3"/>
      <sheetName val="CWC WP 1-4"/>
      <sheetName val="CWC WP 1-5"/>
      <sheetName val="CWC SCH 2"/>
      <sheetName val="CWC WP 2-1"/>
      <sheetName val="CWC SCH 3"/>
      <sheetName val="CWC WP 3-1"/>
      <sheetName val="Schedule 4"/>
      <sheetName val="Schedule 5"/>
      <sheetName val="CWC Sch 6"/>
      <sheetName val="CWC Sch 7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01 Vacant Employees"/>
      <sheetName val="Vacant Positions in MO"/>
      <sheetName val="LU Central"/>
    </sheetNames>
    <sheetDataSet>
      <sheetData sheetId="0"/>
      <sheetData sheetId="1"/>
      <sheetData sheetId="2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ata List"/>
      <sheetName val="Table of Contents"/>
      <sheetName val="Schedule A"/>
      <sheetName val="Schedule B"/>
      <sheetName val="WP_B-1"/>
      <sheetName val="WP_B-2"/>
      <sheetName val="WP_B-3"/>
      <sheetName val="Schedule C"/>
      <sheetName val="Schedule D"/>
      <sheetName val="Schedule E-1"/>
      <sheetName val="Schedule E-2"/>
      <sheetName val="Schedule F-1"/>
      <sheetName val="Schedule F-2"/>
      <sheetName val="WP_F-2.1"/>
      <sheetName val="WP_F-2.2"/>
      <sheetName val="WP_F-2.3"/>
      <sheetName val="WP_F-2.4"/>
      <sheetName val="WP_F-2.5"/>
      <sheetName val="WP_F-2.6"/>
      <sheetName val="WP_F-2.7"/>
      <sheetName val="WP_F-2.8"/>
      <sheetName val="WP_F-2.9"/>
      <sheetName val="WP_F-2.10"/>
      <sheetName val="WP_F-2.11"/>
      <sheetName val="Schedule F-3"/>
      <sheetName val="Schedule F-4"/>
      <sheetName val="WP F-4.1"/>
      <sheetName val="Schedule F-5"/>
      <sheetName val="WP_F-5.1"/>
      <sheetName val="WP_F-5.2"/>
      <sheetName val="Schedule F-6"/>
      <sheetName val="Schedule F-7"/>
      <sheetName val="Schedule G"/>
      <sheetName val="Schedule H"/>
      <sheetName val="Schedule I"/>
      <sheetName val="Schedule J"/>
      <sheetName val="WP_J-1"/>
      <sheetName val="WP_J-1.1"/>
      <sheetName val="WP_J-1.2"/>
      <sheetName val="WP_J-1.3"/>
      <sheetName val="WP_J-2"/>
      <sheetName val="WP_J-2.1"/>
      <sheetName val="WP_J-3.1"/>
      <sheetName val="WP_J-3.2"/>
      <sheetName val="WP_J-4"/>
      <sheetName val="WP_J-4.1"/>
      <sheetName val="WP_J-4.2"/>
      <sheetName val="WP_J-4.3"/>
      <sheetName val="WP_J-4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 Actual"/>
      <sheetName val="CY vs PY"/>
      <sheetName val="CY Act vs Bud"/>
      <sheetName val="Budget"/>
      <sheetName val="CY Actual"/>
      <sheetName val="All Data"/>
      <sheetName val="Capital Expenditure Reports"/>
      <sheetName val="Macro"/>
      <sheetName val="Accruals"/>
      <sheetName val="Current"/>
      <sheetName val="Graph"/>
      <sheetName val="Tracker"/>
      <sheetName val="OH_Detail"/>
      <sheetName val="oh support"/>
      <sheetName val="Proj Mgmt Summary (MAY-05)"/>
      <sheetName val="1070 GL without Add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ALL BU Summary"/>
      <sheetName val="BU Cap Sal %"/>
      <sheetName val="Customer Costs"/>
      <sheetName val="Customer Costs Excl Labor"/>
      <sheetName val="Employee Costs"/>
      <sheetName val="Ratios"/>
      <sheetName val="IncomeStatement"/>
      <sheetName val="O&amp;M"/>
      <sheetName val="O&amp;M Detail"/>
      <sheetName val="SSU Detail"/>
      <sheetName val="Mat &amp; Supp Detail"/>
      <sheetName val="Vechic &amp; Equip Detail"/>
      <sheetName val="Travel Detail"/>
      <sheetName val="Outside Services Detail"/>
      <sheetName val="Capitalization"/>
      <sheetName val="Balance Sheet"/>
      <sheetName val="Balance Sheet Trends"/>
      <sheetName val="Trends Chart"/>
      <sheetName val="Plant Detail"/>
      <sheetName val="Assets by RD"/>
      <sheetName val="Deferred Gas"/>
      <sheetName val="Deferred Gas by RD"/>
      <sheetName val="Misc Balance Sheets"/>
      <sheetName val="Benefits"/>
      <sheetName val="Benefit Variance"/>
      <sheetName val="Stats"/>
      <sheetName val="Volumes Chart"/>
      <sheetName val="LDC Avg Usage Chart"/>
      <sheetName val="Other Avg Usage Chart"/>
      <sheetName val="Income Statement 12-Month"/>
      <sheetName val="O&amp;M 12-Month"/>
      <sheetName val="Salaries"/>
      <sheetName val="Donations"/>
      <sheetName val="Income Statement 12-Month by RD"/>
      <sheetName val="ATO Shares OS"/>
      <sheetName val="ALL BU O&amp;M Detail"/>
      <sheetName val="ALL BU Stats"/>
      <sheetName val="ALL BU Inc Stmt"/>
      <sheetName val="ALL BU Bal Sht"/>
      <sheetName val="ALL BU Bal Sht (2)"/>
      <sheetName val="ALL BU Benefits"/>
      <sheetName val="Balance Sheet LA"/>
      <sheetName val="Balance Sheet KY"/>
      <sheetName val="Balance Sheet MidSt"/>
      <sheetName val="Balance Sheet COKS"/>
      <sheetName val="Balance Sheet MVG"/>
      <sheetName val="ALL BU Salaries"/>
      <sheetName val="Cash Flow"/>
      <sheetName val="MTD Texas"/>
      <sheetName val="YTD Texas"/>
      <sheetName val="Budget"/>
      <sheetName val="O&amp;M 12-Month (2)"/>
      <sheetName val="Balance Sheet (2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 - SSU"/>
      <sheetName val="Reforecast - Worksheet"/>
    </sheetNames>
    <sheetDataSet>
      <sheetData sheetId="0" refreshError="1"/>
      <sheetData sheetId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9 HISTORY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ADJ 12-17"/>
      <sheetName val="ADJ 12-5 CSI"/>
      <sheetName val="ADJ 12-14 CSI"/>
      <sheetName val="ADJ 12-16 CSI"/>
      <sheetName val="ADJ 12-19 CSI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WP 15-5"/>
      <sheetName val="Sch 16"/>
      <sheetName val="WP 16-2"/>
      <sheetName val="WP 16-3"/>
      <sheetName val="WP 16-4"/>
      <sheetName val="WP 16-5"/>
      <sheetName val="WP16-6"/>
      <sheetName val="WP 16-7"/>
      <sheetName val="WP 16-8"/>
      <sheetName val="WP 16-9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 (2)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14 CSI"/>
      <sheetName val="ADJ 17-24 CSI"/>
      <sheetName val="ADJ 17-26 CSI"/>
      <sheetName val="ADJ 17-28 CSI"/>
      <sheetName val="Sch 19"/>
      <sheetName val="Sch 20"/>
      <sheetName val="Sch 21"/>
      <sheetName val="Sch 25"/>
      <sheetName val="Sch 30"/>
      <sheetName val="WP 30-1"/>
      <sheetName val=" WP 30-2 PEAK DAYS"/>
      <sheetName val=" WP 30-3 METER SIZE"/>
      <sheetName val="WP 30-4 BF BY CLASS"/>
      <sheetName val="BF DIFF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U-Projection"/>
      <sheetName val="SSUAllocationTable"/>
      <sheetName val="SSU-Summary"/>
      <sheetName val="AllocbyCCtr"/>
      <sheetName val="SSU-CCtrTotal"/>
      <sheetName val="SSU-CCtrRollUp"/>
      <sheetName val="BilledToWTX"/>
      <sheetName val="BilledToCK"/>
      <sheetName val="BilledToKMD"/>
      <sheetName val="BilledToLA"/>
      <sheetName val="BilledToNonreg"/>
      <sheetName val="BilledToMTX"/>
      <sheetName val="BilledToMSP"/>
      <sheetName val="BilledToAPT"/>
      <sheetName val="SSU-BillingbyRD"/>
      <sheetName val="SSU-ActBilled"/>
      <sheetName val="SSU-Labor"/>
      <sheetName val="SSU-Benefits"/>
      <sheetName val="SSU-Mat&amp;Sup"/>
      <sheetName val="SSU-Veh&amp;Eq"/>
      <sheetName val="SSU-Prt&amp;Post"/>
      <sheetName val="SSU-Ins"/>
      <sheetName val="SSU-Mkt"/>
      <sheetName val="SSU-EmpWel"/>
      <sheetName val="SSU-Inf"/>
      <sheetName val="SSU-Rent"/>
      <sheetName val="SSU-Dir"/>
      <sheetName val="SSU-Tel"/>
      <sheetName val="SSU-Travel"/>
      <sheetName val="SSU-Dues"/>
      <sheetName val="SSU-Training"/>
      <sheetName val="SSU-Outside"/>
      <sheetName val="SSU-Misc"/>
      <sheetName val="Alloc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U-Projection"/>
      <sheetName val="SSU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sumtrend"/>
      <sheetName val="dtltrend"/>
      <sheetName val="input"/>
      <sheetName val="budget"/>
      <sheetName val="work sheet"/>
      <sheetName val="Defaults"/>
      <sheetName val="pwcc Info"/>
      <sheetName val="pwcc"/>
      <sheetName val="pwcc variance"/>
      <sheetName val="M"/>
      <sheetName val="summary"/>
      <sheetName val="detail"/>
      <sheetName val="Comm"/>
      <sheetName val="CC"/>
      <sheetName val="GHH"/>
      <sheetName val="HH"/>
      <sheetName val="PV"/>
      <sheetName val="RV"/>
      <sheetName val="SMLP"/>
      <sheetName val="ConsolCash"/>
      <sheetName val="debt"/>
      <sheetName val="Dassets"/>
      <sheetName val="jan"/>
      <sheetName val="feb"/>
      <sheetName val="mar"/>
      <sheetName val="apr"/>
      <sheetName val="may"/>
      <sheetName val="june"/>
      <sheetName val="july"/>
      <sheetName val="aug"/>
      <sheetName val="sept"/>
      <sheetName val="oct"/>
      <sheetName val="nov"/>
      <sheetName val="dec"/>
      <sheetName val="pv cash"/>
      <sheetName val="Salary Entries"/>
      <sheetName val="BalPerGL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RATIOS"/>
      <sheetName val="ISSUES"/>
      <sheetName val="APPROACH"/>
      <sheetName val="INPUTS"/>
      <sheetName val="EXEC SUMM"/>
      <sheetName val="EPS CHART"/>
      <sheetName val="EPS CHART 11X17"/>
      <sheetName val="CASH FLOW &amp; INTEREST"/>
      <sheetName val="CF - PRIOR"/>
      <sheetName val="CF - CHANGE"/>
      <sheetName val="SUMMARY"/>
      <sheetName val="PRIOR SUMM"/>
      <sheetName val="CHANGE"/>
      <sheetName val="BOARD SUMM"/>
      <sheetName val="COMP JURIS NEW"/>
      <sheetName val="COMPARE JURISDICTION"/>
      <sheetName val="COMPARE JURIS to 3.0"/>
      <sheetName val="NR_PROJ"/>
      <sheetName val="Margins"/>
      <sheetName val="2008 Proj"/>
      <sheetName val="2007 Actual"/>
      <sheetName val="2008 Budget"/>
      <sheetName val="RateBase"/>
      <sheetName val="CONS_ATMOS"/>
      <sheetName val="REGULATED_ATMOS"/>
      <sheetName val="UTILITY"/>
      <sheetName val="WEST_TX"/>
      <sheetName val="WT_REG"/>
      <sheetName val="LA"/>
      <sheetName val="CO_KS"/>
      <sheetName val="MID_STATES"/>
      <sheetName val="AEH_Rollup"/>
      <sheetName val="AEM"/>
      <sheetName val="AEH_PS"/>
      <sheetName val="SSU"/>
      <sheetName val="CORP_ELIMS"/>
      <sheetName val="KENTUCKY"/>
      <sheetName val="TENNESSEE"/>
      <sheetName val="GEORGIA"/>
      <sheetName val="VIRGINIA"/>
      <sheetName val="MISSOURI_UCG"/>
      <sheetName val="ILLINOIS"/>
      <sheetName val="IOWA"/>
      <sheetName val="MS"/>
      <sheetName val="COLORADO"/>
      <sheetName val="KANSAS"/>
      <sheetName val="MISSOURI_COKS"/>
      <sheetName val="TRANSLA"/>
      <sheetName val="LGS"/>
      <sheetName val="AMA_TRANS"/>
      <sheetName val="TRIANGLE"/>
      <sheetName val="AMARILLO"/>
      <sheetName val="FRITCH"/>
      <sheetName val="LUBB"/>
      <sheetName val="WT_CITIES"/>
      <sheetName val="DALHART"/>
      <sheetName val="WT_NONREG"/>
      <sheetName val="MID_TEX"/>
      <sheetName val="TX_PIPELINE"/>
      <sheetName val="ACQ1"/>
      <sheetName val="acq1a"/>
      <sheetName val="acq1b"/>
      <sheetName val="acq1c"/>
      <sheetName val="acq1d"/>
      <sheetName val="ACQ2"/>
      <sheetName val="ACQ3"/>
      <sheetName val="TOTAL_MO"/>
      <sheetName val="MidTex Scenarios"/>
      <sheetName val="Lubb Scenarios"/>
      <sheetName val="MidTx Scenarios Explanation"/>
      <sheetName val="SOURCE SHEETS --&gt;"/>
      <sheetName val="SPREAD"/>
      <sheetName val="ALLOCATIONS"/>
      <sheetName val="SSU DEPRECIATION"/>
      <sheetName val="LT DEBT &amp; INT"/>
      <sheetName val="2008 INT SUMMARY"/>
      <sheetName val="Deferred Tax"/>
      <sheetName val="Acq Assumptions"/>
      <sheetName val="PULL TOOL - from"/>
      <sheetName val="PULL TOOL - for spending tabs"/>
      <sheetName val="Rate summary Summary"/>
      <sheetName val="RATE SUMMARY"/>
      <sheetName val="Spending Strategy A"/>
      <sheetName val="Spending Strategy B"/>
      <sheetName val="Spending Strategy C"/>
      <sheetName val="Spending Strategy 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NOTES"/>
      <sheetName val="RATIOS"/>
      <sheetName val="INPUTS"/>
      <sheetName val="EXEC SUMM"/>
      <sheetName val="EPS CHART"/>
      <sheetName val="EPS CHART 11X17"/>
      <sheetName val="CASH FLOW &amp; INTEREST"/>
      <sheetName val="CF - PRIOR"/>
      <sheetName val="CF - CHANGE"/>
      <sheetName val="SUMMARY"/>
      <sheetName val="PRIOR SUMM"/>
      <sheetName val="CHANGE"/>
      <sheetName val="RATE CASE CHANGES"/>
      <sheetName val="COMP JURIS"/>
      <sheetName val="COMP JURIS (2)"/>
      <sheetName val="COMP JURIS (3)"/>
      <sheetName val="NR_PROJ"/>
      <sheetName val="NR_INCR"/>
      <sheetName val="Margins"/>
      <sheetName val="BU_Proj"/>
      <sheetName val="Corrctns"/>
      <sheetName val="09Adjust"/>
      <sheetName val="09ReAlloc"/>
      <sheetName val="09PROJ"/>
      <sheetName val="2008 Actual"/>
      <sheetName val="2008 Budget"/>
      <sheetName val="2009 Budget"/>
      <sheetName val="RateBase"/>
      <sheetName val="2010 IN MODEL"/>
      <sheetName val="LATEST FILINGS"/>
      <sheetName val="CONS_ATMOS"/>
      <sheetName val="REGULATED_ATMOS"/>
      <sheetName val="UTILITY"/>
      <sheetName val="WEST_TX"/>
      <sheetName val="WT_REG"/>
      <sheetName val="LA"/>
      <sheetName val="CO_KS"/>
      <sheetName val="MID_STATES"/>
      <sheetName val="AEH_Rollup"/>
      <sheetName val="AEM"/>
      <sheetName val="ONU"/>
      <sheetName val="SSU"/>
      <sheetName val="CORP_ELIMS"/>
      <sheetName val="KENTUCKY"/>
      <sheetName val="TENNESSEE"/>
      <sheetName val="GEORGIA"/>
      <sheetName val="VIRGINIA"/>
      <sheetName val="MISSOURI_UCG"/>
      <sheetName val="ILLINOIS"/>
      <sheetName val="IOWA"/>
      <sheetName val="MS"/>
      <sheetName val="COLORADO"/>
      <sheetName val="KANSAS"/>
      <sheetName val="MISSOURI_COKS"/>
      <sheetName val="TRANSLA"/>
      <sheetName val="LGS"/>
      <sheetName val="AMA_TRANS"/>
      <sheetName val="TRIANGLE"/>
      <sheetName val="AMARILLO"/>
      <sheetName val="FRITCH"/>
      <sheetName val="LUBB"/>
      <sheetName val="WT_CITIES"/>
      <sheetName val="DALHART"/>
      <sheetName val="WT_NONREG"/>
      <sheetName val="MID_TEX"/>
      <sheetName val="TX_PIPELINE"/>
      <sheetName val="ACQ1"/>
      <sheetName val="acq1a"/>
      <sheetName val="acq1b"/>
      <sheetName val="acq1c"/>
      <sheetName val="acq1d"/>
      <sheetName val="ACQ2"/>
      <sheetName val="ACQ3"/>
      <sheetName val="TOTAL_MO"/>
      <sheetName val="SOURCE SHEETS --&gt;"/>
      <sheetName val="SPREAD"/>
      <sheetName val="ALLOCATIONS"/>
      <sheetName val="SSU DEPRECIATION"/>
      <sheetName val="WP 6-3 "/>
      <sheetName val="LT DEBT &amp; INT"/>
      <sheetName val="Deferred Tax"/>
      <sheetName val="Acq Assumptions"/>
      <sheetName val="PULL TOOL - from"/>
      <sheetName val="PULL TOOL - for spending tabs"/>
      <sheetName val="Spending Strategy A"/>
      <sheetName val="Spending Strategy B"/>
      <sheetName val="Spending Strategy C"/>
      <sheetName val="Spending Strategy TOTAL"/>
      <sheetName val="DALLAS"/>
      <sheetName val="MIDTEX_RRM"/>
      <sheetName val="DAL-RRM DI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JE TEMPLATE"/>
      <sheetName val="Tabl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tyles"/>
      <sheetName val="Fixed inputs"/>
      <sheetName val="LCOE Dashboard"/>
      <sheetName val="Internal Calc"/>
      <sheetName val="OpCo1 Capex Inputs"/>
      <sheetName val="OpCo2 Capex Inputs"/>
      <sheetName val="OpCo3 Capex Inputs"/>
      <sheetName val="Exhibits &amp; Schedules"/>
      <sheetName val="Invoices"/>
      <sheetName val="PIS Schedule"/>
      <sheetName val="Reimb Purch Milestone PMT NTP"/>
      <sheetName val="12-month budget"/>
      <sheetName val="OpCo1 SOV"/>
      <sheetName val="OpCo2&amp;3 SOV"/>
      <sheetName val="Summary"/>
      <sheetName val="Model Structure"/>
      <sheetName val="Macro"/>
      <sheetName val="Scenarios"/>
      <sheetName val="FS"/>
      <sheetName val="Model Inputs"/>
      <sheetName val="OpCo1 Inputs"/>
      <sheetName val="OpCo2 Inputs"/>
      <sheetName val="OpCo3 Inputs"/>
      <sheetName val="Change Log"/>
      <sheetName val="OpCo1 NR"/>
      <sheetName val="OpCo2 NF"/>
      <sheetName val="OpCo3 KP"/>
      <sheetName val="HoldCo Structure"/>
      <sheetName val="Reconciliation"/>
      <sheetName val="TEHoldCo"/>
      <sheetName val="Check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WP1-1"/>
      <sheetName val="WP1-2"/>
      <sheetName val="Sch 2"/>
      <sheetName val="Sch 3"/>
      <sheetName val="WP3-1"/>
      <sheetName val="Sch 4"/>
      <sheetName val="Sch 5"/>
      <sheetName val="Sch 6"/>
      <sheetName val="WP6-1"/>
      <sheetName val="WP6-2"/>
      <sheetName val="WP6-3"/>
      <sheetName val="Sch 7"/>
      <sheetName val="WP7-1"/>
      <sheetName val="WP7-2"/>
      <sheetName val="WP7-3"/>
      <sheetName val="Sch 8"/>
      <sheetName val="Sch 9"/>
      <sheetName val="Sch10"/>
      <sheetName val="WP 10-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Revs"/>
      <sheetName val="May  Revs"/>
      <sheetName val="May WNA"/>
      <sheetName val="Apr Revs"/>
      <sheetName val="Apr WNA"/>
      <sheetName val="Mar Revs"/>
      <sheetName val="Mar WNA"/>
      <sheetName val="Feb Revs"/>
      <sheetName val="Feb WNA"/>
      <sheetName val="Jan Revs"/>
      <sheetName val="Jan WNA"/>
      <sheetName val="Dec Revs"/>
      <sheetName val="Dec WNA"/>
      <sheetName val="REVS"/>
      <sheetName val="Worksheet"/>
      <sheetName val="RES"/>
      <sheetName val="COM"/>
      <sheetName val="PA"/>
      <sheetName val="Volu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 - WestTX"/>
      <sheetName val="Reforecast - Worksheet"/>
    </sheetNames>
    <sheetDataSet>
      <sheetData sheetId="0" refreshError="1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e  Adjustments"/>
      <sheetName val="adjustment 3"/>
      <sheetName val="adjustment 1"/>
      <sheetName val="Rpt 1033 - Dec04 - ONLY BU30 U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ctions"/>
      <sheetName val="Filing Schedule Index"/>
      <sheetName val="Section 2"/>
      <sheetName val="Section 2A"/>
      <sheetName val="Section 2B"/>
      <sheetName val="Section 3"/>
      <sheetName val="Section 3A KS"/>
      <sheetName val="Section 3A SW"/>
      <sheetName val="Section 4 KS"/>
      <sheetName val="WP 4-1 KS"/>
      <sheetName val="Sch 4 SW"/>
      <sheetName val="Wp 4-2"/>
      <sheetName val="Wp 4-3"/>
      <sheetName val="Wp 4-4"/>
      <sheetName val="Wp 4-5"/>
      <sheetName val="Wp 4-6"/>
      <sheetName val="Wp 4-7"/>
      <sheetName val="Section 4A KS"/>
      <sheetName val="Section 5 KS"/>
      <sheetName val="Wp 5-1"/>
      <sheetName val="Section 5 SW"/>
      <sheetName val="Wp 5-2"/>
      <sheetName val="Wp 5-3"/>
      <sheetName val="Wp 5-4"/>
      <sheetName val="Wp 5-5"/>
      <sheetName val="Wp 5-6"/>
      <sheetName val="Wp 5-7"/>
      <sheetName val="Section 5A"/>
      <sheetName val="Section 6"/>
      <sheetName val="WP 6-1"/>
      <sheetName val="Wp 6-1-1"/>
      <sheetName val="WP 6-2 KS"/>
      <sheetName val="WP 6-2 SW"/>
      <sheetName val="Wp 6-2-1"/>
      <sheetName val="Wp 6-2-2"/>
      <sheetName val="Wp 6-2-3"/>
      <sheetName val="Wp 6-2-4"/>
      <sheetName val="Wp 6-3"/>
      <sheetName val="Wp 6-4"/>
      <sheetName val="Wp 6-4-1"/>
      <sheetName val="Wp 6-5"/>
      <sheetName val="Section 7"/>
      <sheetName val="Section 7A"/>
      <sheetName val="Section 7B"/>
      <sheetName val="Section 8 A"/>
      <sheetName val="Section 8 B"/>
      <sheetName val="Section 8 C"/>
      <sheetName val="Section 8 D"/>
      <sheetName val="KS Supp. 2002 p. 11"/>
      <sheetName val="KS Supp. 2002 p. 12"/>
      <sheetName val="KS Supp. 2002 p. 12a"/>
      <sheetName val="KS Supp. 2002 p. 13"/>
      <sheetName val="KS Supp. 2002 p. 13a"/>
      <sheetName val="KS Supp. 2001 p. 11"/>
      <sheetName val="KS Supp. 2001 p. 12"/>
      <sheetName val="KS Supp. 2001 p. 12a"/>
      <sheetName val="KS Supp. 2001 p. 13"/>
      <sheetName val="KS Supp. 2001 p. 13a"/>
      <sheetName val="KS Supp. 2000 p. 11"/>
      <sheetName val="KS Supp. 2000 p. 12"/>
      <sheetName val="KS Supp. 2000 p. 12a"/>
      <sheetName val="KS Supp. 2000 p. 13"/>
      <sheetName val="KS Supp. 2000 p. 13a"/>
      <sheetName val="KS Supplement 1999 p. 11(UCG)"/>
      <sheetName val="KS Supplement 1999 p. 12 (UCG)"/>
      <sheetName val="KS Supplement 1999 p. 13 (UCG)"/>
      <sheetName val="KS Supp. 1999 p. 11 (Greeley)"/>
      <sheetName val="KS Supp. 1999 p. 12 (Greeley)"/>
      <sheetName val="KS Supp. 1999 p. 12a (Greeley)"/>
      <sheetName val="KS Supp. 1999 p. 13 (Greeley)"/>
      <sheetName val="KS Supp. 1999 p. 13a(Greeley)"/>
      <sheetName val="Section 8E"/>
      <sheetName val="Section 9"/>
      <sheetName val="Wp 9-1"/>
      <sheetName val="Wp 9-2"/>
      <sheetName val="Wp 9-3"/>
      <sheetName val="WP9-4"/>
      <sheetName val="Wp 9-5"/>
      <sheetName val="Wp 9-6"/>
      <sheetName val="WP9-7"/>
      <sheetName val="WP 9-8"/>
      <sheetName val="Wp 9-9"/>
      <sheetName val="Wp 9-10"/>
      <sheetName val="Wp 9-11"/>
      <sheetName val="Wp 9-12"/>
      <sheetName val="Wp 9-13"/>
      <sheetName val="Wp 9-14"/>
      <sheetName val="Wp 9-15"/>
      <sheetName val="WP 9-16"/>
      <sheetName val="Wp 9-17"/>
      <sheetName val="Wp 9-17-1"/>
      <sheetName val="Wp 9-18"/>
      <sheetName val="Wp 9-18-1"/>
      <sheetName val="Wp 9-19"/>
      <sheetName val="Wp 9-20"/>
      <sheetName val="Section 10"/>
      <sheetName val="WP 10-1"/>
      <sheetName val="Wp 10-2"/>
      <sheetName val="Wp 10-3"/>
      <sheetName val="WP 10-4"/>
      <sheetName val="Wp 10-5"/>
      <sheetName val="Wp 10-6"/>
      <sheetName val="Wp 10-7"/>
      <sheetName val="Wp 10-8"/>
      <sheetName val="Wp 10-9"/>
      <sheetName val="Section 11"/>
      <sheetName val="Wp 11-1"/>
      <sheetName val="Wp 11-2"/>
      <sheetName val="Wp 11-3"/>
      <sheetName val="Wp 11-4"/>
      <sheetName val="Wp 11-5"/>
      <sheetName val="Wp 11-6"/>
      <sheetName val="Section 11 b"/>
      <sheetName val="Section 11C"/>
      <sheetName val="Section 11D"/>
      <sheetName val="Section 11E"/>
      <sheetName val="Wp 11-7"/>
      <sheetName val="Section 12"/>
      <sheetName val="Section 12A"/>
      <sheetName val="Section 13"/>
      <sheetName val="Section 14A"/>
      <sheetName val="WP 14-1"/>
      <sheetName val="WP 14-2"/>
      <sheetName val="WP 14-3"/>
      <sheetName val="Wp 14-3-1"/>
      <sheetName val="Section 14B"/>
      <sheetName val="WP 14-4"/>
      <sheetName val="WP 14-5"/>
      <sheetName val="Section 14C"/>
      <sheetName val="Section 16"/>
      <sheetName val="Section 17"/>
      <sheetName val="Wp 17-1"/>
      <sheetName val="Wp 17-2 Wichita"/>
      <sheetName val="Wp 17-2-1"/>
      <sheetName val="Wp 17-2-2"/>
      <sheetName val="Wp 17-2-3"/>
      <sheetName val="Wp 17-3 Salina"/>
      <sheetName val="Wp 17-3-1"/>
      <sheetName val="Wp 17-3-2"/>
      <sheetName val="Wp 17-3-3"/>
      <sheetName val="Wp 17-4 Kansas City"/>
      <sheetName val="Wp 17-4-1"/>
      <sheetName val="Wp 17-4-2"/>
      <sheetName val="Wp 17-4-3"/>
      <sheetName val="Wp 17-5 Dodge City"/>
      <sheetName val="Wp 17-5-1"/>
      <sheetName val="Wp 17-5-2"/>
      <sheetName val="Wp 17-5-3"/>
      <sheetName val="Wp 17-6 Chanute"/>
      <sheetName val="Wp 17-6-1"/>
      <sheetName val="Wp 17-6-2"/>
      <sheetName val="Wp 17-6-3"/>
      <sheetName val="Wp 17-7"/>
      <sheetName val="Wp 17-8"/>
      <sheetName val="Wp 17-9"/>
      <sheetName val="Section 18A"/>
      <sheetName val="Section 18B"/>
      <sheetName val="Section 18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WP 2-10 Summary BF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Deprec Adj"/>
      <sheetName val="Schedule 7 FIT"/>
      <sheetName val="WP 7-1 FAS106"/>
      <sheetName val="Wp 7-1-1 FAS106"/>
      <sheetName val="Sched 8 Rate Base"/>
      <sheetName val="WP 8-1 Plant"/>
      <sheetName val="WP 8-2 AccumDepr"/>
      <sheetName val="WP 8-3 CWIP 1070"/>
      <sheetName val="WP 8-4 Storg Gas 1641"/>
      <sheetName val="WP 8-4-1 StorgGas subaccts"/>
      <sheetName val="WP 8-4-2 StorgGas Repriced"/>
      <sheetName val="WP 8-5 ADIT "/>
      <sheetName val="WP 8-6 Cust Adv 2520"/>
      <sheetName val="WP 8-7 Cust Dep 2350"/>
      <sheetName val="WP 8-8 PP Pension 186"/>
      <sheetName val="WP 8-9 PPs 1650"/>
      <sheetName val="WP 8-10 M&amp;S 1540"/>
      <sheetName val="WP 8-10 M&amp;S p3"/>
      <sheetName val="WP PPs 165 wksht"/>
      <sheetName val="DIV012netplant"/>
      <sheetName val="WP 8-11 Cash Req"/>
      <sheetName val="WP 8-11-1 tax collections"/>
      <sheetName val="WP 8-12 AFUDC Bal"/>
      <sheetName val="WP 8-12-1 AFUDC change"/>
      <sheetName val="Sched 9 Cap Struc"/>
      <sheetName val="WP 9-1 Equity LTD"/>
      <sheetName val="WP 9-2 LTD rate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"/>
      <sheetName val="AJE's"/>
      <sheetName val="BS"/>
      <sheetName val="IS"/>
      <sheetName val="ANALYSIS - BS"/>
      <sheetName val="ANALYSIS - EXP"/>
      <sheetName val="BUD_qtr"/>
      <sheetName val="BUD_ytd"/>
      <sheetName val="STAT"/>
      <sheetName val="prep'd &amp; acc'd "/>
      <sheetName val="VOYAGER"/>
      <sheetName val="JPM MMF"/>
      <sheetName val="BGI Fund"/>
      <sheetName val="ALL"/>
      <sheetName val="Sheet2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Markup-Buyout"/>
      <sheetName val="Invoices"/>
      <sheetName val="Prices"/>
      <sheetName val="Fuel Adj"/>
      <sheetName val="Demand"/>
      <sheetName val="Interchange"/>
      <sheetName val="Inven Adj"/>
      <sheetName val="cw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IBF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"/>
      <sheetName val="Cover A"/>
      <sheetName val="A.1"/>
      <sheetName val="Cover B"/>
      <sheetName val="B.1 B"/>
      <sheetName val="B.1 F "/>
      <sheetName val="B.2 B"/>
      <sheetName val="B.2 F"/>
      <sheetName val="B.2.1 B"/>
      <sheetName val="B.2.1 F"/>
      <sheetName val="B.2.2 B"/>
      <sheetName val="B.2.2 F"/>
      <sheetName val="B.2.3 B 09"/>
      <sheetName val="B.2.3 B 02"/>
      <sheetName val="B.2.3 B 12"/>
      <sheetName val="B.2.3 B 91"/>
      <sheetName val="B.2.3 F 09"/>
      <sheetName val="B.2.3 F 02"/>
      <sheetName val="B.2.3 F 12"/>
      <sheetName val="B.2.3 F 91"/>
      <sheetName val="B.3 B"/>
      <sheetName val="B.3 F"/>
      <sheetName val="B.3.1 B 09"/>
      <sheetName val="B.3.1 B 02"/>
      <sheetName val="B.3.1 F 09"/>
      <sheetName val="B.3.1 F 02"/>
      <sheetName val="B.3.2 B"/>
      <sheetName val="B.3.2 B 09"/>
      <sheetName val="B.3.2 B 02"/>
      <sheetName val="B.3.2 B 12"/>
      <sheetName val="B.3.2 B 91"/>
      <sheetName val="B.3.2 F"/>
      <sheetName val="B.4 B"/>
      <sheetName val="B.4 F"/>
      <sheetName val="B.4.1 B"/>
      <sheetName val="B.4.1 F"/>
      <sheetName val="B.4.2 B"/>
      <sheetName val="B.4.2 F"/>
      <sheetName val="B.5 B"/>
      <sheetName val="B.5 F"/>
      <sheetName val="Cover C"/>
      <sheetName val="C.1"/>
      <sheetName val="C.2"/>
      <sheetName val="C.2.1 B"/>
      <sheetName val="C.2.1 F"/>
      <sheetName val="C.2.2 B"/>
      <sheetName val="C.2.2 B 09"/>
      <sheetName val="C.2.2 B 02"/>
      <sheetName val="C.2.2 B 12"/>
      <sheetName val="C.2.2 B 91"/>
      <sheetName val="C.2.2 F"/>
      <sheetName val="C.2.2 F 09"/>
      <sheetName val="C.2.2 F 02 "/>
      <sheetName val="C.2.2 F 12"/>
      <sheetName val="C.2.2 F 91"/>
      <sheetName val="C.2.3 B"/>
      <sheetName val="C.2.3 F"/>
      <sheetName val="Cover D"/>
      <sheetName val="D.1"/>
      <sheetName val="D.2.1"/>
      <sheetName val="D.2.2"/>
      <sheetName val="D.2.3"/>
      <sheetName val="Cover E"/>
      <sheetName val="E"/>
      <sheetName val="Cover F"/>
      <sheetName val="F.1"/>
      <sheetName val="F.2.1"/>
      <sheetName val="F.2.2"/>
      <sheetName val="F.2.3"/>
      <sheetName val="F.3"/>
      <sheetName val="F.4"/>
      <sheetName val="F.5"/>
      <sheetName val="F.6"/>
      <sheetName val="F.7"/>
      <sheetName val="F.8"/>
      <sheetName val="wpB.3 B 02"/>
      <sheetName val="wpB.3 F 02"/>
      <sheetName val="wpB.2 B 09"/>
      <sheetName val="wpB.2 F 09"/>
      <sheetName val="wpB.2 B 02"/>
      <sheetName val="wpB.2 F 02"/>
      <sheetName val="wpB.2 B 12"/>
      <sheetName val="wpB.2 F 12"/>
      <sheetName val="wpB.2 B 91"/>
      <sheetName val="wpB.2 F 91"/>
      <sheetName val="wpB.3.1 B 09"/>
      <sheetName val="wpB.3.1 B 02"/>
      <sheetName val="wpB.3.1 B 12"/>
      <sheetName val="wpB.3.1 B 91"/>
      <sheetName val="wpB.3.1 F 09"/>
      <sheetName val="wpB.3.1 F 02"/>
      <sheetName val="wpB.3.1 F 12"/>
      <sheetName val="wpB.3.1 F 91"/>
      <sheetName val="wpB.3.2 B 09"/>
      <sheetName val="wpB.3.2 B 02"/>
      <sheetName val="wpB.3.2 B 12"/>
      <sheetName val="wpB.3.2 B 91"/>
      <sheetName val="wpB.3.2 F 09"/>
      <sheetName val="wpB.3.2 F 02"/>
      <sheetName val="wpB.3.2 F 12"/>
      <sheetName val="wpB.3.2 F 91"/>
      <sheetName val="wpB.4.1 B"/>
      <sheetName val="wpB.4.1 F"/>
      <sheetName val="wpB.5 B"/>
      <sheetName val="wpB.5 F"/>
      <sheetName val="G.1"/>
      <sheetName val="G.2"/>
      <sheetName val="G.3"/>
      <sheetName val="H.1"/>
      <sheetName val="I.1"/>
      <sheetName val="I.2"/>
      <sheetName val="I-3"/>
      <sheetName val="J-1 Base"/>
      <sheetName val="j-2 Base"/>
      <sheetName val="J-3 Base"/>
      <sheetName val="J-4"/>
      <sheetName val="J.1.1"/>
      <sheetName val="J.1.2"/>
      <sheetName val="J-1 Fore"/>
      <sheetName val="J-2 Fore"/>
      <sheetName val="J-3 Fore"/>
      <sheetName val="K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  <sheetName val="Fuel Inventor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33"/>
      <sheetName val="KS"/>
      <sheetName val="Sheet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FCDialog"/>
      <sheetName val="FUNCTIONS"/>
      <sheetName val="UNBUNDLED"/>
      <sheetName val="SCH K-1"/>
      <sheetName val="SCH K-2.1"/>
      <sheetName val="SCH K-2.2"/>
      <sheetName val="SCH K-2.3"/>
      <sheetName val="SCH K-2.4"/>
      <sheetName val="SCH K-2.5"/>
      <sheetName val="SCH K-2.6"/>
      <sheetName val="SCH K-2.7"/>
      <sheetName val="SCH K-2.8"/>
      <sheetName val="SCH K-2.9"/>
      <sheetName val="SCH K-2.10"/>
      <sheetName val="SCH L-1"/>
      <sheetName val="SCH L-3"/>
      <sheetName val="SCH L-4"/>
      <sheetName val="COST OF CAPITAL (COC)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REG. ASSET &amp; LIAB"/>
      <sheetName val="DISTR SUB DA"/>
      <sheetName val="TAX TAB"/>
      <sheetName val="PROD DMD"/>
      <sheetName val="PROD ENR"/>
      <sheetName val="TRANS DMD"/>
      <sheetName val="DISTR DMD - OK"/>
      <sheetName val="METERS"/>
      <sheetName val="CUSTOMER"/>
      <sheetName val="REVENUES"/>
      <sheetName val="BADDEBT"/>
      <sheetName val="DEPOSITS"/>
      <sheetName val="DEMANDS @ SYSTEM PEAKS (CPsys)"/>
      <sheetName val="DEMANDS @ CLASS PEAKS (MDD)"/>
      <sheetName val="RevCust Linked"/>
      <sheetName val="PrtPgDialog"/>
      <sheetName val="FCPrintSched"/>
      <sheetName val="PrtSumDialog"/>
      <sheetName val="PrtSumFDia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sumtrend"/>
      <sheetName val="dtltrend"/>
      <sheetName val="input"/>
      <sheetName val="budget"/>
      <sheetName val="work sheet"/>
      <sheetName val="Defaults"/>
      <sheetName val="pwcc Info"/>
      <sheetName val="pwcc"/>
      <sheetName val="pwcc variance"/>
      <sheetName val="M"/>
      <sheetName val="summary"/>
      <sheetName val="detail"/>
      <sheetName val="Comm"/>
      <sheetName val="CC"/>
      <sheetName val="GHH"/>
      <sheetName val="HH"/>
      <sheetName val="PV"/>
      <sheetName val="RV"/>
      <sheetName val="SMLP"/>
      <sheetName val="ConsolCash"/>
      <sheetName val="debt"/>
      <sheetName val="Dassets"/>
      <sheetName val="jan"/>
      <sheetName val="feb"/>
      <sheetName val="mar"/>
      <sheetName val="apr"/>
      <sheetName val="may"/>
      <sheetName val="june"/>
      <sheetName val="july"/>
      <sheetName val="aug"/>
      <sheetName val="sept"/>
      <sheetName val="oct"/>
      <sheetName val="nov"/>
      <sheetName val="dec"/>
      <sheetName val="pv cash"/>
      <sheetName val="Salary Entries"/>
      <sheetName val="BalPerGL"/>
      <sheetName val="Data Validation"/>
      <sheetName val="Bank Accounts"/>
      <sheetName val="Counterparties"/>
      <sheetName val="Rules &amp; Assumptions"/>
      <sheetName val="Allocation % 2020"/>
      <sheetName val="DD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addition of jurisdctns"/>
      <sheetName val="Instructions"/>
      <sheetName val="reasonableness test"/>
      <sheetName val="Comparison All"/>
      <sheetName val="Jurisdiction Input"/>
      <sheetName val="Effect of 1% HDD change"/>
      <sheetName val="High Level Summary"/>
      <sheetName val="PLANIT Summary"/>
      <sheetName val="PLANIT Input"/>
      <sheetName val="Franchise Fees"/>
      <sheetName val="Triangle"/>
      <sheetName val="Model Billed"/>
      <sheetName val="Model Calendar"/>
      <sheetName val="Model Growth"/>
      <sheetName val="Other Revenue"/>
      <sheetName val="PA IND IRR TRA"/>
      <sheetName val="Margin Rates"/>
      <sheetName val="WNA Billed"/>
      <sheetName val="WNA Calendar"/>
      <sheetName val="bload hload factors"/>
      <sheetName val="Jurisdiction 1"/>
      <sheetName val="Jurisdiction 2"/>
      <sheetName val="Jurisdiction 3"/>
      <sheetName val="Jurisdiction 4"/>
      <sheetName val="Jurisdiction 5"/>
      <sheetName val="Jurisdiction 6"/>
      <sheetName val="Jurisdiction 7"/>
      <sheetName val="Chart Data"/>
      <sheetName val="Monthly BL HL"/>
      <sheetName val="degree day info"/>
      <sheetName val="Growth Customers"/>
      <sheetName val="Declining Usage"/>
      <sheetName val="Customer Data"/>
      <sheetName val="Meter Data"/>
      <sheetName val="Volume Data"/>
      <sheetName val="Actual Billed HDD Data"/>
      <sheetName val="Actual Calendar HDD Data"/>
      <sheetName val="Normal Billed HDD Data"/>
      <sheetName val="Normal Calendar HDD Data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consol"/>
      <sheetName val="unconsol"/>
      <sheetName val="Adjustment"/>
      <sheetName val="Summary"/>
      <sheetName val="Merchant Ups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"/>
      <sheetName val="Totals"/>
    </sheetNames>
    <sheetDataSet>
      <sheetData sheetId="0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Act_Cap_Exp"/>
      <sheetName val="summary"/>
      <sheetName val="Sheet1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page"/>
      <sheetName val="todolist"/>
      <sheetName val="Index"/>
      <sheetName val="scha1"/>
      <sheetName val="scha2"/>
      <sheetName val="scha3"/>
      <sheetName val="scha4"/>
      <sheetName val="scha5"/>
      <sheetName val="schb1"/>
      <sheetName val="schb2"/>
      <sheetName val="schb2p2"/>
      <sheetName val="B-2p3"/>
      <sheetName val="B-2p3.1"/>
      <sheetName val="B-2p4"/>
      <sheetName val="B-2p4.1"/>
      <sheetName val="B2p5 CIAC Amort"/>
      <sheetName val="B2p5.1 CIACAmort"/>
      <sheetName val="B2p6 AIAC"/>
      <sheetName val="B2p6.1 AIAC Activity"/>
      <sheetName val="B2p7 DIT CALC"/>
      <sheetName val="schb3"/>
      <sheetName val="schb4 plant"/>
      <sheetName val="schb5 Formula method"/>
      <sheetName val="schc1 p1"/>
      <sheetName val="schc1 p2"/>
      <sheetName val="AdjSummary"/>
      <sheetName val="C-2p1Depr"/>
      <sheetName val="C-2p3 Prop Taxes "/>
      <sheetName val="schc2"/>
      <sheetName val="C-2p15IntSync"/>
      <sheetName val="C-2p16IncomeTax"/>
      <sheetName val="c3"/>
      <sheetName val="GRCF"/>
      <sheetName val="Tax Rate"/>
      <sheetName val="d1"/>
      <sheetName val="d2"/>
      <sheetName val="d3"/>
      <sheetName val="d4"/>
      <sheetName val="sche1"/>
      <sheetName val="sche2"/>
      <sheetName val="sche3"/>
      <sheetName val="sche4"/>
      <sheetName val="sche5"/>
      <sheetName val="sche7"/>
      <sheetName val="sche8"/>
      <sheetName val="sche9"/>
      <sheetName val="schf1"/>
      <sheetName val="schf2"/>
      <sheetName val="schf3"/>
      <sheetName val="schf4"/>
      <sheetName val="Sheet3"/>
      <sheetName val="Sheet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."/>
      <sheetName val="Advanced Meter Baseline Budget"/>
      <sheetName val="Adv Metering"/>
      <sheetName val="Adv Meter - Cash Flow Line Chrt"/>
      <sheetName val="Adv Metering Summary by Cat"/>
      <sheetName val="Adv Met - Summary Budget"/>
      <sheetName val="REBASELINE"/>
      <sheetName val="Style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TX-Projection"/>
      <sheetName val="Summary-WTX"/>
      <sheetName val="Amarillo"/>
      <sheetName val="AmarilloTrans"/>
      <sheetName val="FritzSand"/>
      <sheetName val="Triangle"/>
      <sheetName val="Dalhart"/>
      <sheetName val="Lubbock"/>
      <sheetName val="WTXDiv"/>
      <sheetName val="Unalloc"/>
      <sheetName val="Irrigation"/>
      <sheetName val="LVS"/>
      <sheetName val="Elim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 - Consolidated"/>
      <sheetName val="Nonutility"/>
      <sheetName val="Tax Rat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 1033-Feb05-Deprec. Exp."/>
      <sheetName val="Reserve Detail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T-Projection"/>
      <sheetName val="PipelineTX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  <sheetName val="Schedule 1"/>
      <sheetName val="Schedule 2"/>
      <sheetName val="WP 2-2"/>
      <sheetName val="Schedule 3"/>
      <sheetName val="WP 3-1"/>
      <sheetName val="Schedule 4"/>
      <sheetName val="Schedule 5"/>
      <sheetName val="WP 5-1"/>
      <sheetName val="WP 5-2"/>
      <sheetName val="WP 5-3"/>
      <sheetName val="Schedule 6"/>
      <sheetName val="WP 6-1"/>
      <sheetName val="WP 6-2"/>
      <sheetName val="Schedule 7"/>
      <sheetName val="WP 7-1"/>
      <sheetName val="WP 7-2"/>
      <sheetName val="Schedule 8"/>
      <sheetName val="Schedule 9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UT-Graphs"/>
      <sheetName val="UT-IncStmt-MTD"/>
      <sheetName val="UT-IncStmt-YTD"/>
      <sheetName val="UT-IncStmt-Comp"/>
      <sheetName val="UT-OperItems"/>
      <sheetName val="UT-O&amp;MExp"/>
      <sheetName val="UT-Metrics"/>
      <sheetName val="CK-Summary"/>
      <sheetName val="CK-IncStmt"/>
      <sheetName val="CK-OperItems"/>
      <sheetName val="CK-O&amp;MExp"/>
      <sheetName val="CK-BS Accts"/>
      <sheetName val="KY-Summary"/>
      <sheetName val="KY-IncStmt"/>
      <sheetName val="KY-OperItems"/>
      <sheetName val="KY-O&amp;MExp"/>
      <sheetName val="KY-BS Accts"/>
      <sheetName val="LA-Summary"/>
      <sheetName val="LA-IncStmt"/>
      <sheetName val="LA-OperItems"/>
      <sheetName val="LA-O&amp;MExp"/>
      <sheetName val="LA-BS Accts"/>
      <sheetName val="MD-Summary"/>
      <sheetName val="MD-IncStmt"/>
      <sheetName val="MD-OperItems"/>
      <sheetName val="MD-O&amp;MExp"/>
      <sheetName val="MD-BS Accts"/>
      <sheetName val="MS-Summary"/>
      <sheetName val="MS-IncStmt"/>
      <sheetName val="MS-OperItems"/>
      <sheetName val="MS-O&amp;MExp"/>
      <sheetName val="MS-BS Accts"/>
      <sheetName val="TX-Summary"/>
      <sheetName val="TX-IncStmt"/>
      <sheetName val="TX-OperItems"/>
      <sheetName val="TX-O&amp;MExp"/>
      <sheetName val="TX-BS Accts"/>
      <sheetName val="TXU-Summary"/>
      <sheetName val="TXU-IncStmt"/>
      <sheetName val="TXU-OperItems"/>
      <sheetName val="TXU-O&amp;MExp"/>
      <sheetName val="TXU-BS Accts"/>
      <sheetName val="DateInput"/>
      <sheetName val="Essbase"/>
      <sheetName val="EssBalS"/>
      <sheetName val="DataMART"/>
      <sheetName val="UtOpStat"/>
      <sheetName val="CapBud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 refreshError="1"/>
      <sheetData sheetId="4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e FY05 WITH TXU"/>
      <sheetName val="Composite FY05"/>
      <sheetName val="Composite Walkforward"/>
      <sheetName val="Composite FY04"/>
      <sheetName val="employee count"/>
      <sheetName val="vehicle count"/>
      <sheetName val="O&amp;M Projection - 04"/>
      <sheetName val="TXU Beginning Bal Sheet"/>
      <sheetName val="TXU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Report"/>
      <sheetName val="Trading Detail"/>
      <sheetName val="Market Detail"/>
      <sheetName val="Budget"/>
      <sheetName val="Monthly Gas Usage"/>
      <sheetName val="Credit"/>
      <sheetName val="BlackSholes"/>
      <sheetName val="Storage Balanc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 INPUT"/>
      <sheetName val="DTB INPUT"/>
      <sheetName val="BS INPUT"/>
      <sheetName val="IS INPUT"/>
      <sheetName val="STOCK DATA INPUT"/>
      <sheetName val="Sch 1"/>
      <sheetName val="Wp 1-1"/>
      <sheetName val="Sch 2"/>
      <sheetName val="Wp 2-1"/>
      <sheetName val="Sch 3"/>
      <sheetName val="WP 3-1"/>
      <sheetName val="Sch 4"/>
      <sheetName val="Sch 5"/>
      <sheetName val="Sch 6"/>
      <sheetName val="Sch 7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WP 9-8-1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Sch 13"/>
      <sheetName val="Sch 14 "/>
      <sheetName val="Sch 15"/>
      <sheetName val="WP 15-1"/>
      <sheetName val="WP 15-1-1"/>
      <sheetName val="WP 15-2"/>
      <sheetName val="WP 15-3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ADJ 17- 2"/>
      <sheetName val="Wp 17-2-1"/>
      <sheetName val="Wp 17-2-2"/>
      <sheetName val="ADJ 17-3"/>
      <sheetName val="WP 17-3-1"/>
      <sheetName val="WP 17-3-2"/>
      <sheetName val="ADJ 17-4"/>
      <sheetName val="ADJ 17-5"/>
      <sheetName val="ADJ 17-6"/>
      <sheetName val="ADJ 17-7"/>
      <sheetName val="ADJ 17-8"/>
      <sheetName val="Wp 17-8-1"/>
      <sheetName val="ADJ 17-9"/>
      <sheetName val="WP 17-9"/>
      <sheetName val="ADJ 17-10"/>
      <sheetName val="ADJ 17-11"/>
      <sheetName val="ADJ 17-12"/>
      <sheetName val="WP 17-12 "/>
      <sheetName val="ADJ 17-13"/>
      <sheetName val="ADJ 17-14"/>
      <sheetName val="ADJ 17-15"/>
      <sheetName val="ADJ 17-16"/>
      <sheetName val="ADJ 17-18"/>
      <sheetName val="WP 17-18-1"/>
      <sheetName val="WP 17-18-2"/>
      <sheetName val="Wp 17-18-3"/>
      <sheetName val="Wp 17-18-4"/>
      <sheetName val="Wp 17-18-5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RATES"/>
      <sheetName val="SCH 31"/>
      <sheetName val="SCH 32"/>
      <sheetName val="SCH 33"/>
      <sheetName val="SCH 34"/>
      <sheetName val="SCH 34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Center Menu"/>
      <sheetName val="Capital Spread Chart"/>
      <sheetName val="Tech Serv Mgr Data Entry"/>
      <sheetName val="Cost Centers"/>
      <sheetName val="Capital Summary"/>
      <sheetName val="Equipment summary"/>
      <sheetName val="Data Sheet"/>
      <sheetName val="Oracle Data Entry"/>
      <sheetName val="Detail Summary"/>
      <sheetName val="CC (1)"/>
      <sheetName val="CC (2)"/>
      <sheetName val="CC (3)"/>
      <sheetName val="CC (4)"/>
      <sheetName val="CC (5)"/>
      <sheetName val="CC (6)"/>
      <sheetName val="CC (7)"/>
      <sheetName val="CC (8)"/>
      <sheetName val="CC (9)"/>
      <sheetName val="CC (10)"/>
      <sheetName val="CC (11)"/>
      <sheetName val="CC (12)"/>
      <sheetName val="AEL Capital Budget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EssDBudWL"/>
      <sheetName val="EssDBudMC"/>
      <sheetName val="EssDBudDV"/>
      <sheetName val="EssDActWL"/>
      <sheetName val="EssDActMC"/>
      <sheetName val="EssDActDV"/>
      <sheetName val="EssDElim"/>
      <sheetName val="EssShares"/>
      <sheetName val="PPBud"/>
      <sheetName val="PPAct"/>
      <sheetName val="EssDB Feb08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WTX"/>
      <sheetName val="Amarillo"/>
      <sheetName val="WestTxD"/>
      <sheetName val="Lubbock"/>
      <sheetName val="Dalhart"/>
      <sheetName val="Triangle"/>
      <sheetName val="Irrigation"/>
      <sheetName val="Other"/>
      <sheetName val="WestTexas CapEx_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cover"/>
      <sheetName val="contents"/>
      <sheetName val="bs"/>
      <sheetName val="p&amp;l"/>
      <sheetName val="notes"/>
      <sheetName val="sched1"/>
      <sheetName val="sched2"/>
      <sheetName val="sched3"/>
      <sheetName val="sched4"/>
      <sheetName val="sched5"/>
      <sheetName val="sched6"/>
      <sheetName val="sched7"/>
      <sheetName val="sched8"/>
      <sheetName val="sched9"/>
      <sheetName val="Cash JEs"/>
      <sheetName val="Ppd-Accr JEs"/>
      <sheetName val="Accrd Int"/>
      <sheetName val="prepd-accr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T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-Projection"/>
      <sheetName val="Summary-CK"/>
      <sheetName val="Colorado"/>
      <sheetName val="Kansas"/>
      <sheetName val="MissouriCK"/>
      <sheetName val="Budget Pvt"/>
      <sheetName val="Budget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ColKans"/>
      <sheetName val="Colorado"/>
      <sheetName val="Kansas"/>
      <sheetName val="Missouri-CK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MidS"/>
      <sheetName val="KY"/>
      <sheetName val="Tennessee"/>
      <sheetName val="Georgia"/>
      <sheetName val="Virginia"/>
      <sheetName val="Illinois"/>
      <sheetName val="Iowa"/>
      <sheetName val="Missouri-Mid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LA"/>
      <sheetName val="TransLA"/>
      <sheetName val="LGS"/>
    </sheetNames>
    <sheetDataSet>
      <sheetData sheetId="0"/>
      <sheetData sheetId="1" refreshError="1"/>
      <sheetData sheetId="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P"/>
      <sheetName val="Mississippi CapEx_Sep07"/>
    </sheet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X"/>
      <sheetName val="MidTex CapEx_Sep07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Reg"/>
      <sheetName val="Nonreg CapEx_Sep07"/>
    </sheetNames>
    <sheetDataSet>
      <sheetData sheetId="0" refreshError="1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U"/>
      <sheetName val="SSU CapEx_Sep07"/>
    </sheetNames>
    <sheetDataSet>
      <sheetData sheetId="0" refreshError="1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_Cus_by_Month"/>
      <sheetName val="Columbus02"/>
      <sheetName val="Columbus Regression02"/>
      <sheetName val="Columbus03"/>
      <sheetName val="Columbus Regression03"/>
      <sheetName val="Columbus04"/>
      <sheetName val="Columbus Regression04"/>
      <sheetName val="Gainesville02"/>
      <sheetName val="Gainesville Regression02"/>
      <sheetName val="Gainesville03"/>
      <sheetName val="Gainesville Regression03"/>
      <sheetName val="Gainesville04"/>
      <sheetName val="Gainesville Regression04"/>
      <sheetName val="DD0215yraverage"/>
      <sheetName val="DD0315yraverage"/>
      <sheetName val="DD0415yraverage"/>
      <sheetName val="Columbus36"/>
      <sheetName val="Columbus Regression36"/>
      <sheetName val="Gainesville36"/>
      <sheetName val="Gainesville Regression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cvr"/>
      <sheetName val="COVER"/>
      <sheetName val="BS"/>
      <sheetName val="97bs"/>
      <sheetName val="IS"/>
      <sheetName val="97isBBK"/>
      <sheetName val="97projis"/>
      <sheetName val="NOTES"/>
      <sheetName val="S2"/>
      <sheetName val="s1"/>
      <sheetName val="LOSSES"/>
      <sheetName val="s4"/>
      <sheetName val="g&amp;abgtqtr"/>
      <sheetName val="G&amp;Abugt"/>
      <sheetName val="PPDS"/>
      <sheetName val="ACCR"/>
      <sheetName val="Liq"/>
      <sheetName val="Solv"/>
      <sheetName val="MaxDiv"/>
      <sheetName val="Yie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 - ColKans"/>
      <sheetName val="Reforecast - Worksheet"/>
    </sheetNames>
    <sheetDataSet>
      <sheetData sheetId="0" refreshError="1"/>
      <sheetData sheetId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-Projection"/>
      <sheetName val="Summary-CK"/>
      <sheetName val="Colorado"/>
      <sheetName val="Kansas"/>
      <sheetName val="CKMO"/>
      <sheetName val="CKUnalloc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Lists"/>
      <sheetName val="Check Request Form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E Summary"/>
      <sheetName val="08 Rate Summary"/>
      <sheetName val="PULL TOOL - from"/>
      <sheetName val="GM SUMMARY"/>
      <sheetName val="Earnings Power"/>
      <sheetName val="Earnings Power (2)"/>
      <sheetName val="ISSUES AFTER BD BK PUBLISHD"/>
      <sheetName val="TO DO"/>
      <sheetName val="APPROACH"/>
      <sheetName val="EXEC SUMM"/>
      <sheetName val="EPS CHART"/>
      <sheetName val="EPS CHART 11X17"/>
      <sheetName val="CASH FLOW &amp; RATIOS"/>
      <sheetName val="RATE SUMMARY"/>
      <sheetName val="DeadBand"/>
      <sheetName val="SPENDING COMPARISON"/>
      <sheetName val="SUMMARIES"/>
      <sheetName val="SUMMARIES - LAST CASE"/>
      <sheetName val="THIS V. LAST CASE"/>
      <sheetName val="Inc stmt summaries"/>
      <sheetName val="Inc stmt summ - last case"/>
      <sheetName val="Inc stmt summ -diff"/>
      <sheetName val="INPUTS"/>
      <sheetName val="RATIOS"/>
      <sheetName val="Dilution"/>
      <sheetName val="ALLOCATIONS"/>
      <sheetName val="CASH FLOW &amp; INTEREST"/>
      <sheetName val="CF - PRIOR"/>
      <sheetName val="CF - CHANGE"/>
      <sheetName val="COMPARE JURISDICTION (NEW)"/>
      <sheetName val="PHOENIX"/>
      <sheetName val="OTHR_PROJCTS"/>
      <sheetName val="2007 Budget Inc Stmt"/>
      <sheetName val="AMR"/>
      <sheetName val="CONS_ATMOS"/>
      <sheetName val="REGULATED_ATMOS"/>
      <sheetName val="UTILITY"/>
      <sheetName val="WEST_TX"/>
      <sheetName val="WT_REG"/>
      <sheetName val="LA"/>
      <sheetName val="CO_KS"/>
      <sheetName val="MID_STATES"/>
      <sheetName val="AEH_Rollup"/>
      <sheetName val="AEM"/>
      <sheetName val="AEH_P&amp;S"/>
      <sheetName val="SSU"/>
      <sheetName val="CORP_ELIMS"/>
      <sheetName val="WT_NONREG"/>
      <sheetName val="MID_TEX"/>
      <sheetName val="TX_PIPELINE"/>
      <sheetName val="AMA_TRANS"/>
      <sheetName val="TRIANGLE"/>
      <sheetName val="AMARILLO"/>
      <sheetName val="FRITCH"/>
      <sheetName val="LUBB"/>
      <sheetName val="WT_CITIES"/>
      <sheetName val="DALHART"/>
      <sheetName val="TRANSLA"/>
      <sheetName val="LGS"/>
      <sheetName val="COLORADO"/>
      <sheetName val="KANSAS"/>
      <sheetName val="MISSOURI_COKS"/>
      <sheetName val="MS"/>
      <sheetName val="GEORGIA"/>
      <sheetName val="ILLINOIS"/>
      <sheetName val="IOWA"/>
      <sheetName val="KENTUCKY"/>
      <sheetName val="MISSOURI_UCG"/>
      <sheetName val="TENNESSEE"/>
      <sheetName val="VIRGINIA"/>
      <sheetName val="TOTAL_MO"/>
      <sheetName val="ACQ1"/>
      <sheetName val="acq1a"/>
      <sheetName val="acq1b"/>
      <sheetName val="acq1c"/>
      <sheetName val="acq1d"/>
      <sheetName val="ACQ2"/>
      <sheetName val="ACQ3"/>
      <sheetName val="SOURCE SHEETS --&gt;"/>
      <sheetName val="2007 Budget Cap Ex"/>
      <sheetName val="SSU DEPRECIATION"/>
      <sheetName val="LT DEBT &amp; INT"/>
      <sheetName val="Rate History"/>
      <sheetName val="Deferred Tax"/>
      <sheetName val="def tax adj for def gas"/>
      <sheetName val="M3_Summary_GL"/>
      <sheetName val="M3_Summary_RATES"/>
      <sheetName val="2005 Actuals"/>
      <sheetName val="2006 Budget"/>
      <sheetName val="2006 ACTUAL"/>
      <sheetName val="2006 Projection OLD 2007-1"/>
      <sheetName val="COMPARE JURISDICTION - OLD"/>
      <sheetName val="ACQ ASSUMPTIONS"/>
      <sheetName val="THIS V. LAST CASE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ARGET"/>
      <sheetName val="IncStmt"/>
      <sheetName val="Div30 Alloc"/>
      <sheetName val="Capital"/>
      <sheetName val="Other taxes"/>
      <sheetName val="Unassigned Labor"/>
      <sheetName val="SUMMARY - BU"/>
      <sheetName val="2010 IN MODEL"/>
      <sheetName val="Capital SUMMARY by BU"/>
      <sheetName val="SUMMARY - JURIS"/>
      <sheetName val="Capital SUMMARY by Jur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wo Week Timecard"/>
      <sheetName val="Week 1 Timecard"/>
      <sheetName val="Week 2 Timecard"/>
      <sheetName val="Cost Centers"/>
      <sheetName val="Job No"/>
      <sheetName val="Capital Jobs"/>
      <sheetName val="Dept"/>
      <sheetName val="Proje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Report"/>
      <sheetName val="Trading Detail"/>
      <sheetName val="Market Detail"/>
      <sheetName val="Budget"/>
      <sheetName val="Monthly Gas Usage"/>
      <sheetName val="Credit Combined"/>
      <sheetName val="Credit Elec"/>
      <sheetName val="Credit EDG"/>
      <sheetName val="BlackSholes"/>
      <sheetName val="Storage Balance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's"/>
      <sheetName val="Database"/>
      <sheetName val="Summary (Balances)"/>
      <sheetName val="Database GL"/>
      <sheetName val="GL Check"/>
      <sheetName val="Injectio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lkforward"/>
      <sheetName val="FY09 Template"/>
      <sheetName val="PlanIt Live"/>
      <sheetName val="PlanIt Links"/>
      <sheetName val="Datamart Load"/>
      <sheetName val="FY09 Budget Summary"/>
      <sheetName val="MO School Volumes"/>
      <sheetName val="Fin Rpt Template FY08"/>
      <sheetName val="FY08 Reforecast Variance"/>
      <sheetName val="FY08 Reforecast Summary"/>
      <sheetName val="FY08 Budget Summary"/>
      <sheetName val="FY09 GA Pipeline Replacement "/>
      <sheetName val="Margin Calculation"/>
      <sheetName val="Residential"/>
      <sheetName val="Commercial"/>
      <sheetName val="Public Authority"/>
      <sheetName val="Oth Rev"/>
      <sheetName val="Forfeited Discounts"/>
      <sheetName val="IND IRR TRA"/>
      <sheetName val="Unbilled"/>
      <sheetName val="Gas Cost"/>
      <sheetName val="Billed Degree Day Info"/>
      <sheetName val="High Level Summary"/>
      <sheetName val="Customer Data"/>
      <sheetName val="Volume Data"/>
      <sheetName val="Complete---&gt;"/>
      <sheetName val="Detail Margin Rates"/>
      <sheetName val="Mid-States Billed Volume"/>
      <sheetName val="Mid-States Base Charge"/>
      <sheetName val="Billed HDD Data"/>
      <sheetName val="Weather"/>
      <sheetName val="Mid-State Billed Volume - Trans"/>
      <sheetName val="Mid-State Base Charge - Tran"/>
      <sheetName val="Trans Rates"/>
      <sheetName val="Unbilled Volumes"/>
      <sheetName val="Support--&gt;"/>
      <sheetName val="Margin Rates"/>
      <sheetName val="GA Rate Case"/>
      <sheetName val="KY Rate Design"/>
      <sheetName val="GA - Other Revenue Adjustment"/>
      <sheetName val="Tracking"/>
      <sheetName val="Instructions-Reforecast"/>
      <sheetName val="Instructions"/>
      <sheetName val="CSXLStore"/>
      <sheetName val="csxlDESheet1"/>
      <sheetName val="csxlDE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dential"/>
      <sheetName val="Commercial"/>
      <sheetName val="Total"/>
      <sheetName val="Powerpoint Slide"/>
      <sheetName val="Custom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le of Contents"/>
      <sheetName val="Schedule A"/>
      <sheetName val="Schedule B"/>
      <sheetName val="WP_B-1"/>
      <sheetName val="WP_B-2"/>
      <sheetName val="Schedule C"/>
      <sheetName val="Schedule D"/>
      <sheetName val="Schedule E"/>
      <sheetName val="Schedule F-1"/>
      <sheetName val="Schedule F-2"/>
      <sheetName val="WP_F-2.1"/>
      <sheetName val="WP_F-2.2"/>
      <sheetName val="WP_F-2.3"/>
      <sheetName val="WP_F-2.4"/>
      <sheetName val="WP_F-2.5"/>
      <sheetName val="WP_F-2.6"/>
      <sheetName val="WP_F-2.7"/>
      <sheetName val="WP_F-2.8"/>
      <sheetName val="WP_F-2.9"/>
      <sheetName val="WP_F-2.10"/>
      <sheetName val="WP_F-2.11"/>
      <sheetName val="WP_F-2.12"/>
      <sheetName val="Schedule F-3"/>
      <sheetName val="Schedule F-4"/>
      <sheetName val="Schedule F-5"/>
      <sheetName val="WP_F-5.1"/>
      <sheetName val="WP_F-5.2"/>
      <sheetName val="WP_F-5.3"/>
      <sheetName val="Schedule F-6"/>
      <sheetName val="Schedule F-7"/>
      <sheetName val="Schedule G"/>
      <sheetName val="Schedule H"/>
      <sheetName val="Schedule I"/>
      <sheetName val="Schedule J"/>
      <sheetName val="WP_J-1"/>
      <sheetName val="WP_J-2"/>
      <sheetName val="WP_J-2.1"/>
      <sheetName val="WP_J-3.1"/>
      <sheetName val="WP_J-3.1a"/>
      <sheetName val="WP_J-3.2"/>
      <sheetName val="WP_J-3.2a"/>
      <sheetName val="WP_J-4"/>
      <sheetName val="WP_J-4-Nov 1"/>
      <sheetName val="WP_J-1.1"/>
      <sheetName val="WP_J-1.2"/>
      <sheetName val="WP_J-1.3"/>
      <sheetName val="WP_J-4-July 20"/>
      <sheetName val="WP_J-4.1"/>
      <sheetName val="WP_J-4.2"/>
      <sheetName val="WP_J-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WIP Reports"/>
      <sheetName val="Summary"/>
      <sheetName val="Open_CWIP"/>
      <sheetName val="Company Summary"/>
      <sheetName val="Macros"/>
      <sheetName val="completion notice"/>
      <sheetName val="Graph"/>
      <sheetName val="Shell"/>
      <sheetName val="Mar-05 Open CWIP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EssDBudWL"/>
      <sheetName val="EssDBudMC"/>
      <sheetName val="EssDBudDV"/>
      <sheetName val="EssDActWL"/>
      <sheetName val="EssDActMC"/>
      <sheetName val="EssDActDV"/>
      <sheetName val="EssDElim"/>
      <sheetName val="EssShares"/>
      <sheetName val="PPBud"/>
      <sheetName val="PP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mmary by Plan"/>
      <sheetName val="Summary by Vendor"/>
      <sheetName val="Sheet3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EssDBudWL"/>
      <sheetName val="EssDBudMC"/>
      <sheetName val="EssDBudDV"/>
      <sheetName val="EssDActWL"/>
      <sheetName val="EssDActMC"/>
      <sheetName val="EssDActDV"/>
      <sheetName val="Ess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s"/>
      <sheetName val="Sch 1"/>
      <sheetName val="Wp 1-1"/>
      <sheetName val="Sch 2"/>
      <sheetName val="Sch 3"/>
      <sheetName val="WP 3-1"/>
      <sheetName val="WP 3-1-1"/>
      <sheetName val="WP 3-2"/>
      <sheetName val="WP 3-2-1"/>
      <sheetName val="WP 3-3"/>
      <sheetName val="WP 3-4"/>
      <sheetName val="WP 3-5"/>
      <sheetName val="Sch 4"/>
      <sheetName val="Sch 5"/>
      <sheetName val="Wp 5-1"/>
      <sheetName val="Wp 5-1-1"/>
      <sheetName val="Wp 5-2"/>
      <sheetName val="Wp 5-3"/>
      <sheetName val="Wp 5-4"/>
      <sheetName val="Wp 5-5"/>
      <sheetName val="Wp 5-6"/>
      <sheetName val="Wp 5-7"/>
      <sheetName val="Wp 5-7-1"/>
      <sheetName val="Sch 6"/>
      <sheetName val="WP 6-1"/>
      <sheetName val="WP 6-2"/>
      <sheetName val="WP 6-3 "/>
      <sheetName val="Sch 7"/>
      <sheetName val="Sch 8"/>
      <sheetName val="WP 8-1"/>
      <sheetName val="WP 8-2"/>
      <sheetName val="WP 8-3"/>
      <sheetName val="WP 8-4"/>
      <sheetName val="WP 8-4-1"/>
      <sheetName val="WP 8-4-2"/>
      <sheetName val="WP 8-5"/>
      <sheetName val="WP 8-5-1"/>
      <sheetName val="WP 8-5-2"/>
      <sheetName val="WP 8-6"/>
      <sheetName val="Wp 8-7"/>
      <sheetName val="Wp 8-8"/>
      <sheetName val="Wp 8-9"/>
      <sheetName val="Sch 9"/>
      <sheetName val="Sch 10"/>
      <sheetName val="Wp 10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easonableness test"/>
      <sheetName val="Comparison All"/>
      <sheetName val="Jurisdiction Input"/>
      <sheetName val="High Level Summary"/>
      <sheetName val="Weather Sensitive"/>
      <sheetName val="Analysis vs 03Bud"/>
      <sheetName val="Analysis vs 03Proj"/>
      <sheetName val="5yr Plan Other Inputs"/>
      <sheetName val="PLANIT Paste no format"/>
      <sheetName val="LIVE"/>
      <sheetName val="LINKS"/>
      <sheetName val="PLANIT Summary"/>
      <sheetName val="recon"/>
      <sheetName val="FY07 Summary"/>
      <sheetName val="Margin Rates"/>
      <sheetName val="Model Billed"/>
      <sheetName val="Model Calendar"/>
      <sheetName val="Model Decl Usage"/>
      <sheetName val="Monthly BL HL Reg"/>
      <sheetName val="Model Growth"/>
      <sheetName val="degree day info"/>
      <sheetName val="Other Revenue "/>
      <sheetName val="PA IND IRR TRA"/>
      <sheetName val="Interruptible &amp; Transportation"/>
      <sheetName val="WNA Billed"/>
      <sheetName val="WNA Calendar"/>
      <sheetName val="Growth Customers"/>
      <sheetName val="Meter Data"/>
      <sheetName val="Customer Data"/>
      <sheetName val="Volume Data"/>
      <sheetName val="Actual Billed HDD Data"/>
      <sheetName val="Actual Calendar HDD Data"/>
      <sheetName val="Normal Billed HDD Data"/>
      <sheetName val="Normal Calendar HDD Data"/>
      <sheetName val="DataMart FY05 Data ==&gt;"/>
      <sheetName val="Mid-states by State"/>
      <sheetName val="Current Weather-By BU and Zone"/>
      <sheetName val="Current Weather-By State"/>
      <sheetName val="Current Weather-Daily BU Zone"/>
      <sheetName val="Lag (Billed) Weather-By BU Zone"/>
      <sheetName val="Lag (Billed) Weather-By State"/>
      <sheetName val="Mid-States Billed Volume - Res"/>
      <sheetName val="Mid-States Billed Volume - Com"/>
      <sheetName val="Mid-States Billed Volume - Ind"/>
      <sheetName val="Mid-States Billed Volume - PA"/>
      <sheetName val="Mid-States Billed Volume -Unbil"/>
      <sheetName val="Mid-State Billed Volume - Trans"/>
      <sheetName val="Mid-State Billed Volume - Other"/>
      <sheetName val="Mid-States Base Charge - Res"/>
      <sheetName val="Mid-States Base - Comm"/>
      <sheetName val="Mid-States Base Charge - Ind"/>
      <sheetName val="Mid-States Base Charge - PA"/>
      <sheetName val="Mid-State Base Charge - Tran"/>
      <sheetName val="Mid-State Base Charge - Other"/>
      <sheetName val="Do Not Need---&gt;"/>
      <sheetName val="Monthly BL HL"/>
      <sheetName val="bload hload factors"/>
      <sheetName val="Declining Usage"/>
      <sheetName val="csxlDESheet1"/>
      <sheetName val="CSXLStore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dj. Summary"/>
      <sheetName val="CWC Input"/>
      <sheetName val="Annualized Payroll 8-30-14 HC"/>
      <sheetName val="401K Table"/>
      <sheetName val="Overtime"/>
      <sheetName val="May-Aug 2014"/>
      <sheetName val="Test year"/>
      <sheetName val="Union Non-Union OT 0712-0413"/>
      <sheetName val="Union Non-Union OT 2012"/>
      <sheetName val="Union Non-Union OT 2011"/>
      <sheetName val="Union Non-Union OT 2010"/>
      <sheetName val="Union Non-Union OT 2009"/>
      <sheetName val="Union Non-Union OT 2008"/>
      <sheetName val="Union Non-Union OT 2007"/>
      <sheetName val="Union Non-Union OT 2006"/>
      <sheetName val="Union Non-Union OT 2005"/>
      <sheetName val="Payroll Distribution"/>
      <sheetName val="DR0037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 Description"/>
      <sheetName val="Annual Summary"/>
      <sheetName val="SFPP"/>
      <sheetName val="Jan SFPP"/>
      <sheetName val="Feb SFPP"/>
      <sheetName val="Mar SFPP"/>
      <sheetName val="Apr SFPP"/>
      <sheetName val="May SFPP"/>
      <sheetName val="Jun SFPP"/>
      <sheetName val="Jul SFPP"/>
      <sheetName val="Aug SFPP"/>
      <sheetName val="Sep SFPP"/>
      <sheetName val="Oct SFPP"/>
      <sheetName val="Nov SFPP"/>
      <sheetName val="Dec SFPP"/>
      <sheetName val="Gas Transport"/>
      <sheetName val="Capacity Charge"/>
      <sheetName val="ARR TCR"/>
      <sheetName val="Undist Other"/>
      <sheetName val="MO FAC"/>
      <sheetName val="Costs"/>
      <sheetName val="Starts"/>
      <sheetName val="Resource Monthly"/>
      <sheetName val="Resource Monthly Fuel"/>
      <sheetName val="Company Monthly"/>
      <sheetName val="Hours"/>
      <sheetName val="CF%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sEPS"/>
      <sheetName val="EssShares"/>
      <sheetName val="EssDB"/>
    </sheetNames>
    <sheetDataSet>
      <sheetData sheetId="0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ed ADIT"/>
      <sheetName val="2018 Provision to Actual Adj"/>
      <sheetName val="PT Postings thru Sept"/>
      <sheetName val="Projected Postings"/>
      <sheetName val="Temps per TaxCom 9-30-19"/>
      <sheetName val="Depreciation Summary"/>
      <sheetName val="Common Property Adjustment"/>
      <sheetName val="Additions by Tax Life"/>
      <sheetName val="Sch 7 as of 9-30-19"/>
      <sheetName val="CWIP Summary"/>
      <sheetName val="CWIP Detail"/>
      <sheetName val="Projected Plant Additions"/>
      <sheetName val="Reg Assets &amp; Liabilities"/>
      <sheetName val="Proforma RA-RL Balances"/>
      <sheetName val="ARO"/>
      <sheetName val="Pension Obligations"/>
      <sheetName val="Ledger Balances 9-30-19"/>
      <sheetName val="190320 - Tax Gross Up"/>
      <sheetName val="283915 - Flowthru Recovery"/>
      <sheetName val="283917 - Eq. AFUDC"/>
      <sheetName val="283366 - Iatan Basis Reduc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  <sheetName val="IP Engine"/>
      <sheetName val="IP-IS"/>
      <sheetName val="IP-BS"/>
      <sheetName val="IP-CF"/>
      <sheetName val="Trans Engine"/>
      <sheetName val="Adj Engine"/>
      <sheetName val="Adj-IS"/>
      <sheetName val="Adj-BS"/>
      <sheetName val="Adj-CF"/>
      <sheetName val="Utilico Engine"/>
      <sheetName val="UtiliCo-IS"/>
      <sheetName val="UtiliCo-BS"/>
      <sheetName val="UtiliCo-CF"/>
      <sheetName val="UtiliCo-DCF"/>
      <sheetName val="UtiliCo-Metrics"/>
      <sheetName val="HoldCo Engine"/>
      <sheetName val="HoldCo-IS"/>
      <sheetName val="HoldCo-BS"/>
      <sheetName val="HoldCo-CF"/>
      <sheetName val="UtiliCo-Rev Req"/>
      <sheetName val="IP-Go Gets"/>
      <sheetName val="UtiliCo-Cost of Capital"/>
      <sheetName val="UtiliCo-Allocation"/>
      <sheetName val="UtiliCo-Reg Amort"/>
      <sheetName val="IP-Income Tax"/>
      <sheetName val="IP-Def Tax"/>
      <sheetName val="IP-Def Gain"/>
      <sheetName val="IP-MTP"/>
      <sheetName val="IP-Working Capital"/>
      <sheetName val="IP-Pref Stock"/>
      <sheetName val="IP-Secure Adj"/>
      <sheetName val="IP-TFI's"/>
      <sheetName val="DCC-Cap Ex"/>
      <sheetName val="Trans-Alloc"/>
      <sheetName val="Competisoft-IS"/>
      <sheetName val="Competisoft-BS"/>
      <sheetName val="Competisoft-CF"/>
      <sheetName val="Competisoft- Misc"/>
      <sheetName val="ROE Ceilings 2001"/>
      <sheetName val="S&amp;P Credit Rating"/>
      <sheetName val="ILN-DCF"/>
      <sheetName val="Module1"/>
      <sheetName val="Module2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-1-"/>
      <sheetName val="-2-"/>
      <sheetName val="-3-"/>
      <sheetName val="-4-"/>
      <sheetName val="-5-"/>
      <sheetName val="-6-"/>
      <sheetName val="-7-"/>
      <sheetName val="-8-"/>
      <sheetName val="-9-"/>
      <sheetName val="-10-"/>
      <sheetName val="-11-"/>
      <sheetName val="-12-"/>
      <sheetName val="-13-"/>
      <sheetName val="-14-"/>
      <sheetName val="-15-"/>
      <sheetName val="-16-"/>
      <sheetName val="-17-"/>
      <sheetName val="-18-"/>
      <sheetName val="-19-"/>
      <sheetName val="-20-"/>
      <sheetName val="-21-"/>
      <sheetName val="-22-"/>
      <sheetName val="-23-"/>
      <sheetName val="-24-"/>
      <sheetName val="-25-"/>
      <sheetName val="-26-"/>
      <sheetName val="-27-"/>
      <sheetName val="-28-"/>
      <sheetName val="-29-"/>
      <sheetName val="-30-"/>
      <sheetName val="-31-"/>
      <sheetName val="-32-"/>
      <sheetName val="-33-"/>
      <sheetName val="-34-"/>
      <sheetName val="-35-"/>
      <sheetName val="-36-"/>
      <sheetName val="-37-"/>
      <sheetName val="-38-"/>
      <sheetName val="-39-"/>
      <sheetName val="Header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"/>
      <sheetName val="A-2-1"/>
      <sheetName val="A-2-2"/>
      <sheetName val="A-3"/>
      <sheetName val="A-4"/>
      <sheetName val="A-5"/>
      <sheetName val="A-6"/>
      <sheetName val="WP A-6-1 P1"/>
      <sheetName val="WP A-6-1 P2"/>
      <sheetName val="WP A-6-1 P3"/>
      <sheetName val="B-1.1"/>
      <sheetName val="B-1.2"/>
      <sheetName val="B-1.2 p2"/>
      <sheetName val="B-1.2-1"/>
      <sheetName val="B-1.2-2"/>
      <sheetName val="B-1.2-3 Weather"/>
      <sheetName val="B-1.2-3-1"/>
      <sheetName val="B-1.2-3-2"/>
      <sheetName val="B-1.2-4 "/>
      <sheetName val="B-1.2-5"/>
      <sheetName val="B-1.3"/>
      <sheetName val="B-1.3 expl"/>
      <sheetName val="WP B-1.3"/>
      <sheetName val="WP B-1.3-1 Adj"/>
      <sheetName val="B1.3-2 Adj"/>
      <sheetName val="B1.3-3 Adj"/>
      <sheetName val="B1.3-4 Adj"/>
      <sheetName val="WP B1.3-4a Bad Debt"/>
      <sheetName val="B1.3-5 Adj"/>
      <sheetName val="B1.3.6 Adj"/>
      <sheetName val="B1.3.7 Adj"/>
      <sheetName val="B1.3.8 Adj"/>
      <sheetName val="B1.3-9 Adj"/>
      <sheetName val="B1.3-10 Adj "/>
      <sheetName val="B1.3-11 Adj"/>
      <sheetName val="B1.3-12 Adj"/>
      <sheetName val="B1.3-13 Adj"/>
      <sheetName val="B1.3-14 Adj"/>
      <sheetName val="B1.3-15 Adj"/>
      <sheetName val="B1.3-16"/>
      <sheetName val="B-2"/>
      <sheetName val="B-3"/>
      <sheetName val="B-4"/>
      <sheetName val="B-5"/>
      <sheetName val="B-6"/>
      <sheetName val="B-7"/>
      <sheetName val="B-8"/>
      <sheetName val="B-9 PG1"/>
      <sheetName val="B-9 PG2"/>
      <sheetName val="WP B9-1"/>
      <sheetName val="WP B9-2"/>
      <sheetName val="WP B9-3"/>
      <sheetName val="B-10&amp;11"/>
      <sheetName val="B-12"/>
      <sheetName val="C-1"/>
      <sheetName val="C-2"/>
      <sheetName val="WP C-2"/>
      <sheetName val="C-3"/>
      <sheetName val="WP C-3 "/>
      <sheetName val="C-4"/>
      <sheetName val="D-1-(a)"/>
      <sheetName val="D-1-(a)-1 LTD Calc"/>
      <sheetName val="D-1-(a)-2 STD Calc"/>
      <sheetName val="D-1-(b)"/>
      <sheetName val="WP D1b-1 Plant"/>
      <sheetName val="WP D1b-1-1 Plant Bal"/>
      <sheetName val="WP D1b-1-2 Additions"/>
      <sheetName val="WP D1b-1-3 Retire"/>
      <sheetName val="WP D1b-1-4 Gross Plant"/>
      <sheetName val="WP D1b-2 Reserve"/>
      <sheetName val="WP D1b-2-1Reserve"/>
      <sheetName val="WP D1b-3 CWIP"/>
      <sheetName val="WP D1b-3-1CWIP"/>
      <sheetName val="WP D1b-3-2 CWIP RWIP"/>
      <sheetName val=" WP D1b-4"/>
      <sheetName val="WP D1b-4-1"/>
      <sheetName val="WP D1b-4-2"/>
      <sheetName val="WP D1b-4-3"/>
      <sheetName val="WP D1b-4-4"/>
      <sheetName val="WP D1b-4-5"/>
      <sheetName val="WP D1b-6 Storage Gas"/>
      <sheetName val="WP D1b-6-1 Storage Gas"/>
      <sheetName val="Wp D1b-6-1-2 Storage Gas"/>
      <sheetName val="WP D1b-7 Cust Dep"/>
      <sheetName val="WP D1b-7-1 Cust Dep"/>
      <sheetName val="WP D1b-8 ADIT"/>
      <sheetName val="WP D1b-8-1 ADIT"/>
      <sheetName val="WP D1b-8-2 ADIT 02"/>
      <sheetName val="WP D1b-8-3 ADIT 12"/>
      <sheetName val="WP D1b-8-4 ADIT 91"/>
      <sheetName val="WP D1b-8-5 ADIT 95"/>
      <sheetName val="WP D1b-9 Injuries &amp; Damages"/>
      <sheetName val="WP D1b-9-1 Injs &amp; Dmgs"/>
      <sheetName val="D-1(d)"/>
      <sheetName val="D-1-(e)"/>
      <sheetName val="D-2"/>
      <sheetName val="D-3"/>
      <sheetName val="D-4"/>
      <sheetName val="E-1"/>
      <sheetName val="E-2"/>
      <sheetName val="E-3"/>
      <sheetName val="F-1"/>
      <sheetName val="F-2"/>
      <sheetName val="F-3"/>
      <sheetName val="Net Plant"/>
      <sheetName val="Addtl Workpapers - Plant"/>
      <sheetName val="Addtl Workpapers Capital Bud"/>
      <sheetName val="Status"/>
      <sheetName val="B-1.2-4"/>
      <sheetName val="WP B-1.3.1"/>
      <sheetName val="WP B-1.3.2 Bad Debt"/>
      <sheetName val="B1.3-10 Adj"/>
      <sheetName val="WP B-1.4"/>
      <sheetName val="Addtl WPS -1"/>
      <sheetName val="Addtl WPS-2"/>
      <sheetName val="Addtl WPs 3"/>
      <sheetName val="Addtl WPs 4"/>
      <sheetName val="Addtl WPS-5 "/>
      <sheetName val="Addtl WPS-6"/>
      <sheetName val="Addtl Wps-7"/>
      <sheetName val="B1.3-1 Ad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book Contents"/>
      <sheetName val="Control"/>
      <sheetName val="qry Division (Mart)"/>
      <sheetName val="qry Division-LGS (Mart)"/>
      <sheetName val="qry State (Mart)"/>
      <sheetName val="rpt Division"/>
      <sheetName val="rpt Division (LGS-TL)"/>
      <sheetName val="rpt State"/>
      <sheetName val="HDD (Mid-Tex)"/>
      <sheetName val="Normals (Mid-Tex)"/>
      <sheetName val="Premise Count (Mid-Tex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ch 1 Pg 1"/>
      <sheetName val="Sch 1 Pg 2"/>
      <sheetName val="Sch 1 Pg 3"/>
      <sheetName val="AUX"/>
      <sheetName val="Sch 2"/>
      <sheetName val="Sch 3"/>
      <sheetName val="WP 3-1"/>
      <sheetName val="WP 3-1-1"/>
      <sheetName val="WP 3-2"/>
      <sheetName val="WP 3-3"/>
      <sheetName val="WP 3-4"/>
      <sheetName val="Wp 3-5"/>
      <sheetName val="Sch 4"/>
      <sheetName val="Sch 5"/>
      <sheetName val="WP 5-1"/>
      <sheetName val="Wp 5-1-1"/>
      <sheetName val="WP 5-2"/>
      <sheetName val="WP 5-3"/>
      <sheetName val="Wp 5-3-1"/>
      <sheetName val="Wp 5-4"/>
      <sheetName val="Wp 5-5"/>
      <sheetName val="WP 5-6"/>
      <sheetName val="WP 5-7"/>
      <sheetName val="Wp 5-8"/>
      <sheetName val="Wp 5-9"/>
      <sheetName val="Wp 5-10"/>
      <sheetName val="Sch 6"/>
      <sheetName val="WP 6-1"/>
      <sheetName val="WP 6-2"/>
      <sheetName val="Sch 7"/>
      <sheetName val="WP 7-1"/>
      <sheetName val="WP 7-2"/>
      <sheetName val="WP 7-3"/>
      <sheetName val="Sch 8"/>
      <sheetName val="WP 8-1 Pg 1"/>
      <sheetName val="Wp 8-9"/>
      <sheetName val="Wp 8-10"/>
      <sheetName val="WP 8-1 Pg 2"/>
      <sheetName val="WP 8-2"/>
      <sheetName val="WP 8-2-1"/>
      <sheetName val="WP 8-2-2"/>
      <sheetName val="WP 8-3"/>
      <sheetName val="Sheet6"/>
      <sheetName val="WP 8-4"/>
      <sheetName val="WP 8-5"/>
      <sheetName val="WP 8-5-13"/>
      <sheetName val="WP 8-6"/>
      <sheetName val="Wp 8-7"/>
      <sheetName val="Sch 9"/>
      <sheetName val="Sch 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C"/>
      <sheetName val="Schedule H"/>
      <sheetName val="Schedule H-1"/>
      <sheetName val="Schedule H-1.1"/>
      <sheetName val="Schedule H-2"/>
      <sheetName val="Schedule H-2.1"/>
      <sheetName val="Schedule H-2.1(a)"/>
      <sheetName val="Schedule H-3"/>
      <sheetName val="Schedule H-3.1"/>
      <sheetName val="Schedule H-4"/>
      <sheetName val="Schedule H-4.1"/>
      <sheetName val="Schedule I"/>
      <sheetName val="Schedule I-1"/>
      <sheetName val="Schedule I-2"/>
      <sheetName val="Schedule I-2.1"/>
      <sheetName val="Schedule I-3"/>
      <sheetName val="Schedule J"/>
      <sheetName val="Schedule K"/>
      <sheetName val="Schedule K-1"/>
      <sheetName val="Schedule K-2"/>
      <sheetName val="Schedule K-3"/>
      <sheetName val="TB FERC table"/>
      <sheetName val="TB subaccts table"/>
      <sheetName val="WP Reclass Prod&amp;Gathering Asts"/>
      <sheetName val="WP Acct Reclassifications"/>
      <sheetName val="WP H-2.1(a)"/>
      <sheetName val="WP H-2.1(b)"/>
      <sheetName val="WP H-2.1(c)"/>
      <sheetName val="WP H-2.1(d)"/>
      <sheetName val="WP H-2.1(e)"/>
      <sheetName val="WP H-2.1(f)"/>
      <sheetName val="WP H-3.1(a)"/>
      <sheetName val="WP H-3.1(b)"/>
      <sheetName val="WP H-3.1(c)"/>
      <sheetName val="WP H-4"/>
      <sheetName val="WP I-1"/>
      <sheetName val="WP I-2(a)"/>
      <sheetName val="WP I-2(b)"/>
      <sheetName val="WP I-2(c)"/>
      <sheetName val="WP I-2(d)"/>
      <sheetName val="WP I-2(e)"/>
      <sheetName val="WP I-2(f)"/>
      <sheetName val="WP I-2(g)"/>
      <sheetName val="WP I-2(h)"/>
      <sheetName val="Meters"/>
      <sheetName val="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YMD-Projection"/>
      <sheetName val="Summary-KYMD"/>
      <sheetName val="Kentucky"/>
      <sheetName val="Illinois"/>
      <sheetName val="Tennessee"/>
      <sheetName val="Georgia"/>
      <sheetName val="Virginia"/>
      <sheetName val="Iowa"/>
      <sheetName val="MDMO"/>
      <sheetName val="MDUnalloc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B Input"/>
      <sheetName val="Balance Sheet"/>
      <sheetName val="Income Statemen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"/>
      <sheetName val="WP 10-5"/>
      <sheetName val="WP 10-6"/>
      <sheetName val="WP10-7"/>
      <sheetName val="WP 10-8"/>
      <sheetName val="WP 10-9"/>
      <sheetName val="WP 10-10"/>
      <sheetName val="Sch 11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4"/>
      <sheetName val="ADJ 12-15 "/>
      <sheetName val="ADJ 12-16"/>
      <sheetName val="ADJ 12-17"/>
      <sheetName val="ADJ 12-18"/>
      <sheetName val="ADJ 12-19"/>
      <sheetName val="ADJ 12-20"/>
      <sheetName val="ADJ 12-21"/>
      <sheetName val="ADJ 12-22"/>
      <sheetName val="Sch 13"/>
      <sheetName val="Sch 14 "/>
      <sheetName val="Sch 15"/>
      <sheetName val="WP 15-1"/>
      <sheetName val="WP 15-2"/>
      <sheetName val="WP 15-3"/>
      <sheetName val="WP 15-4"/>
      <sheetName val="WP 15-5"/>
      <sheetName val="WP 15-5-1"/>
      <sheetName val="WP 15-6"/>
      <sheetName val="WP15-7"/>
      <sheetName val="WP 15-8"/>
      <sheetName val="WP 15-9"/>
      <sheetName val="WP 15-10"/>
      <sheetName val="Sch 16"/>
      <sheetName val="Sch 17"/>
      <sheetName val="MARGIN ANALYSIS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 (2)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ADJ 17-13"/>
      <sheetName val="WP 17-13"/>
      <sheetName val="ADJ 17-14"/>
      <sheetName val="WP 17-14"/>
      <sheetName val="ADJ 17-15"/>
      <sheetName val="WP 17-15-1"/>
      <sheetName val="Wp 17-15-2"/>
      <sheetName val="Wp 17-15-3"/>
      <sheetName val="Wp 17-15-4"/>
      <sheetName val="ADJ 17-16"/>
      <sheetName val="ADJ 17-17"/>
      <sheetName val="ADJ 17-18"/>
      <sheetName val="ADJ 17-19"/>
      <sheetName val="ADJ 17-20"/>
      <sheetName val="ADJ 17-21"/>
      <sheetName val="ADJ 17-22A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Sch 19"/>
      <sheetName val="Sch 20"/>
      <sheetName val="Sch 21"/>
      <sheetName val="Sch 25"/>
      <sheetName val="Sch 30"/>
      <sheetName val="WP 30-1"/>
      <sheetName val="WP 30-2(Meter Cost)"/>
      <sheetName val=" WP 30-3(Peak Load)"/>
      <sheetName val="ADJ 21"/>
      <sheetName val="WP 17-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UT-Graphs"/>
      <sheetName val="UT-IncStmt-MTD"/>
      <sheetName val="UT-IncStmt-QTD"/>
      <sheetName val="UT-IncStmt-YTD"/>
      <sheetName val="UT-IncStmt-Comp"/>
      <sheetName val="UT-OperItems"/>
      <sheetName val="UT-O&amp;MExp"/>
      <sheetName val="UT-Metrics"/>
      <sheetName val="CK-Summary"/>
      <sheetName val="CK-IncStmt"/>
      <sheetName val="CK-OperItems"/>
      <sheetName val="CK-O&amp;MExp"/>
      <sheetName val="CK-BS Accts"/>
      <sheetName val="KY-Summary"/>
      <sheetName val="KY-IncStmt"/>
      <sheetName val="KY-OperItems"/>
      <sheetName val="KY-O&amp;MExp"/>
      <sheetName val="KY-BS Accts"/>
      <sheetName val="LA-Summary"/>
      <sheetName val="LA-IncStmt"/>
      <sheetName val="LA-OperItems"/>
      <sheetName val="LA-O&amp;MExp"/>
      <sheetName val="LA-BS Accts"/>
      <sheetName val="MD-Summary"/>
      <sheetName val="MD-IncStmt"/>
      <sheetName val="MD-OperItems"/>
      <sheetName val="MD-O&amp;MExp"/>
      <sheetName val="MD-BS Accts"/>
      <sheetName val="MS-Summary"/>
      <sheetName val="MS-IncStmt"/>
      <sheetName val="MS-OperItems"/>
      <sheetName val="MS-O&amp;MExp"/>
      <sheetName val="MS-BS Accts"/>
      <sheetName val="TX-Summary"/>
      <sheetName val="TX-IncStmt"/>
      <sheetName val="TX-OperItems"/>
      <sheetName val="TX-O&amp;MExp"/>
      <sheetName val="TX-BS Accts"/>
      <sheetName val="TXU-Summary"/>
      <sheetName val="TXU-IncStmt"/>
      <sheetName val="TXU-OperItems"/>
      <sheetName val="TXU-O&amp;MExp"/>
      <sheetName val="TXU-BS Accts"/>
      <sheetName val="DateInput"/>
      <sheetName val="Essbase"/>
      <sheetName val="EssBalS"/>
      <sheetName val="DataMART"/>
      <sheetName val="UtOpStat"/>
      <sheetName val="CapB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RMB-1 COS"/>
      <sheetName val="Sch RMB-2 Margin"/>
      <sheetName val="Sch RMB-3 Gas Cost"/>
      <sheetName val="Sch RMB-4 O&amp;M adj"/>
      <sheetName val="Sch RMB-5 Taxes Other"/>
      <sheetName val="Sch RMB-6 Deprec"/>
      <sheetName val="Sch RMB-7 RateBase"/>
      <sheetName val="Sch RMB-8 FIT"/>
      <sheetName val="Sch RMB-9 CapStruc"/>
      <sheetName val="Sch RMB-10 Int on Deposits"/>
      <sheetName val=" WP 2-1 weather adj"/>
      <sheetName val="WP 2-2 weather regression"/>
      <sheetName val="WP 2-3 Rev per bk"/>
      <sheetName val="WP 4-1 O&amp;M Per Book"/>
      <sheetName val="WP 4-2 Labor Adj"/>
      <sheetName val="WP 4-2-1 Labor O&amp;M subaccts"/>
      <sheetName val="WP 4-2-2 MO Union Labor exp"/>
      <sheetName val="WP 4-2-3 SSU FTE addl labor"/>
      <sheetName val="WP 4-2-4 SSU labor by mth"/>
      <sheetName val="WP 4-3 Benefits Adj"/>
      <sheetName val="WP 4-3-1 Benefits O&amp;M subaccts"/>
      <sheetName val="WP 4-4 M&amp;I "/>
      <sheetName val="WP 4-5 Postage"/>
      <sheetName val="WP 4-6 Bad Debt Exp adj"/>
      <sheetName val="WP 4-6-1 Avg Write Offs"/>
      <sheetName val="WP 4-6-2 PGA Write Offs"/>
      <sheetName val="WP 4-7 MGP Site"/>
      <sheetName val="WP 4-8 Outside Srvc adj"/>
      <sheetName val="WP 4-9 Rate Case Exp"/>
      <sheetName val="WP 4-10 SSU O&amp;M adj"/>
      <sheetName val="WP 4-10-1 SSU O&amp;M proforma"/>
      <sheetName val="WP 4-10-2 SSU O&amp;M FY05"/>
      <sheetName val="WP 4-11 Promo"/>
      <sheetName val="WP 4-11-1 Promo acct analysis"/>
      <sheetName val="WP 4-11-2 Promo subaccts"/>
      <sheetName val="WP 4-12 Donations"/>
      <sheetName val="WP 4-13 Dues FY05"/>
      <sheetName val="WP 4-14 Misc Employee exp."/>
      <sheetName val="WP 5-1 Other Tax subaccts"/>
      <sheetName val="WP 5-2 MO AdValorem Summary"/>
      <sheetName val="WP 6-1 SS Depr"/>
      <sheetName val="WP 6-2 Div91GO Depr"/>
      <sheetName val="WP 6-3 Div88Cent Depr"/>
      <sheetName val="WP 6-4 Div70 Depr"/>
      <sheetName val="WP 6-5 Div71Depr"/>
      <sheetName val="WP 6-6 Div72 Depr"/>
      <sheetName val="WP 6-7 Div97 Depr"/>
      <sheetName val="WP 6-8 Div30 CoKs GO Depr"/>
      <sheetName val="WP 6-9 Div29 Depr"/>
      <sheetName val="WP 6-10 Deprec perbk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Cust Adv Dep"/>
      <sheetName val="WP 7-5-1CustAdv"/>
      <sheetName val="WP 7-5-2CustDep "/>
      <sheetName val="WP 7-6 StorgGas"/>
      <sheetName val="WP7-6-1 Storg Gas 1641 Repriced"/>
      <sheetName val="WP 7-7 PrePaids"/>
      <sheetName val="WP 7-8 Fuel Stock"/>
      <sheetName val="WP 7-9 ANG Deduct"/>
      <sheetName val="WP 9-1-1 Cap Bal"/>
      <sheetName val="WP 9-1-2 Proj Bal"/>
      <sheetName val="WP 9-2-1 LTD rate"/>
      <sheetName val="WP 9-2-2 Proj LTD rate"/>
      <sheetName val="WP Input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AL&amp;S.WK1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ummary"/>
      <sheetName val="080 - April 1080 activit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Highlights"/>
      <sheetName val="IncStmt-MTD"/>
      <sheetName val="IncStmt-YTD"/>
      <sheetName val="IncStmt-Comp"/>
      <sheetName val="Stats"/>
      <sheetName val="O&amp;MExp"/>
      <sheetName val="Storage"/>
      <sheetName val="AEM-Summary"/>
      <sheetName val="AEM-IncStmt"/>
      <sheetName val="AEM-O&amp;MExp"/>
      <sheetName val="TXP-Summary"/>
      <sheetName val="TXP-IncStmt"/>
      <sheetName val="TXP-O&amp;MExp"/>
      <sheetName val="Essbase"/>
      <sheetName val="DateInput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A PROGRAM"/>
      <sheetName val="RES &amp; COM"/>
      <sheetName val="DIV 81 PA"/>
      <sheetName val="DIV 86 PA"/>
      <sheetName val="Weather Station Assignments"/>
      <sheetName val="HDD Calc"/>
      <sheetName val="HDD Differences"/>
      <sheetName val="Reference"/>
      <sheetName val="NORMALS and Normals Check"/>
      <sheetName val="NOAA Level 1 Actuals and Norms"/>
      <sheetName val="HDD Worksheet"/>
      <sheetName val="Volume Check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ctions"/>
      <sheetName val="Filing Schedule Index"/>
      <sheetName val="Section 2"/>
      <sheetName val="Section 2A"/>
      <sheetName val="Section 2B"/>
      <sheetName val="Section 3"/>
      <sheetName val="Section 3A KS"/>
      <sheetName val="Section 3A SW"/>
      <sheetName val="Section 4 KS"/>
      <sheetName val="WP 4-1 KS"/>
      <sheetName val="Sch 4 SW"/>
      <sheetName val="Wp 4-2"/>
      <sheetName val="Wp 4-3"/>
      <sheetName val="Wp 4-4"/>
      <sheetName val="Wp 4-5"/>
      <sheetName val="Wp 4-6"/>
      <sheetName val="Wp 4-7"/>
      <sheetName val="Section 4A KS"/>
      <sheetName val="Section 5 KS"/>
      <sheetName val="Wp 5-1"/>
      <sheetName val="Section 5 SW"/>
      <sheetName val="Wp 5-2"/>
      <sheetName val="Wp 5-3"/>
      <sheetName val="Wp 5-4"/>
      <sheetName val="Wp 5-5"/>
      <sheetName val="Wp 5-6"/>
      <sheetName val="Wp 5-7"/>
      <sheetName val="Section 5A"/>
      <sheetName val="Section 6"/>
      <sheetName val="WP 6-1"/>
      <sheetName val="Wp 6-1-1"/>
      <sheetName val="WP 6-2 KS"/>
      <sheetName val="WP 6-2 SW"/>
      <sheetName val="Wp 6-2-1"/>
      <sheetName val="Wp 6-2-2"/>
      <sheetName val="Wp 6-2-3"/>
      <sheetName val="Wp 6-2-4"/>
      <sheetName val="Wp 6-3"/>
      <sheetName val="Wp 6-4"/>
      <sheetName val="Wp 6-4-1"/>
      <sheetName val="Wp 6-5"/>
      <sheetName val="Section 7"/>
      <sheetName val="Section 7A"/>
      <sheetName val="Section 7B"/>
      <sheetName val="Section 8 A"/>
      <sheetName val="Section 8 B"/>
      <sheetName val="Section 8 C"/>
      <sheetName val="Section 8 D"/>
      <sheetName val="KS Supp. 2002 p. 11"/>
      <sheetName val="KS Supp. 2002 p. 12"/>
      <sheetName val="KS Supp. 2002 p. 12a"/>
      <sheetName val="KS Supp. 2002 p. 13"/>
      <sheetName val="KS Supp. 2002 p. 13a"/>
      <sheetName val="KS Supp. 2001 p. 11"/>
      <sheetName val="KS Supp. 2001 p. 12"/>
      <sheetName val="KS Supp. 2001 p. 12a"/>
      <sheetName val="KS Supp. 2001 p. 13"/>
      <sheetName val="KS Supp. 2001 p. 13a"/>
      <sheetName val="KS Supp. 2000 p. 11"/>
      <sheetName val="KS Supp. 2000 p. 12"/>
      <sheetName val="KS Supp. 2000 p. 12a"/>
      <sheetName val="KS Supp. 2000 p. 13"/>
      <sheetName val="KS Supp. 2000 p. 13a"/>
      <sheetName val="KS Supplement 1999 p. 11(UCG)"/>
      <sheetName val="KS Supplement 1999 p. 12 (UCG)"/>
      <sheetName val="KS Supplement 1999 p. 13 (UCG)"/>
      <sheetName val="KS Supp. 1999 p. 11 (Greeley)"/>
      <sheetName val="KS Supp. 1999 p. 12 (Greeley)"/>
      <sheetName val="KS Supp. 1999 p. 12a (Greeley)"/>
      <sheetName val="KS Supp. 1999 p. 13 (Greeley)"/>
      <sheetName val="KS Supp. 1999 p. 13a(Greeley)"/>
      <sheetName val="Section 8E"/>
      <sheetName val="Section 9"/>
      <sheetName val="Wp 9-1"/>
      <sheetName val="Wp 9-2"/>
      <sheetName val="Wp 9-3"/>
      <sheetName val="WP9-4"/>
      <sheetName val="Wp 9-5"/>
      <sheetName val="Wp 9-6"/>
      <sheetName val="WP9-7"/>
      <sheetName val="WP 9-8"/>
      <sheetName val="Wp 9-9"/>
      <sheetName val="Wp 9-10"/>
      <sheetName val="Wp 9-11"/>
      <sheetName val="Wp 9-12"/>
      <sheetName val="Wp 9-13"/>
      <sheetName val="Wp 9-14"/>
      <sheetName val="Wp 9-15"/>
      <sheetName val="WP 9-16"/>
      <sheetName val="Wp 9-17"/>
      <sheetName val="Wp 9-17-1"/>
      <sheetName val="Wp 9-18"/>
      <sheetName val="Wp 9-18-1"/>
      <sheetName val="Wp 9-19"/>
      <sheetName val="Wp 9-20"/>
      <sheetName val="Section 10"/>
      <sheetName val="WP 10-1"/>
      <sheetName val="Wp 10-2"/>
      <sheetName val="Wp 10-3"/>
      <sheetName val="WP 10-4"/>
      <sheetName val="Wp 10-5"/>
      <sheetName val="Wp 10-6"/>
      <sheetName val="Wp 10-7"/>
      <sheetName val="Wp 10-8"/>
      <sheetName val="Wp 10-9"/>
      <sheetName val="Section 11"/>
      <sheetName val="Wp 11-1"/>
      <sheetName val="Wp 11-2"/>
      <sheetName val="Wp 11-3"/>
      <sheetName val="Wp 11-4"/>
      <sheetName val="Wp 11-5"/>
      <sheetName val="Wp 11-6"/>
      <sheetName val="Section 11 b"/>
      <sheetName val="Section 11C"/>
      <sheetName val="Section 11D"/>
      <sheetName val="Section 11E"/>
      <sheetName val="Wp 11-7"/>
      <sheetName val="Section 12"/>
      <sheetName val="Section 12A"/>
      <sheetName val="Section 13"/>
      <sheetName val="Section 14A"/>
      <sheetName val="WP 14-1"/>
      <sheetName val="WP 14-2"/>
      <sheetName val="WP 14-3"/>
      <sheetName val="Wp 14-3-1"/>
      <sheetName val="Section 14B"/>
      <sheetName val="WP 14-4"/>
      <sheetName val="WP 14-5"/>
      <sheetName val="Section 14C"/>
      <sheetName val="Section 16"/>
      <sheetName val="Section 17"/>
      <sheetName val="Wp 17-1"/>
      <sheetName val="Wp 17-2 Wichita"/>
      <sheetName val="Wp 17-2-1"/>
      <sheetName val="Wp 17-2-2"/>
      <sheetName val="Wp 17-2-3"/>
      <sheetName val="Wp 17-3 Salina"/>
      <sheetName val="Wp 17-3-1"/>
      <sheetName val="Wp 17-3-2"/>
      <sheetName val="Wp 17-3-3"/>
      <sheetName val="Wp 17-4 Kansas City"/>
      <sheetName val="Wp 17-4-1"/>
      <sheetName val="Wp 17-4-2"/>
      <sheetName val="Wp 17-4-3"/>
      <sheetName val="Wp 17-5 Dodge City"/>
      <sheetName val="Wp 17-5-1"/>
      <sheetName val="Wp 17-5-2"/>
      <sheetName val="Wp 17-5-3"/>
      <sheetName val="Wp 17-6 Chanute"/>
      <sheetName val="Wp 17-6-1"/>
      <sheetName val="Wp 17-6-2"/>
      <sheetName val="Wp 17-6-3"/>
      <sheetName val="Wp 17-7"/>
      <sheetName val="Wp 17-8"/>
      <sheetName val="Wp 17-9"/>
      <sheetName val="Section 18A"/>
      <sheetName val="Section 18B"/>
      <sheetName val="Section 18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 - Kentucky"/>
      <sheetName val="Reforecast - Worksheet"/>
    </sheetNames>
    <sheetDataSet>
      <sheetData sheetId="0" refreshError="1"/>
      <sheetData sheetId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 - Louisiana"/>
      <sheetName val="Reforecast - Worksheet"/>
    </sheetNames>
    <sheetDataSet>
      <sheetData sheetId="0" refreshError="1"/>
      <sheetData sheetId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-Projection"/>
      <sheetName val="Summary-LA"/>
      <sheetName val="TransLA"/>
      <sheetName val="LGS"/>
      <sheetName val="LAUnalloc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Schedule A"/>
      <sheetName val="Schedule B"/>
      <sheetName val="WP_B-1"/>
      <sheetName val="WP_B-2"/>
      <sheetName val="WP_B-3"/>
      <sheetName val="Schedule C"/>
      <sheetName val="Schedule D"/>
      <sheetName val="Schedule E-1"/>
      <sheetName val="Schedule E-2"/>
      <sheetName val="Schedule E-3"/>
      <sheetName val="Schedule F-1"/>
      <sheetName val="Schedule F-2"/>
      <sheetName val="WP_F-2.1"/>
      <sheetName val="WP_F-2.2"/>
      <sheetName val="WP_F-2.3"/>
      <sheetName val="WP_F-2.4"/>
      <sheetName val="WP_F-2.5"/>
      <sheetName val="WP_F-2.6"/>
      <sheetName val="WP_F-2.7"/>
      <sheetName val="WP_F-2.8"/>
      <sheetName val="WP_F-2.9"/>
      <sheetName val="WP_F-2.10"/>
      <sheetName val="WP_F-2.11"/>
      <sheetName val="Schedule F-3"/>
      <sheetName val="Schedule F-4"/>
      <sheetName val="WP F-4.1"/>
      <sheetName val="Schedule F-5"/>
      <sheetName val="WP_F-5.1"/>
      <sheetName val="WP_F-5.2"/>
      <sheetName val="Schedule F-6"/>
      <sheetName val="Schedule F-7"/>
      <sheetName val="Schedule G"/>
      <sheetName val="Schedule H"/>
      <sheetName val="Schedule I"/>
      <sheetName val="Schedule J"/>
      <sheetName val="WP_J-1"/>
      <sheetName val="WP_J-1.1"/>
      <sheetName val="WP_J-1.2"/>
      <sheetName val="WP_J-1.3"/>
      <sheetName val="WP_J-2"/>
      <sheetName val="WP_J-2.1"/>
      <sheetName val="WP_J-3.1"/>
      <sheetName val="WP_J-3.2"/>
      <sheetName val="WP_J-4"/>
      <sheetName val="WP_J-4.1"/>
      <sheetName val="WP_J-4.2"/>
      <sheetName val="WP_J-4.3"/>
      <sheetName val="WP_J-4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 - MidStates"/>
      <sheetName val="Reforecast - Worksheet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MGBudWL"/>
      <sheetName val="MGBudMC"/>
      <sheetName val="MGBudODV"/>
      <sheetName val="OMBudWL"/>
      <sheetName val="OMBudMC"/>
      <sheetName val="OMBudODV"/>
      <sheetName val="MGActWL"/>
      <sheetName val="MGActMC"/>
      <sheetName val="MGActODV"/>
      <sheetName val="OMActWL"/>
      <sheetName val="OMActMC"/>
      <sheetName val="OMActODV"/>
      <sheetName val="OSha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ALL BU Summary"/>
      <sheetName val="BU Cap Sal %"/>
      <sheetName val="Customer Costs"/>
      <sheetName val="Customer Costs Excl Labor"/>
      <sheetName val="Customer Costs Excl Lgl &amp; Labor"/>
      <sheetName val="Employee Costs"/>
      <sheetName val="Ratios"/>
      <sheetName val="IncomeStatement"/>
      <sheetName val="O&amp;M"/>
      <sheetName val="O&amp;M Detail"/>
      <sheetName val="SSU Detail"/>
      <sheetName val="Mat &amp; Supp Detail"/>
      <sheetName val="Vechic &amp; Equip Detail"/>
      <sheetName val="Travel Detail"/>
      <sheetName val="Outside Services Detail"/>
      <sheetName val="Capitalization"/>
      <sheetName val="Balance Sheet"/>
      <sheetName val="Balance Sheet Trends"/>
      <sheetName val="Trends Chart"/>
      <sheetName val="Plant Detail"/>
      <sheetName val="Assets by RD"/>
      <sheetName val="Deferred Gas"/>
      <sheetName val="Deferred Gas by RD"/>
      <sheetName val="Misc Balance Sheets"/>
      <sheetName val="Benefits"/>
      <sheetName val="Benefit Variance"/>
      <sheetName val="Stats"/>
      <sheetName val="Volumes Chart"/>
      <sheetName val="LDC Avg Usage Chart"/>
      <sheetName val="Other Avg Usage Chart"/>
      <sheetName val="Income Statement 12-Month"/>
      <sheetName val="O&amp;M 12-Month"/>
      <sheetName val="Salaries"/>
      <sheetName val="Donations"/>
      <sheetName val="Income Statement 12-Month by RD"/>
      <sheetName val="ATO Shares OS"/>
      <sheetName val="ALL BU O&amp;M Detail"/>
      <sheetName val="ALL BU Stats"/>
      <sheetName val="ALL BU Inc Stmt"/>
      <sheetName val="ALL BU Bal Sht"/>
      <sheetName val="ALL BU Bal Sht (2)"/>
      <sheetName val="ALL BU Benefits"/>
      <sheetName val="Balance Sheet LA"/>
      <sheetName val="Balance Sheet KY"/>
      <sheetName val="Balance Sheet MidSt"/>
      <sheetName val="Balance Sheet COKS"/>
      <sheetName val="Balance Sheet MVG"/>
      <sheetName val="ALL BU Salaries"/>
      <sheetName val="Cash Flow"/>
      <sheetName val="MTD Texas"/>
      <sheetName val="YTD Texas"/>
      <sheetName val="Budget"/>
      <sheetName val="O&amp;M 12-Month (2)"/>
      <sheetName val="Balance Shee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-Projection"/>
      <sheetName val="Mississippi"/>
    </sheetNames>
    <sheetDataSet>
      <sheetData sheetId="0"/>
      <sheetData sheetId="1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 - MTX"/>
      <sheetName val="Reforecast-Worksheet"/>
    </sheetNames>
    <sheetDataSet>
      <sheetData sheetId="0"/>
      <sheetData sheetId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X-Projection"/>
      <sheetName val="Mid-Tex"/>
    </sheetNames>
    <sheetDataSet>
      <sheetData sheetId="0"/>
      <sheetData sheetId="1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reg-Projection"/>
      <sheetName val="Nonreg"/>
    </sheetNames>
    <sheetDataSet>
      <sheetData sheetId="0"/>
      <sheetData sheetId="1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MGBudWL"/>
      <sheetName val="MGBudMC"/>
      <sheetName val="MGBudODV"/>
      <sheetName val="OMBudWL"/>
      <sheetName val="OMBudMC"/>
      <sheetName val="OMBudODV"/>
      <sheetName val="MGActWL"/>
      <sheetName val="MGActMC"/>
      <sheetName val="MGActODV"/>
      <sheetName val="OMActWL"/>
      <sheetName val="OMActMC"/>
      <sheetName val="OMActODV"/>
      <sheetName val="OSha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1present"/>
      <sheetName val="P02compare"/>
      <sheetName val="P03ratebase"/>
      <sheetName val="P04ratebase2"/>
      <sheetName val="P05ratebase3"/>
      <sheetName val="P06gascost"/>
      <sheetName val="P07gascost2"/>
      <sheetName val="P08storage"/>
      <sheetName val="P09storage2"/>
      <sheetName val="P10distrib"/>
      <sheetName val="P11distrib2"/>
      <sheetName val="P12transm"/>
      <sheetName val="P13transm2"/>
      <sheetName val="P14prod"/>
      <sheetName val="P15prod2"/>
      <sheetName val="P16alloc"/>
      <sheetName val="P17alloc2"/>
      <sheetName val="P18billfrq"/>
      <sheetName val="P19custcost"/>
      <sheetName val="1funct"/>
      <sheetName val="2class"/>
      <sheetName val="3avgs"/>
      <sheetName val="4misc"/>
      <sheetName val="5totals"/>
      <sheetName val="6revenue"/>
      <sheetName val="7mains"/>
      <sheetName val="8&amp;9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1UW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2A298-C609-4F65-A633-23080DE4C829}">
  <dimension ref="A1:N43"/>
  <sheetViews>
    <sheetView tabSelected="1" zoomScaleNormal="100" workbookViewId="0">
      <selection activeCell="B2" sqref="B2"/>
    </sheetView>
  </sheetViews>
  <sheetFormatPr defaultRowHeight="15"/>
  <cols>
    <col min="2" max="2" width="50.28515625" customWidth="1"/>
    <col min="3" max="3" width="29" style="1" customWidth="1"/>
    <col min="4" max="4" width="4" style="1" customWidth="1"/>
    <col min="5" max="6" width="22.7109375" style="1" customWidth="1"/>
    <col min="8" max="8" width="27.42578125" customWidth="1"/>
    <col min="9" max="9" width="15.140625" bestFit="1" customWidth="1"/>
    <col min="11" max="11" width="9.42578125" bestFit="1" customWidth="1"/>
    <col min="12" max="12" width="11.5703125" bestFit="1" customWidth="1"/>
  </cols>
  <sheetData>
    <row r="1" spans="1:13" ht="15.75">
      <c r="A1" s="42"/>
      <c r="B1" s="43" t="s">
        <v>0</v>
      </c>
      <c r="C1" s="75" t="s">
        <v>1</v>
      </c>
      <c r="D1" s="10"/>
      <c r="E1" s="10"/>
      <c r="F1" s="10"/>
    </row>
    <row r="2" spans="1:13" ht="15.75">
      <c r="A2" s="44"/>
      <c r="B2" s="11" t="s">
        <v>2</v>
      </c>
      <c r="C2" s="45"/>
      <c r="D2" s="10"/>
      <c r="E2" s="9"/>
      <c r="F2" s="9"/>
    </row>
    <row r="3" spans="1:13" ht="15.75">
      <c r="A3" s="44"/>
      <c r="B3" s="11" t="s">
        <v>3</v>
      </c>
      <c r="C3" s="46"/>
    </row>
    <row r="4" spans="1:13" ht="15.75">
      <c r="A4" s="44"/>
      <c r="B4" s="11" t="s">
        <v>4</v>
      </c>
      <c r="C4" s="46"/>
    </row>
    <row r="5" spans="1:13">
      <c r="A5" s="44"/>
      <c r="C5" s="46"/>
    </row>
    <row r="6" spans="1:13">
      <c r="A6" s="44" t="s">
        <v>5</v>
      </c>
      <c r="C6" s="46"/>
      <c r="I6" s="3"/>
      <c r="J6" s="3"/>
      <c r="K6" s="3"/>
      <c r="L6" s="3"/>
      <c r="M6" s="3"/>
    </row>
    <row r="7" spans="1:13">
      <c r="A7" s="77">
        <v>1</v>
      </c>
      <c r="B7" s="6" t="s">
        <v>6</v>
      </c>
      <c r="C7" s="47">
        <f>'CTE 2 - Revenue Requirement'!I22+'CTE 2 - Revenue Requirement'!E24</f>
        <v>137509415.17540532</v>
      </c>
      <c r="D7" s="27"/>
      <c r="E7" s="19"/>
      <c r="H7" s="6"/>
    </row>
    <row r="8" spans="1:13">
      <c r="A8" s="77"/>
      <c r="C8" s="46"/>
    </row>
    <row r="9" spans="1:13">
      <c r="A9" s="77"/>
      <c r="B9" s="48" t="s">
        <v>7</v>
      </c>
      <c r="C9" s="46"/>
      <c r="H9" s="6"/>
    </row>
    <row r="10" spans="1:13">
      <c r="A10" s="77"/>
      <c r="C10" s="46"/>
      <c r="E10" s="19"/>
      <c r="H10" s="6"/>
      <c r="I10" s="16"/>
      <c r="J10" s="16"/>
      <c r="K10" s="16"/>
      <c r="L10" s="16"/>
      <c r="M10" s="16"/>
    </row>
    <row r="11" spans="1:13">
      <c r="A11" s="77">
        <f>A7+1</f>
        <v>2</v>
      </c>
      <c r="B11" t="s">
        <v>8</v>
      </c>
      <c r="C11" s="46">
        <v>1900000</v>
      </c>
      <c r="E11" s="19"/>
    </row>
    <row r="12" spans="1:13">
      <c r="A12" s="77">
        <f>A11+1</f>
        <v>3</v>
      </c>
      <c r="B12" t="s">
        <v>9</v>
      </c>
      <c r="C12" s="46">
        <f>0.004*C7</f>
        <v>550037.66070162132</v>
      </c>
      <c r="E12" s="19"/>
      <c r="H12" s="6"/>
      <c r="I12" s="17"/>
    </row>
    <row r="13" spans="1:13">
      <c r="A13" s="77">
        <f t="shared" ref="A13:A18" si="0">A12+1</f>
        <v>4</v>
      </c>
      <c r="B13" t="s">
        <v>10</v>
      </c>
      <c r="C13" s="46">
        <v>200000</v>
      </c>
      <c r="E13" s="19"/>
    </row>
    <row r="14" spans="1:13">
      <c r="A14" s="77">
        <f t="shared" si="0"/>
        <v>5</v>
      </c>
      <c r="B14" t="s">
        <v>11</v>
      </c>
      <c r="C14" s="46">
        <f>300000-45000</f>
        <v>255000</v>
      </c>
      <c r="E14" s="19"/>
      <c r="I14" s="12"/>
    </row>
    <row r="15" spans="1:13">
      <c r="A15" s="77">
        <f t="shared" si="0"/>
        <v>6</v>
      </c>
      <c r="B15" t="s">
        <v>12</v>
      </c>
      <c r="C15" s="46">
        <v>50000</v>
      </c>
      <c r="E15" s="19"/>
      <c r="I15" s="12"/>
    </row>
    <row r="16" spans="1:13">
      <c r="A16" s="77">
        <f t="shared" si="0"/>
        <v>7</v>
      </c>
      <c r="B16" t="s">
        <v>13</v>
      </c>
      <c r="C16" s="46">
        <f>7200+128000</f>
        <v>135200</v>
      </c>
      <c r="E16" s="19"/>
      <c r="I16" s="12"/>
    </row>
    <row r="17" spans="1:14" ht="17.25">
      <c r="A17" s="77">
        <f t="shared" si="0"/>
        <v>8</v>
      </c>
      <c r="B17" t="s">
        <v>14</v>
      </c>
      <c r="C17" s="49" t="s">
        <v>15</v>
      </c>
      <c r="D17" s="25"/>
      <c r="E17" s="19"/>
      <c r="I17" s="12"/>
    </row>
    <row r="18" spans="1:14">
      <c r="A18" s="77">
        <f t="shared" si="0"/>
        <v>9</v>
      </c>
      <c r="B18" t="s">
        <v>16</v>
      </c>
      <c r="C18" s="50">
        <f>SUM(C11:C17)</f>
        <v>3090237.6607016213</v>
      </c>
      <c r="D18" s="18"/>
      <c r="E18" s="1" t="s">
        <v>17</v>
      </c>
    </row>
    <row r="19" spans="1:14">
      <c r="A19" s="77"/>
      <c r="C19" s="46"/>
    </row>
    <row r="20" spans="1:14">
      <c r="A20" s="77"/>
      <c r="C20" s="46"/>
    </row>
    <row r="21" spans="1:14">
      <c r="A21" s="77">
        <f>A18+1</f>
        <v>10</v>
      </c>
      <c r="B21" t="s">
        <v>18</v>
      </c>
      <c r="C21" s="51">
        <v>9.2700000000000004E-5</v>
      </c>
      <c r="D21" s="24"/>
      <c r="E21" s="19" t="s">
        <v>19</v>
      </c>
    </row>
    <row r="22" spans="1:14">
      <c r="A22" s="77">
        <f>A21+1</f>
        <v>11</v>
      </c>
      <c r="B22" t="s">
        <v>20</v>
      </c>
      <c r="C22" s="52">
        <f>0.0575%*2</f>
        <v>1.15E-3</v>
      </c>
      <c r="D22" s="41"/>
      <c r="E22" s="19" t="s">
        <v>21</v>
      </c>
    </row>
    <row r="23" spans="1:14">
      <c r="A23" s="77">
        <f t="shared" ref="A23:A24" si="1">A22+1</f>
        <v>12</v>
      </c>
      <c r="B23" t="s">
        <v>22</v>
      </c>
      <c r="C23" s="53">
        <f>C21+C22</f>
        <v>1.2427E-3</v>
      </c>
      <c r="D23" s="41"/>
      <c r="E23" s="1" t="str">
        <f>"Line "&amp;A20&amp;" + Line "&amp;A21</f>
        <v>Line  + Line 10</v>
      </c>
    </row>
    <row r="24" spans="1:14">
      <c r="A24" s="77">
        <f t="shared" si="1"/>
        <v>13</v>
      </c>
      <c r="B24" t="s">
        <v>23</v>
      </c>
      <c r="C24" s="54">
        <f>(C7+C18)*C23</f>
        <v>174723.18857943011</v>
      </c>
      <c r="D24" s="26"/>
      <c r="E24" s="1" t="str">
        <f>"(Line "&amp;A7&amp;" + Line "&amp;A17&amp;") * Line "&amp;A22</f>
        <v>(Line 1 + Line 8) * Line 11</v>
      </c>
      <c r="F24" s="19"/>
    </row>
    <row r="25" spans="1:14">
      <c r="A25" s="77"/>
      <c r="C25" s="46"/>
    </row>
    <row r="26" spans="1:14">
      <c r="A26" s="77">
        <f>A24+1</f>
        <v>14</v>
      </c>
      <c r="B26" s="6" t="s">
        <v>24</v>
      </c>
      <c r="C26" s="47">
        <f>C24+C18</f>
        <v>3264960.8492810512</v>
      </c>
      <c r="D26" s="27"/>
      <c r="E26" s="1" t="str">
        <f>"Line "&amp;A17&amp;" + Line "&amp;A23</f>
        <v>Line 8 + Line 12</v>
      </c>
    </row>
    <row r="27" spans="1:14">
      <c r="A27" s="77"/>
      <c r="B27" s="6"/>
      <c r="C27" s="47"/>
      <c r="D27" s="28"/>
      <c r="E27" s="18"/>
      <c r="F27" s="18"/>
      <c r="J27" t="s">
        <v>25</v>
      </c>
      <c r="N27" t="s">
        <v>26</v>
      </c>
    </row>
    <row r="28" spans="1:14">
      <c r="A28" s="77">
        <f>A26+1</f>
        <v>15</v>
      </c>
      <c r="B28" s="6" t="s">
        <v>27</v>
      </c>
      <c r="C28" s="47">
        <f>C7+C26</f>
        <v>140774376.02468637</v>
      </c>
      <c r="D28" s="28"/>
      <c r="E28" s="18"/>
      <c r="F28" s="18"/>
    </row>
    <row r="29" spans="1:14">
      <c r="A29" s="77"/>
      <c r="C29" s="55"/>
      <c r="D29"/>
      <c r="E29" s="58"/>
      <c r="F29"/>
    </row>
    <row r="30" spans="1:14">
      <c r="A30" s="77"/>
      <c r="B30" s="48" t="s">
        <v>28</v>
      </c>
      <c r="C30" s="46"/>
      <c r="D30" s="18"/>
      <c r="E30" s="18"/>
      <c r="F30" s="18"/>
    </row>
    <row r="31" spans="1:14">
      <c r="A31" s="77"/>
      <c r="C31" s="46"/>
      <c r="D31" s="18"/>
      <c r="E31" s="18"/>
      <c r="F31" s="18"/>
    </row>
    <row r="32" spans="1:14">
      <c r="A32" s="77">
        <f>A28+1</f>
        <v>16</v>
      </c>
      <c r="B32" t="s">
        <v>29</v>
      </c>
      <c r="C32" s="46">
        <f>C28*0.0005</f>
        <v>70387.188012343191</v>
      </c>
      <c r="D32" s="18"/>
      <c r="E32" s="18"/>
      <c r="F32" s="18"/>
    </row>
    <row r="33" spans="1:6">
      <c r="A33" s="77">
        <f>A32+1</f>
        <v>17</v>
      </c>
      <c r="B33" t="s">
        <v>30</v>
      </c>
      <c r="C33" s="46">
        <v>50000</v>
      </c>
      <c r="E33" s="19"/>
      <c r="F33" s="18"/>
    </row>
    <row r="34" spans="1:6">
      <c r="A34" s="77">
        <f>A33+1</f>
        <v>18</v>
      </c>
      <c r="B34" t="s">
        <v>31</v>
      </c>
      <c r="C34" s="46">
        <v>5000</v>
      </c>
      <c r="E34" s="19"/>
      <c r="F34" s="18"/>
    </row>
    <row r="35" spans="1:6">
      <c r="A35" s="77">
        <f t="shared" ref="A35:A41" si="2">A34+1</f>
        <v>19</v>
      </c>
      <c r="B35" t="s">
        <v>32</v>
      </c>
      <c r="C35" s="46">
        <v>75000</v>
      </c>
      <c r="E35" s="19"/>
      <c r="F35" s="18"/>
    </row>
    <row r="36" spans="1:6">
      <c r="A36" s="77">
        <f t="shared" si="2"/>
        <v>20</v>
      </c>
      <c r="B36" t="s">
        <v>8</v>
      </c>
      <c r="C36" s="46">
        <v>35000</v>
      </c>
      <c r="E36" s="19"/>
    </row>
    <row r="37" spans="1:6">
      <c r="A37" s="77">
        <f t="shared" si="2"/>
        <v>21</v>
      </c>
      <c r="B37" t="s">
        <v>33</v>
      </c>
      <c r="C37" s="46">
        <v>40000</v>
      </c>
      <c r="E37" s="19"/>
    </row>
    <row r="38" spans="1:6" ht="30">
      <c r="A38" s="77">
        <f t="shared" si="2"/>
        <v>22</v>
      </c>
      <c r="B38" s="29" t="s">
        <v>34</v>
      </c>
      <c r="C38" s="46">
        <f>(0.5%*(C7+C26))*6.77%</f>
        <v>47652.126284356331</v>
      </c>
      <c r="E38" s="19"/>
    </row>
    <row r="39" spans="1:6">
      <c r="A39" s="77">
        <f t="shared" si="2"/>
        <v>23</v>
      </c>
      <c r="B39" t="s">
        <v>35</v>
      </c>
      <c r="C39" s="46">
        <v>10000</v>
      </c>
      <c r="E39" s="19"/>
    </row>
    <row r="40" spans="1:6">
      <c r="A40" s="77">
        <f t="shared" si="2"/>
        <v>24</v>
      </c>
      <c r="B40" t="s">
        <v>36</v>
      </c>
      <c r="C40" s="50">
        <v>10000</v>
      </c>
      <c r="D40" s="18"/>
      <c r="E40" s="19"/>
    </row>
    <row r="41" spans="1:6">
      <c r="A41" s="77">
        <f t="shared" si="2"/>
        <v>25</v>
      </c>
      <c r="B41" s="6" t="s">
        <v>37</v>
      </c>
      <c r="C41" s="47">
        <f>SUM(C32:C40)</f>
        <v>343039.31429669954</v>
      </c>
      <c r="D41" s="28"/>
    </row>
    <row r="42" spans="1:6">
      <c r="A42" s="77"/>
      <c r="C42" s="46"/>
      <c r="D42" s="18"/>
    </row>
    <row r="43" spans="1:6">
      <c r="A43" s="78">
        <f>A41+1</f>
        <v>26</v>
      </c>
      <c r="B43" s="56" t="s">
        <v>38</v>
      </c>
      <c r="C43" s="57">
        <f>C41/12</f>
        <v>28586.609524724961</v>
      </c>
      <c r="D43" s="27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2851-2A4D-4CFE-9DB6-B226A3375D5E}">
  <dimension ref="A1:J40"/>
  <sheetViews>
    <sheetView zoomScaleNormal="100" workbookViewId="0">
      <selection activeCell="J1" sqref="J1"/>
    </sheetView>
  </sheetViews>
  <sheetFormatPr defaultColWidth="9.140625" defaultRowHeight="15"/>
  <cols>
    <col min="1" max="1" width="8" style="59" customWidth="1"/>
    <col min="2" max="2" width="2.7109375" style="59" customWidth="1"/>
    <col min="3" max="3" width="76" style="59" customWidth="1"/>
    <col min="4" max="4" width="2.7109375" style="59" customWidth="1"/>
    <col min="5" max="5" width="22.42578125" style="59" bestFit="1" customWidth="1"/>
    <col min="6" max="6" width="2.7109375" style="59" customWidth="1"/>
    <col min="7" max="7" width="13.5703125" style="59" customWidth="1"/>
    <col min="8" max="8" width="2.7109375" style="59" customWidth="1"/>
    <col min="9" max="9" width="21.85546875" style="59" bestFit="1" customWidth="1"/>
    <col min="10" max="16384" width="9.140625" style="59"/>
  </cols>
  <sheetData>
    <row r="1" spans="1:10">
      <c r="A1" s="88" t="s">
        <v>2</v>
      </c>
      <c r="B1" s="88"/>
      <c r="C1" s="88"/>
      <c r="D1" s="88"/>
      <c r="E1" s="88"/>
      <c r="F1" s="88"/>
      <c r="G1" s="88"/>
      <c r="H1" s="88"/>
      <c r="I1" s="88"/>
      <c r="J1" s="75" t="s">
        <v>39</v>
      </c>
    </row>
    <row r="2" spans="1:10">
      <c r="A2" s="88" t="s">
        <v>4</v>
      </c>
      <c r="B2" s="88"/>
      <c r="C2" s="88"/>
      <c r="D2" s="88"/>
      <c r="E2" s="88"/>
      <c r="F2" s="88"/>
      <c r="G2" s="88"/>
      <c r="H2" s="88"/>
      <c r="I2" s="88"/>
    </row>
    <row r="3" spans="1:10">
      <c r="A3" s="88" t="s">
        <v>40</v>
      </c>
      <c r="B3" s="88"/>
      <c r="C3" s="88"/>
      <c r="D3" s="88"/>
      <c r="E3" s="88"/>
      <c r="F3" s="88"/>
      <c r="G3" s="88"/>
      <c r="H3" s="88"/>
      <c r="I3" s="88"/>
    </row>
    <row r="4" spans="1:10">
      <c r="A4" s="88" t="s">
        <v>41</v>
      </c>
      <c r="B4" s="88"/>
      <c r="C4" s="88"/>
      <c r="D4" s="88"/>
      <c r="E4" s="88"/>
      <c r="F4" s="88"/>
      <c r="G4" s="88"/>
      <c r="H4" s="88"/>
      <c r="I4" s="88"/>
    </row>
    <row r="6" spans="1:10" ht="15.75" thickBot="1">
      <c r="A6" s="72"/>
      <c r="B6" s="72"/>
    </row>
    <row r="7" spans="1:10" ht="15.75" thickBot="1">
      <c r="E7" s="70" t="s">
        <v>42</v>
      </c>
      <c r="G7" s="71" t="s">
        <v>43</v>
      </c>
      <c r="I7" s="70" t="s">
        <v>44</v>
      </c>
    </row>
    <row r="8" spans="1:10">
      <c r="A8" s="64" t="s">
        <v>45</v>
      </c>
      <c r="E8" s="69" t="s">
        <v>46</v>
      </c>
      <c r="G8" s="69" t="s">
        <v>47</v>
      </c>
      <c r="I8" s="69" t="s">
        <v>46</v>
      </c>
    </row>
    <row r="9" spans="1:10" ht="15.75" thickBot="1">
      <c r="A9" s="68" t="s">
        <v>48</v>
      </c>
      <c r="B9" s="63"/>
      <c r="C9" s="68" t="s">
        <v>49</v>
      </c>
      <c r="E9" s="66" t="s">
        <v>50</v>
      </c>
      <c r="G9" s="67" t="s">
        <v>51</v>
      </c>
      <c r="I9" s="66" t="s">
        <v>50</v>
      </c>
    </row>
    <row r="10" spans="1:10">
      <c r="A10" s="63"/>
      <c r="B10" s="63"/>
      <c r="C10" s="63" t="s">
        <v>52</v>
      </c>
    </row>
    <row r="12" spans="1:10">
      <c r="A12" s="64">
        <v>1</v>
      </c>
      <c r="C12" s="59" t="s">
        <v>53</v>
      </c>
      <c r="E12" s="79">
        <v>159414474.24891201</v>
      </c>
      <c r="G12" s="80">
        <v>1</v>
      </c>
      <c r="I12" s="79">
        <f t="shared" ref="I12:I21" si="0">+E12*G12</f>
        <v>159414474.24891201</v>
      </c>
    </row>
    <row r="13" spans="1:10">
      <c r="A13" s="64">
        <f t="shared" ref="A13:A22" si="1">+A12+1</f>
        <v>2</v>
      </c>
      <c r="C13" s="59" t="s">
        <v>54</v>
      </c>
      <c r="E13" s="81">
        <v>1643357.1073511161</v>
      </c>
      <c r="G13" s="80">
        <v>1</v>
      </c>
      <c r="I13" s="81">
        <f t="shared" si="0"/>
        <v>1643357.1073511161</v>
      </c>
    </row>
    <row r="14" spans="1:10">
      <c r="A14" s="64">
        <f t="shared" si="1"/>
        <v>3</v>
      </c>
      <c r="C14" s="59" t="s">
        <v>55</v>
      </c>
      <c r="E14" s="81">
        <v>1532832.19</v>
      </c>
      <c r="G14" s="80">
        <v>1</v>
      </c>
      <c r="I14" s="81">
        <f t="shared" si="0"/>
        <v>1532832.19</v>
      </c>
    </row>
    <row r="15" spans="1:10">
      <c r="A15" s="64">
        <f t="shared" si="1"/>
        <v>4</v>
      </c>
      <c r="C15" s="59" t="s">
        <v>56</v>
      </c>
      <c r="E15" s="81">
        <v>-4728671.334452901</v>
      </c>
      <c r="G15" s="80">
        <v>1</v>
      </c>
      <c r="I15" s="81">
        <f t="shared" si="0"/>
        <v>-4728671.334452901</v>
      </c>
    </row>
    <row r="16" spans="1:10">
      <c r="A16" s="64">
        <f t="shared" si="1"/>
        <v>5</v>
      </c>
      <c r="C16" s="76" t="s">
        <v>57</v>
      </c>
      <c r="E16" s="81">
        <v>-12173188.732103581</v>
      </c>
      <c r="G16" s="80">
        <v>1</v>
      </c>
      <c r="I16" s="81">
        <f t="shared" si="0"/>
        <v>-12173188.732103581</v>
      </c>
    </row>
    <row r="17" spans="1:9">
      <c r="A17" s="64">
        <f t="shared" si="1"/>
        <v>6</v>
      </c>
      <c r="C17" s="59" t="s">
        <v>58</v>
      </c>
      <c r="E17" s="81">
        <v>-43475987.752348594</v>
      </c>
      <c r="G17" s="80">
        <v>1</v>
      </c>
      <c r="I17" s="81">
        <f t="shared" si="0"/>
        <v>-43475987.752348594</v>
      </c>
    </row>
    <row r="18" spans="1:9">
      <c r="A18" s="64">
        <f t="shared" si="1"/>
        <v>7</v>
      </c>
      <c r="C18" s="59" t="s">
        <v>59</v>
      </c>
      <c r="E18" s="81">
        <v>4000000</v>
      </c>
      <c r="G18" s="82">
        <v>0.88526355924125433</v>
      </c>
      <c r="I18" s="81">
        <f t="shared" si="0"/>
        <v>3541054.2369650174</v>
      </c>
    </row>
    <row r="19" spans="1:9">
      <c r="A19" s="64">
        <f t="shared" si="1"/>
        <v>8</v>
      </c>
      <c r="C19" s="59" t="s">
        <v>60</v>
      </c>
      <c r="E19" s="81">
        <v>6400000</v>
      </c>
      <c r="G19" s="82">
        <v>0.88526355924125433</v>
      </c>
      <c r="I19" s="81">
        <f t="shared" si="0"/>
        <v>5665686.7791440273</v>
      </c>
    </row>
    <row r="20" spans="1:9">
      <c r="A20" s="64">
        <f t="shared" si="1"/>
        <v>9</v>
      </c>
      <c r="C20" s="59" t="s">
        <v>61</v>
      </c>
      <c r="E20" s="81">
        <v>3205359.7</v>
      </c>
      <c r="G20" s="82">
        <v>0.88526355924125433</v>
      </c>
      <c r="I20" s="81">
        <f t="shared" si="0"/>
        <v>2837588.1366704796</v>
      </c>
    </row>
    <row r="21" spans="1:9">
      <c r="A21" s="64">
        <f t="shared" si="1"/>
        <v>10</v>
      </c>
      <c r="C21" s="59" t="s">
        <v>62</v>
      </c>
      <c r="E21" s="83">
        <v>20835711.629999999</v>
      </c>
      <c r="G21" s="82">
        <v>0.88526355924125433</v>
      </c>
      <c r="I21" s="81">
        <f t="shared" si="0"/>
        <v>18445096.236898195</v>
      </c>
    </row>
    <row r="22" spans="1:9" ht="15.75" thickBot="1">
      <c r="A22" s="64">
        <f t="shared" si="1"/>
        <v>11</v>
      </c>
      <c r="B22" s="63"/>
      <c r="C22" s="61" t="s">
        <v>63</v>
      </c>
      <c r="D22" s="74"/>
      <c r="E22" s="84">
        <f>SUM(E12:E21)</f>
        <v>136653887.05735806</v>
      </c>
      <c r="F22" s="74"/>
      <c r="G22" s="74"/>
      <c r="H22" s="74"/>
      <c r="I22" s="84">
        <f>SUM(I12:I21)</f>
        <v>132702241.11703578</v>
      </c>
    </row>
    <row r="23" spans="1:9" ht="15.75" thickTop="1">
      <c r="A23" s="63">
        <v>12</v>
      </c>
      <c r="B23" s="63"/>
    </row>
    <row r="24" spans="1:9" ht="30.75" thickBot="1">
      <c r="A24" s="63">
        <v>13</v>
      </c>
      <c r="B24" s="63"/>
      <c r="C24" s="36" t="s">
        <v>64</v>
      </c>
      <c r="E24" s="85">
        <v>4807174.0583695434</v>
      </c>
      <c r="G24" s="80">
        <v>1</v>
      </c>
      <c r="I24" s="85">
        <f>E24*G24</f>
        <v>4807174.0583695434</v>
      </c>
    </row>
    <row r="25" spans="1:9" ht="15.75" thickTop="1">
      <c r="A25" s="63">
        <v>14</v>
      </c>
      <c r="B25" s="63"/>
    </row>
    <row r="26" spans="1:9" customFormat="1">
      <c r="A26" s="2">
        <v>15</v>
      </c>
      <c r="C26" t="s">
        <v>65</v>
      </c>
      <c r="D26" s="59"/>
      <c r="E26" s="86">
        <f>'CTE 1 - Bond Financing Costs'!C26</f>
        <v>3264960.8492810512</v>
      </c>
      <c r="G26" s="80"/>
      <c r="I26" s="87"/>
    </row>
    <row r="27" spans="1:9" customFormat="1">
      <c r="A27" s="2">
        <v>16</v>
      </c>
      <c r="C27" t="s">
        <v>66</v>
      </c>
      <c r="D27" s="59"/>
      <c r="E27" s="27">
        <f>I22+I24+E26</f>
        <v>140774376.02468637</v>
      </c>
      <c r="G27" s="65"/>
      <c r="I27" s="73"/>
    </row>
    <row r="28" spans="1:9" customFormat="1">
      <c r="A28" s="2">
        <v>17</v>
      </c>
      <c r="D28" s="59"/>
      <c r="E28" s="1"/>
    </row>
    <row r="29" spans="1:9" customFormat="1">
      <c r="A29" s="2">
        <v>18</v>
      </c>
      <c r="C29" t="s">
        <v>67</v>
      </c>
      <c r="D29" s="59"/>
      <c r="E29" s="5">
        <v>2.47E-2</v>
      </c>
    </row>
    <row r="30" spans="1:9" customFormat="1">
      <c r="A30" s="2">
        <v>19</v>
      </c>
      <c r="C30" t="s">
        <v>68</v>
      </c>
      <c r="D30" s="59"/>
      <c r="E30" s="20">
        <v>13</v>
      </c>
    </row>
    <row r="31" spans="1:9" customFormat="1">
      <c r="A31" s="2">
        <v>20</v>
      </c>
      <c r="C31" s="6" t="s">
        <v>69</v>
      </c>
      <c r="D31" s="59"/>
      <c r="E31" s="27">
        <f>-PMT(E29/12,E30*12,E27)</f>
        <v>1055940.8346612784</v>
      </c>
      <c r="F31" s="30"/>
    </row>
    <row r="32" spans="1:9" customFormat="1">
      <c r="A32" s="2">
        <v>21</v>
      </c>
      <c r="D32" s="59"/>
      <c r="E32" s="1"/>
    </row>
    <row r="33" spans="1:9" customFormat="1">
      <c r="A33" s="2">
        <v>22</v>
      </c>
      <c r="C33" t="s">
        <v>70</v>
      </c>
      <c r="D33" s="59"/>
      <c r="E33" s="1">
        <f>'CTE 1 - Bond Financing Costs'!C41</f>
        <v>343039.31429669954</v>
      </c>
      <c r="G33" s="1"/>
    </row>
    <row r="34" spans="1:9" customFormat="1">
      <c r="A34" s="2">
        <v>23</v>
      </c>
      <c r="C34" t="s">
        <v>71</v>
      </c>
      <c r="D34" s="59"/>
      <c r="E34" s="1">
        <f>E33/12</f>
        <v>28586.609524724961</v>
      </c>
    </row>
    <row r="35" spans="1:9" customFormat="1">
      <c r="A35" s="2">
        <v>24</v>
      </c>
      <c r="D35" s="59"/>
      <c r="E35" s="1"/>
    </row>
    <row r="36" spans="1:9" customFormat="1" ht="15.75" thickBot="1">
      <c r="A36" s="2">
        <v>25</v>
      </c>
      <c r="C36" s="7" t="s">
        <v>72</v>
      </c>
      <c r="D36" s="59"/>
      <c r="E36" s="8">
        <f>E31+E34</f>
        <v>1084527.4441860034</v>
      </c>
      <c r="G36" s="12"/>
    </row>
    <row r="37" spans="1:9" ht="15.75" thickTop="1"/>
    <row r="38" spans="1:9">
      <c r="A38" s="62" t="s">
        <v>73</v>
      </c>
      <c r="C38" s="61"/>
    </row>
    <row r="39" spans="1:9">
      <c r="A39" s="60" t="s">
        <v>74</v>
      </c>
      <c r="C39" s="61"/>
    </row>
    <row r="40" spans="1:9" ht="34.5" customHeight="1">
      <c r="A40" s="89" t="s">
        <v>75</v>
      </c>
      <c r="B40" s="89"/>
      <c r="C40" s="89"/>
      <c r="D40" s="89"/>
      <c r="E40" s="89"/>
      <c r="F40" s="89"/>
      <c r="G40" s="89"/>
      <c r="H40" s="89"/>
      <c r="I40" s="89"/>
    </row>
  </sheetData>
  <mergeCells count="5">
    <mergeCell ref="A1:I1"/>
    <mergeCell ref="A2:I2"/>
    <mergeCell ref="A3:I3"/>
    <mergeCell ref="A4:I4"/>
    <mergeCell ref="A40:I40"/>
  </mergeCells>
  <pageMargins left="0.7" right="0.7" top="0.75" bottom="0.7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FF67C-92CC-4E6E-967B-885B7637D360}">
  <sheetPr>
    <pageSetUpPr fitToPage="1"/>
  </sheetPr>
  <dimension ref="A1:O185"/>
  <sheetViews>
    <sheetView zoomScaleNormal="100" workbookViewId="0">
      <selection activeCell="A4" sqref="A4:E4"/>
    </sheetView>
  </sheetViews>
  <sheetFormatPr defaultRowHeight="15"/>
  <cols>
    <col min="1" max="1" width="6.5703125" customWidth="1"/>
    <col min="2" max="2" width="40.85546875" customWidth="1"/>
    <col min="3" max="3" width="15.5703125" style="2" bestFit="1" customWidth="1"/>
    <col min="4" max="4" width="3.7109375" style="2" customWidth="1"/>
    <col min="5" max="5" width="15.5703125" style="2" customWidth="1"/>
    <col min="6" max="6" width="5.85546875" style="2" customWidth="1"/>
    <col min="7" max="7" width="14.42578125" style="2" customWidth="1"/>
    <col min="8" max="8" width="49.5703125" style="32" customWidth="1"/>
    <col min="9" max="12" width="14.42578125" style="2" customWidth="1"/>
    <col min="15" max="15" width="15.42578125" bestFit="1" customWidth="1"/>
  </cols>
  <sheetData>
    <row r="1" spans="1:12">
      <c r="C1"/>
      <c r="D1"/>
      <c r="E1" s="75" t="s">
        <v>76</v>
      </c>
      <c r="F1"/>
      <c r="G1"/>
      <c r="H1"/>
      <c r="I1"/>
      <c r="J1"/>
      <c r="K1"/>
      <c r="L1"/>
    </row>
    <row r="2" spans="1:12">
      <c r="C2"/>
      <c r="D2"/>
      <c r="E2" s="40"/>
      <c r="F2"/>
      <c r="G2"/>
      <c r="H2"/>
      <c r="I2"/>
      <c r="J2"/>
      <c r="K2"/>
      <c r="L2"/>
    </row>
    <row r="3" spans="1:12" ht="15.75">
      <c r="A3" s="90" t="s">
        <v>0</v>
      </c>
      <c r="B3" s="90"/>
      <c r="C3" s="90"/>
      <c r="D3" s="90"/>
      <c r="E3" s="90"/>
      <c r="I3"/>
      <c r="J3"/>
      <c r="K3"/>
      <c r="L3"/>
    </row>
    <row r="4" spans="1:12" ht="15.75">
      <c r="A4" s="90" t="s">
        <v>2</v>
      </c>
      <c r="B4" s="90"/>
      <c r="C4" s="90"/>
      <c r="D4" s="90"/>
      <c r="E4" s="90"/>
      <c r="F4"/>
      <c r="G4"/>
      <c r="I4"/>
      <c r="J4"/>
      <c r="K4"/>
      <c r="L4"/>
    </row>
    <row r="5" spans="1:12" ht="15.75">
      <c r="A5" s="90" t="s">
        <v>3</v>
      </c>
      <c r="B5" s="90"/>
      <c r="C5" s="90"/>
      <c r="D5" s="90"/>
      <c r="E5" s="90"/>
      <c r="F5"/>
      <c r="G5"/>
      <c r="I5"/>
      <c r="J5"/>
      <c r="K5"/>
      <c r="L5"/>
    </row>
    <row r="6" spans="1:12" ht="15.75">
      <c r="A6" s="90" t="s">
        <v>4</v>
      </c>
      <c r="B6" s="90"/>
      <c r="C6" s="90"/>
      <c r="D6" s="90"/>
      <c r="E6" s="90"/>
      <c r="F6"/>
      <c r="G6"/>
      <c r="I6"/>
      <c r="J6"/>
      <c r="K6"/>
      <c r="L6"/>
    </row>
    <row r="7" spans="1:12">
      <c r="A7" t="s">
        <v>45</v>
      </c>
    </row>
    <row r="8" spans="1:12" s="21" customFormat="1" ht="28.9" customHeight="1">
      <c r="A8" s="29">
        <v>1</v>
      </c>
      <c r="C8" s="22" t="s">
        <v>77</v>
      </c>
      <c r="D8" s="22"/>
      <c r="E8" s="22" t="str">
        <f>"Amortization:     "&amp;E14&amp;" Years"</f>
        <v>Amortization:     13 Years</v>
      </c>
      <c r="F8" s="22"/>
      <c r="G8" s="22"/>
      <c r="K8" s="22"/>
      <c r="L8" s="22"/>
    </row>
    <row r="9" spans="1:12">
      <c r="A9">
        <f>A8+1</f>
        <v>2</v>
      </c>
      <c r="B9" t="s">
        <v>78</v>
      </c>
      <c r="C9" s="4">
        <f>'CTE 2 - Revenue Requirement'!I22+'CTE 2 - Revenue Requirement'!E24</f>
        <v>137509415.17540532</v>
      </c>
      <c r="D9" s="4"/>
      <c r="E9" s="4">
        <f>$C9</f>
        <v>137509415.17540532</v>
      </c>
      <c r="F9" s="4"/>
      <c r="G9" s="4"/>
      <c r="K9" s="4"/>
      <c r="L9" s="4"/>
    </row>
    <row r="10" spans="1:12">
      <c r="A10">
        <f t="shared" ref="A10:A71" si="0">A9+1</f>
        <v>3</v>
      </c>
      <c r="B10" t="s">
        <v>79</v>
      </c>
      <c r="C10" s="4">
        <f>'CTE 1 - Bond Financing Costs'!C26</f>
        <v>3264960.8492810512</v>
      </c>
      <c r="D10" s="4"/>
      <c r="E10" s="2">
        <v>0</v>
      </c>
    </row>
    <row r="11" spans="1:12">
      <c r="A11">
        <f t="shared" si="0"/>
        <v>4</v>
      </c>
      <c r="B11" t="s">
        <v>42</v>
      </c>
      <c r="C11" s="4">
        <f>C9+C10</f>
        <v>140774376.02468637</v>
      </c>
      <c r="D11" s="4"/>
      <c r="E11" s="4">
        <f>E9+E10</f>
        <v>137509415.17540532</v>
      </c>
      <c r="F11" s="4"/>
      <c r="G11" s="4"/>
      <c r="J11" s="3" t="s">
        <v>80</v>
      </c>
      <c r="K11" s="4"/>
      <c r="L11" s="4"/>
    </row>
    <row r="12" spans="1:12">
      <c r="A12">
        <f t="shared" si="0"/>
        <v>5</v>
      </c>
      <c r="H12" s="33"/>
      <c r="I12" s="22" t="s">
        <v>77</v>
      </c>
      <c r="J12" s="22" t="s">
        <v>81</v>
      </c>
    </row>
    <row r="13" spans="1:12">
      <c r="A13">
        <f t="shared" si="0"/>
        <v>6</v>
      </c>
      <c r="B13" t="s">
        <v>82</v>
      </c>
      <c r="C13" s="13">
        <v>2.47E-2</v>
      </c>
      <c r="D13" s="13"/>
      <c r="E13" s="13">
        <v>6.7659999999999998E-2</v>
      </c>
      <c r="F13" s="13"/>
      <c r="G13" s="13"/>
      <c r="H13" s="36" t="s">
        <v>83</v>
      </c>
      <c r="I13" s="4">
        <f>C25</f>
        <v>-106412967.7098937</v>
      </c>
      <c r="J13" s="4">
        <f>E25</f>
        <v>-137509415.17540446</v>
      </c>
      <c r="K13" s="13"/>
      <c r="L13" s="13"/>
    </row>
    <row r="14" spans="1:12">
      <c r="A14">
        <f t="shared" si="0"/>
        <v>7</v>
      </c>
      <c r="B14" t="s">
        <v>68</v>
      </c>
      <c r="C14" s="2">
        <v>13</v>
      </c>
      <c r="E14" s="2">
        <f>$C14</f>
        <v>13</v>
      </c>
      <c r="H14" s="34" t="s">
        <v>84</v>
      </c>
      <c r="I14" s="4"/>
      <c r="J14" s="4">
        <f>E26</f>
        <v>31096447.465510756</v>
      </c>
    </row>
    <row r="15" spans="1:12">
      <c r="A15">
        <f t="shared" si="0"/>
        <v>8</v>
      </c>
      <c r="B15" t="s">
        <v>85</v>
      </c>
      <c r="C15" s="4">
        <f>PMT(C13/12,C14*12,C11)</f>
        <v>-1055940.8346612784</v>
      </c>
      <c r="D15" s="4"/>
      <c r="E15" s="4">
        <f>PMT(E13/12,E14*12,E11)</f>
        <v>-1327572.0216886092</v>
      </c>
      <c r="F15" s="4"/>
      <c r="G15" s="4"/>
      <c r="H15" s="34"/>
      <c r="I15" s="4"/>
      <c r="J15" s="4"/>
      <c r="K15" s="4"/>
      <c r="L15" s="4"/>
    </row>
    <row r="16" spans="1:12">
      <c r="A16">
        <f t="shared" si="0"/>
        <v>9</v>
      </c>
      <c r="I16" s="4"/>
      <c r="J16" s="4"/>
    </row>
    <row r="17" spans="1:15" ht="15.95" customHeight="1">
      <c r="A17">
        <f>A16+1</f>
        <v>10</v>
      </c>
      <c r="B17" t="s">
        <v>71</v>
      </c>
      <c r="C17" s="4">
        <f>'CTE 1 - Bond Financing Costs'!C43</f>
        <v>28586.609524724961</v>
      </c>
      <c r="D17" s="4"/>
      <c r="E17" s="2">
        <v>0</v>
      </c>
      <c r="H17" s="39"/>
      <c r="I17" s="3"/>
      <c r="J17" s="37"/>
    </row>
    <row r="18" spans="1:15">
      <c r="A18">
        <f>A17+1</f>
        <v>11</v>
      </c>
      <c r="C18" s="4"/>
      <c r="D18" s="4"/>
    </row>
    <row r="19" spans="1:15">
      <c r="A19">
        <f t="shared" si="0"/>
        <v>12</v>
      </c>
      <c r="B19" t="s">
        <v>86</v>
      </c>
      <c r="C19" s="4">
        <f>C15+C17</f>
        <v>-1027354.2251365534</v>
      </c>
      <c r="D19" s="4"/>
      <c r="E19" s="4">
        <f>E15+E17</f>
        <v>-1327572.0216886092</v>
      </c>
      <c r="F19" s="4"/>
      <c r="G19" s="4"/>
      <c r="K19" s="4"/>
      <c r="L19" s="4"/>
    </row>
    <row r="20" spans="1:15" ht="15.95" customHeight="1">
      <c r="A20">
        <f t="shared" si="0"/>
        <v>13</v>
      </c>
    </row>
    <row r="21" spans="1:15">
      <c r="A21">
        <f t="shared" si="0"/>
        <v>14</v>
      </c>
      <c r="B21" t="s">
        <v>87</v>
      </c>
      <c r="C21" s="4">
        <f>SUM(C29:C184)</f>
        <v>-160267259.12130195</v>
      </c>
      <c r="E21" s="4">
        <f>SUM(E29:E184)</f>
        <v>-207101235.38342318</v>
      </c>
      <c r="F21" s="4"/>
      <c r="G21" s="4"/>
      <c r="H21" s="34"/>
      <c r="I21" s="4"/>
      <c r="J21" s="4"/>
      <c r="K21" s="4"/>
      <c r="L21" s="4"/>
    </row>
    <row r="22" spans="1:15" s="6" customFormat="1">
      <c r="A22" s="6">
        <f t="shared" si="0"/>
        <v>15</v>
      </c>
      <c r="B22" s="6" t="s">
        <v>88</v>
      </c>
      <c r="C22" s="37"/>
      <c r="D22" s="3"/>
      <c r="E22" s="37">
        <f>$C21-E21</f>
        <v>46833976.26212123</v>
      </c>
      <c r="F22" s="37"/>
      <c r="G22" s="37"/>
      <c r="H22" s="38"/>
      <c r="I22" s="37"/>
      <c r="J22" s="37"/>
      <c r="K22" s="37"/>
      <c r="L22" s="37"/>
    </row>
    <row r="23" spans="1:15">
      <c r="A23">
        <f t="shared" si="0"/>
        <v>16</v>
      </c>
      <c r="C23" s="4"/>
      <c r="E23" s="4"/>
      <c r="F23" s="4"/>
      <c r="G23" s="4"/>
      <c r="H23" s="34"/>
      <c r="I23" s="4"/>
      <c r="J23" s="4"/>
      <c r="K23" s="4"/>
      <c r="L23" s="4"/>
    </row>
    <row r="24" spans="1:15">
      <c r="A24">
        <f t="shared" si="0"/>
        <v>17</v>
      </c>
      <c r="B24" t="s">
        <v>89</v>
      </c>
      <c r="C24" s="14">
        <f>$E13</f>
        <v>6.7659999999999998E-2</v>
      </c>
      <c r="E24" s="14">
        <f>$E13</f>
        <v>6.7659999999999998E-2</v>
      </c>
      <c r="F24" s="14"/>
      <c r="G24" s="14"/>
      <c r="H24" s="35">
        <v>0.04</v>
      </c>
      <c r="I24" s="14"/>
      <c r="J24" s="14"/>
      <c r="K24" s="14"/>
      <c r="L24" s="14"/>
    </row>
    <row r="25" spans="1:15">
      <c r="A25">
        <f t="shared" si="0"/>
        <v>18</v>
      </c>
      <c r="B25" t="s">
        <v>90</v>
      </c>
      <c r="C25" s="4">
        <f>NPV(C24/12,C29:C184)</f>
        <v>-106412967.7098937</v>
      </c>
      <c r="E25" s="4">
        <f>NPV(E24/12,E29:E184)</f>
        <v>-137509415.17540446</v>
      </c>
      <c r="F25" s="4"/>
      <c r="G25" s="4"/>
      <c r="H25" s="34"/>
      <c r="I25" s="4"/>
      <c r="J25" s="4"/>
      <c r="K25" s="4"/>
      <c r="L25" s="4"/>
    </row>
    <row r="26" spans="1:15" s="6" customFormat="1">
      <c r="A26" s="6">
        <f t="shared" si="0"/>
        <v>19</v>
      </c>
      <c r="B26" s="6" t="s">
        <v>91</v>
      </c>
      <c r="C26" s="37"/>
      <c r="D26" s="3"/>
      <c r="E26" s="37">
        <f>$C25-E25</f>
        <v>31096447.465510756</v>
      </c>
      <c r="F26" s="37"/>
      <c r="G26" s="37"/>
      <c r="H26" s="38"/>
      <c r="I26" s="37"/>
      <c r="J26" s="37"/>
      <c r="K26" s="37"/>
      <c r="L26" s="37"/>
    </row>
    <row r="27" spans="1:15">
      <c r="A27">
        <f t="shared" si="0"/>
        <v>20</v>
      </c>
    </row>
    <row r="28" spans="1:15">
      <c r="A28">
        <f t="shared" si="0"/>
        <v>21</v>
      </c>
      <c r="B28" s="23" t="s">
        <v>92</v>
      </c>
      <c r="O28" s="15"/>
    </row>
    <row r="29" spans="1:15">
      <c r="A29">
        <f t="shared" si="0"/>
        <v>22</v>
      </c>
      <c r="B29">
        <v>1</v>
      </c>
      <c r="C29" s="4">
        <f>C$19</f>
        <v>-1027354.2251365534</v>
      </c>
      <c r="D29" s="4"/>
      <c r="E29" s="4">
        <f t="shared" ref="E29:E60" si="1">IF($B29&gt;E$14*12,"",E$19)</f>
        <v>-1327572.0216886092</v>
      </c>
      <c r="F29" s="4"/>
      <c r="G29" s="4"/>
      <c r="H29" s="34"/>
      <c r="I29" s="4"/>
      <c r="J29" s="4"/>
      <c r="K29" s="4"/>
      <c r="L29" s="4"/>
    </row>
    <row r="30" spans="1:15">
      <c r="A30">
        <f t="shared" si="0"/>
        <v>23</v>
      </c>
      <c r="B30">
        <f>B29+1</f>
        <v>2</v>
      </c>
      <c r="C30" s="4">
        <f t="shared" ref="C30:C93" si="2">C$19</f>
        <v>-1027354.2251365534</v>
      </c>
      <c r="D30" s="4"/>
      <c r="E30" s="4">
        <f t="shared" si="1"/>
        <v>-1327572.0216886092</v>
      </c>
      <c r="F30" s="4"/>
      <c r="G30" s="4"/>
      <c r="H30" s="34"/>
      <c r="I30" s="4"/>
      <c r="J30" s="4"/>
      <c r="K30" s="4"/>
      <c r="L30" s="4"/>
    </row>
    <row r="31" spans="1:15">
      <c r="A31">
        <f t="shared" si="0"/>
        <v>24</v>
      </c>
      <c r="B31">
        <f t="shared" ref="B31:B94" si="3">B30+1</f>
        <v>3</v>
      </c>
      <c r="C31" s="4">
        <f t="shared" si="2"/>
        <v>-1027354.2251365534</v>
      </c>
      <c r="D31" s="4"/>
      <c r="E31" s="4">
        <f t="shared" si="1"/>
        <v>-1327572.0216886092</v>
      </c>
      <c r="F31" s="4"/>
      <c r="G31" s="4"/>
      <c r="H31" s="34"/>
      <c r="I31" s="4"/>
      <c r="J31" s="4"/>
      <c r="K31" s="4"/>
      <c r="L31" s="4"/>
    </row>
    <row r="32" spans="1:15">
      <c r="A32">
        <f t="shared" si="0"/>
        <v>25</v>
      </c>
      <c r="B32">
        <f t="shared" si="3"/>
        <v>4</v>
      </c>
      <c r="C32" s="4">
        <f t="shared" si="2"/>
        <v>-1027354.2251365534</v>
      </c>
      <c r="D32" s="4"/>
      <c r="E32" s="4">
        <f t="shared" si="1"/>
        <v>-1327572.0216886092</v>
      </c>
      <c r="F32" s="4"/>
      <c r="G32" s="4"/>
      <c r="H32" s="34"/>
      <c r="I32" s="4"/>
      <c r="J32" s="4"/>
      <c r="K32" s="4"/>
      <c r="L32" s="4"/>
    </row>
    <row r="33" spans="1:12">
      <c r="A33">
        <f t="shared" si="0"/>
        <v>26</v>
      </c>
      <c r="B33">
        <f t="shared" si="3"/>
        <v>5</v>
      </c>
      <c r="C33" s="4">
        <f t="shared" si="2"/>
        <v>-1027354.2251365534</v>
      </c>
      <c r="D33" s="4"/>
      <c r="E33" s="4">
        <f t="shared" si="1"/>
        <v>-1327572.0216886092</v>
      </c>
      <c r="F33" s="4"/>
      <c r="G33" s="4"/>
      <c r="H33" s="34"/>
      <c r="I33" s="4"/>
      <c r="J33" s="4"/>
      <c r="K33" s="4"/>
      <c r="L33" s="4"/>
    </row>
    <row r="34" spans="1:12">
      <c r="A34">
        <f t="shared" si="0"/>
        <v>27</v>
      </c>
      <c r="B34">
        <f t="shared" si="3"/>
        <v>6</v>
      </c>
      <c r="C34" s="4">
        <f t="shared" si="2"/>
        <v>-1027354.2251365534</v>
      </c>
      <c r="D34" s="4"/>
      <c r="E34" s="4">
        <f t="shared" si="1"/>
        <v>-1327572.0216886092</v>
      </c>
      <c r="F34" s="4"/>
      <c r="G34" s="4"/>
      <c r="H34" s="34"/>
      <c r="I34" s="4"/>
      <c r="J34" s="4"/>
      <c r="K34" s="4"/>
      <c r="L34" s="4"/>
    </row>
    <row r="35" spans="1:12">
      <c r="A35">
        <f t="shared" si="0"/>
        <v>28</v>
      </c>
      <c r="B35">
        <f t="shared" si="3"/>
        <v>7</v>
      </c>
      <c r="C35" s="4">
        <f t="shared" si="2"/>
        <v>-1027354.2251365534</v>
      </c>
      <c r="D35" s="4"/>
      <c r="E35" s="4">
        <f t="shared" si="1"/>
        <v>-1327572.0216886092</v>
      </c>
      <c r="F35" s="4"/>
      <c r="G35" s="4"/>
      <c r="H35" s="34"/>
      <c r="I35" s="4"/>
      <c r="J35" s="4"/>
      <c r="K35" s="4"/>
      <c r="L35" s="4"/>
    </row>
    <row r="36" spans="1:12">
      <c r="A36">
        <f t="shared" si="0"/>
        <v>29</v>
      </c>
      <c r="B36">
        <f t="shared" si="3"/>
        <v>8</v>
      </c>
      <c r="C36" s="4">
        <f t="shared" si="2"/>
        <v>-1027354.2251365534</v>
      </c>
      <c r="D36" s="4"/>
      <c r="E36" s="4">
        <f t="shared" si="1"/>
        <v>-1327572.0216886092</v>
      </c>
      <c r="F36" s="4"/>
      <c r="G36" s="4"/>
      <c r="H36" s="34"/>
      <c r="I36" s="4"/>
      <c r="J36" s="4"/>
      <c r="K36" s="4"/>
      <c r="L36" s="4"/>
    </row>
    <row r="37" spans="1:12">
      <c r="A37">
        <f t="shared" si="0"/>
        <v>30</v>
      </c>
      <c r="B37">
        <f t="shared" si="3"/>
        <v>9</v>
      </c>
      <c r="C37" s="4">
        <f t="shared" si="2"/>
        <v>-1027354.2251365534</v>
      </c>
      <c r="D37" s="4"/>
      <c r="E37" s="4">
        <f t="shared" si="1"/>
        <v>-1327572.0216886092</v>
      </c>
      <c r="F37" s="4"/>
      <c r="G37" s="4"/>
      <c r="H37" s="34"/>
      <c r="I37" s="4"/>
      <c r="J37" s="4"/>
      <c r="K37" s="4"/>
      <c r="L37" s="4"/>
    </row>
    <row r="38" spans="1:12">
      <c r="A38">
        <f t="shared" si="0"/>
        <v>31</v>
      </c>
      <c r="B38">
        <f t="shared" si="3"/>
        <v>10</v>
      </c>
      <c r="C38" s="4">
        <f t="shared" si="2"/>
        <v>-1027354.2251365534</v>
      </c>
      <c r="D38" s="4"/>
      <c r="E38" s="4">
        <f t="shared" si="1"/>
        <v>-1327572.0216886092</v>
      </c>
      <c r="F38" s="4"/>
      <c r="G38" s="4"/>
      <c r="H38" s="34"/>
      <c r="I38" s="4"/>
      <c r="J38" s="4"/>
      <c r="K38" s="4"/>
      <c r="L38" s="4"/>
    </row>
    <row r="39" spans="1:12">
      <c r="A39">
        <f t="shared" si="0"/>
        <v>32</v>
      </c>
      <c r="B39">
        <f t="shared" si="3"/>
        <v>11</v>
      </c>
      <c r="C39" s="4">
        <f t="shared" si="2"/>
        <v>-1027354.2251365534</v>
      </c>
      <c r="D39" s="4"/>
      <c r="E39" s="4">
        <f t="shared" si="1"/>
        <v>-1327572.0216886092</v>
      </c>
      <c r="F39" s="4"/>
      <c r="G39" s="4"/>
      <c r="H39" s="34"/>
      <c r="I39" s="4"/>
      <c r="J39" s="4"/>
      <c r="K39" s="4"/>
      <c r="L39" s="4"/>
    </row>
    <row r="40" spans="1:12">
      <c r="A40">
        <f t="shared" si="0"/>
        <v>33</v>
      </c>
      <c r="B40">
        <f t="shared" si="3"/>
        <v>12</v>
      </c>
      <c r="C40" s="4">
        <f t="shared" si="2"/>
        <v>-1027354.2251365534</v>
      </c>
      <c r="D40" s="4"/>
      <c r="E40" s="4">
        <f t="shared" si="1"/>
        <v>-1327572.0216886092</v>
      </c>
      <c r="F40" s="4"/>
      <c r="G40" s="4"/>
      <c r="H40" s="34"/>
      <c r="I40" s="4"/>
      <c r="J40" s="4"/>
      <c r="K40" s="4"/>
      <c r="L40" s="4"/>
    </row>
    <row r="41" spans="1:12">
      <c r="A41">
        <f t="shared" si="0"/>
        <v>34</v>
      </c>
      <c r="B41">
        <f t="shared" si="3"/>
        <v>13</v>
      </c>
      <c r="C41" s="4">
        <f t="shared" si="2"/>
        <v>-1027354.2251365534</v>
      </c>
      <c r="D41" s="4"/>
      <c r="E41" s="4">
        <f t="shared" si="1"/>
        <v>-1327572.0216886092</v>
      </c>
      <c r="F41" s="4"/>
      <c r="G41" s="4"/>
      <c r="H41" s="34"/>
      <c r="I41" s="4"/>
      <c r="J41" s="4"/>
      <c r="K41" s="4"/>
      <c r="L41" s="4"/>
    </row>
    <row r="42" spans="1:12">
      <c r="A42">
        <f t="shared" si="0"/>
        <v>35</v>
      </c>
      <c r="B42">
        <f t="shared" si="3"/>
        <v>14</v>
      </c>
      <c r="C42" s="4">
        <f t="shared" si="2"/>
        <v>-1027354.2251365534</v>
      </c>
      <c r="D42" s="4"/>
      <c r="E42" s="4">
        <f t="shared" si="1"/>
        <v>-1327572.0216886092</v>
      </c>
      <c r="F42" s="4"/>
      <c r="G42" s="4"/>
      <c r="H42" s="34"/>
      <c r="I42" s="4"/>
      <c r="J42" s="4"/>
      <c r="K42" s="4"/>
      <c r="L42" s="4"/>
    </row>
    <row r="43" spans="1:12">
      <c r="A43">
        <f t="shared" si="0"/>
        <v>36</v>
      </c>
      <c r="B43">
        <f t="shared" si="3"/>
        <v>15</v>
      </c>
      <c r="C43" s="4">
        <f t="shared" si="2"/>
        <v>-1027354.2251365534</v>
      </c>
      <c r="D43" s="4"/>
      <c r="E43" s="4">
        <f t="shared" si="1"/>
        <v>-1327572.0216886092</v>
      </c>
      <c r="F43" s="4"/>
      <c r="G43" s="4"/>
      <c r="H43" s="34"/>
      <c r="I43" s="4"/>
      <c r="J43" s="4"/>
      <c r="K43" s="4"/>
      <c r="L43" s="4"/>
    </row>
    <row r="44" spans="1:12">
      <c r="A44">
        <f t="shared" si="0"/>
        <v>37</v>
      </c>
      <c r="B44">
        <f t="shared" si="3"/>
        <v>16</v>
      </c>
      <c r="C44" s="4">
        <f t="shared" si="2"/>
        <v>-1027354.2251365534</v>
      </c>
      <c r="D44" s="4"/>
      <c r="E44" s="4">
        <f t="shared" si="1"/>
        <v>-1327572.0216886092</v>
      </c>
      <c r="F44" s="4"/>
      <c r="G44" s="4"/>
      <c r="H44" s="34"/>
      <c r="I44" s="4"/>
      <c r="J44" s="4"/>
      <c r="K44" s="4"/>
      <c r="L44" s="4"/>
    </row>
    <row r="45" spans="1:12">
      <c r="A45">
        <f t="shared" si="0"/>
        <v>38</v>
      </c>
      <c r="B45">
        <f t="shared" si="3"/>
        <v>17</v>
      </c>
      <c r="C45" s="4">
        <f t="shared" si="2"/>
        <v>-1027354.2251365534</v>
      </c>
      <c r="D45" s="4"/>
      <c r="E45" s="4">
        <f t="shared" si="1"/>
        <v>-1327572.0216886092</v>
      </c>
      <c r="F45" s="4"/>
      <c r="G45" s="4"/>
      <c r="H45" s="34"/>
      <c r="I45" s="4"/>
      <c r="J45" s="4"/>
      <c r="K45" s="4"/>
      <c r="L45" s="4"/>
    </row>
    <row r="46" spans="1:12">
      <c r="A46">
        <f t="shared" si="0"/>
        <v>39</v>
      </c>
      <c r="B46">
        <f t="shared" si="3"/>
        <v>18</v>
      </c>
      <c r="C46" s="4">
        <f t="shared" si="2"/>
        <v>-1027354.2251365534</v>
      </c>
      <c r="D46" s="4"/>
      <c r="E46" s="4">
        <f t="shared" si="1"/>
        <v>-1327572.0216886092</v>
      </c>
      <c r="F46" s="4"/>
      <c r="G46" s="4"/>
      <c r="H46" s="34"/>
      <c r="I46" s="4"/>
      <c r="J46" s="4"/>
      <c r="K46" s="4"/>
      <c r="L46" s="4"/>
    </row>
    <row r="47" spans="1:12">
      <c r="A47">
        <f t="shared" si="0"/>
        <v>40</v>
      </c>
      <c r="B47">
        <f t="shared" si="3"/>
        <v>19</v>
      </c>
      <c r="C47" s="4">
        <f t="shared" si="2"/>
        <v>-1027354.2251365534</v>
      </c>
      <c r="D47" s="4"/>
      <c r="E47" s="4">
        <f t="shared" si="1"/>
        <v>-1327572.0216886092</v>
      </c>
      <c r="F47" s="4"/>
      <c r="G47" s="4"/>
      <c r="H47" s="34"/>
      <c r="I47" s="4"/>
      <c r="J47" s="4"/>
      <c r="K47" s="4"/>
      <c r="L47" s="4"/>
    </row>
    <row r="48" spans="1:12">
      <c r="A48">
        <f t="shared" si="0"/>
        <v>41</v>
      </c>
      <c r="B48">
        <f t="shared" si="3"/>
        <v>20</v>
      </c>
      <c r="C48" s="4">
        <f t="shared" si="2"/>
        <v>-1027354.2251365534</v>
      </c>
      <c r="D48" s="4"/>
      <c r="E48" s="4">
        <f t="shared" si="1"/>
        <v>-1327572.0216886092</v>
      </c>
      <c r="F48" s="4"/>
      <c r="G48" s="4"/>
      <c r="H48" s="34"/>
      <c r="I48" s="4"/>
      <c r="J48" s="4"/>
      <c r="K48" s="4"/>
      <c r="L48" s="4"/>
    </row>
    <row r="49" spans="1:12">
      <c r="A49">
        <f t="shared" si="0"/>
        <v>42</v>
      </c>
      <c r="B49">
        <f t="shared" si="3"/>
        <v>21</v>
      </c>
      <c r="C49" s="4">
        <f t="shared" si="2"/>
        <v>-1027354.2251365534</v>
      </c>
      <c r="D49" s="4"/>
      <c r="E49" s="4">
        <f t="shared" si="1"/>
        <v>-1327572.0216886092</v>
      </c>
      <c r="F49" s="4"/>
      <c r="G49" s="4"/>
      <c r="H49" s="34"/>
      <c r="I49" s="4"/>
      <c r="J49" s="4"/>
      <c r="K49" s="4"/>
      <c r="L49" s="4"/>
    </row>
    <row r="50" spans="1:12">
      <c r="A50">
        <f t="shared" si="0"/>
        <v>43</v>
      </c>
      <c r="B50">
        <f t="shared" si="3"/>
        <v>22</v>
      </c>
      <c r="C50" s="4">
        <f t="shared" si="2"/>
        <v>-1027354.2251365534</v>
      </c>
      <c r="D50" s="4"/>
      <c r="E50" s="4">
        <f t="shared" si="1"/>
        <v>-1327572.0216886092</v>
      </c>
      <c r="F50" s="4"/>
      <c r="G50" s="4"/>
      <c r="H50" s="34"/>
      <c r="I50" s="4"/>
      <c r="J50" s="4"/>
      <c r="K50" s="4"/>
      <c r="L50" s="4"/>
    </row>
    <row r="51" spans="1:12">
      <c r="A51">
        <f t="shared" si="0"/>
        <v>44</v>
      </c>
      <c r="B51">
        <f t="shared" si="3"/>
        <v>23</v>
      </c>
      <c r="C51" s="4">
        <f t="shared" si="2"/>
        <v>-1027354.2251365534</v>
      </c>
      <c r="D51" s="4"/>
      <c r="E51" s="4">
        <f t="shared" si="1"/>
        <v>-1327572.0216886092</v>
      </c>
      <c r="F51" s="4"/>
      <c r="G51" s="4"/>
      <c r="H51" s="34"/>
      <c r="I51" s="4"/>
      <c r="J51" s="4"/>
      <c r="K51" s="4"/>
      <c r="L51" s="4"/>
    </row>
    <row r="52" spans="1:12">
      <c r="A52">
        <f t="shared" si="0"/>
        <v>45</v>
      </c>
      <c r="B52">
        <f t="shared" si="3"/>
        <v>24</v>
      </c>
      <c r="C52" s="4">
        <f t="shared" si="2"/>
        <v>-1027354.2251365534</v>
      </c>
      <c r="D52" s="4"/>
      <c r="E52" s="4">
        <f t="shared" si="1"/>
        <v>-1327572.0216886092</v>
      </c>
      <c r="F52" s="4"/>
      <c r="G52" s="4"/>
      <c r="H52" s="34"/>
      <c r="I52" s="4"/>
      <c r="J52" s="4"/>
      <c r="K52" s="4"/>
      <c r="L52" s="4"/>
    </row>
    <row r="53" spans="1:12">
      <c r="A53">
        <f t="shared" si="0"/>
        <v>46</v>
      </c>
      <c r="B53">
        <f t="shared" si="3"/>
        <v>25</v>
      </c>
      <c r="C53" s="4">
        <f t="shared" si="2"/>
        <v>-1027354.2251365534</v>
      </c>
      <c r="D53" s="4"/>
      <c r="E53" s="4">
        <f t="shared" si="1"/>
        <v>-1327572.0216886092</v>
      </c>
      <c r="F53" s="4"/>
      <c r="G53" s="4"/>
      <c r="H53" s="34"/>
      <c r="I53" s="4"/>
      <c r="J53" s="4"/>
      <c r="K53" s="4"/>
      <c r="L53" s="4"/>
    </row>
    <row r="54" spans="1:12">
      <c r="A54">
        <f t="shared" si="0"/>
        <v>47</v>
      </c>
      <c r="B54">
        <f t="shared" si="3"/>
        <v>26</v>
      </c>
      <c r="C54" s="4">
        <f t="shared" si="2"/>
        <v>-1027354.2251365534</v>
      </c>
      <c r="D54" s="4"/>
      <c r="E54" s="4">
        <f t="shared" si="1"/>
        <v>-1327572.0216886092</v>
      </c>
      <c r="F54" s="4"/>
      <c r="G54" s="4"/>
      <c r="H54" s="34"/>
      <c r="I54" s="4"/>
      <c r="J54" s="4"/>
      <c r="K54" s="4"/>
      <c r="L54" s="4"/>
    </row>
    <row r="55" spans="1:12">
      <c r="A55">
        <f t="shared" si="0"/>
        <v>48</v>
      </c>
      <c r="B55">
        <f t="shared" si="3"/>
        <v>27</v>
      </c>
      <c r="C55" s="4">
        <f t="shared" si="2"/>
        <v>-1027354.2251365534</v>
      </c>
      <c r="D55" s="4"/>
      <c r="E55" s="4">
        <f t="shared" si="1"/>
        <v>-1327572.0216886092</v>
      </c>
      <c r="F55" s="4"/>
      <c r="G55" s="4"/>
      <c r="H55" s="34"/>
      <c r="I55" s="4"/>
      <c r="J55" s="4"/>
      <c r="K55" s="4"/>
      <c r="L55" s="4"/>
    </row>
    <row r="56" spans="1:12">
      <c r="A56">
        <f t="shared" si="0"/>
        <v>49</v>
      </c>
      <c r="B56">
        <f t="shared" si="3"/>
        <v>28</v>
      </c>
      <c r="C56" s="4">
        <f t="shared" si="2"/>
        <v>-1027354.2251365534</v>
      </c>
      <c r="D56" s="4"/>
      <c r="E56" s="4">
        <f t="shared" si="1"/>
        <v>-1327572.0216886092</v>
      </c>
      <c r="F56" s="4"/>
      <c r="G56" s="4"/>
      <c r="H56" s="34"/>
      <c r="I56" s="4"/>
      <c r="J56" s="4"/>
      <c r="K56" s="4"/>
      <c r="L56" s="4"/>
    </row>
    <row r="57" spans="1:12">
      <c r="A57">
        <f t="shared" si="0"/>
        <v>50</v>
      </c>
      <c r="B57">
        <f t="shared" si="3"/>
        <v>29</v>
      </c>
      <c r="C57" s="4">
        <f t="shared" si="2"/>
        <v>-1027354.2251365534</v>
      </c>
      <c r="D57" s="4"/>
      <c r="E57" s="4">
        <f t="shared" si="1"/>
        <v>-1327572.0216886092</v>
      </c>
      <c r="F57" s="4"/>
      <c r="G57" s="4"/>
      <c r="H57" s="34"/>
      <c r="I57" s="4"/>
      <c r="J57" s="4"/>
      <c r="K57" s="4"/>
      <c r="L57" s="4"/>
    </row>
    <row r="58" spans="1:12">
      <c r="A58">
        <f t="shared" si="0"/>
        <v>51</v>
      </c>
      <c r="B58">
        <f t="shared" si="3"/>
        <v>30</v>
      </c>
      <c r="C58" s="4">
        <f t="shared" si="2"/>
        <v>-1027354.2251365534</v>
      </c>
      <c r="D58" s="4"/>
      <c r="E58" s="4">
        <f t="shared" si="1"/>
        <v>-1327572.0216886092</v>
      </c>
      <c r="F58" s="4"/>
      <c r="G58" s="4"/>
      <c r="H58" s="34"/>
      <c r="I58" s="4"/>
      <c r="J58" s="4"/>
      <c r="K58" s="4"/>
      <c r="L58" s="4"/>
    </row>
    <row r="59" spans="1:12">
      <c r="A59">
        <f t="shared" si="0"/>
        <v>52</v>
      </c>
      <c r="B59">
        <f t="shared" si="3"/>
        <v>31</v>
      </c>
      <c r="C59" s="4">
        <f t="shared" si="2"/>
        <v>-1027354.2251365534</v>
      </c>
      <c r="D59" s="4"/>
      <c r="E59" s="4">
        <f t="shared" si="1"/>
        <v>-1327572.0216886092</v>
      </c>
      <c r="F59" s="4"/>
      <c r="G59" s="4"/>
      <c r="H59" s="34"/>
      <c r="I59" s="4"/>
      <c r="J59" s="4"/>
      <c r="K59" s="4"/>
      <c r="L59" s="4"/>
    </row>
    <row r="60" spans="1:12">
      <c r="A60">
        <f t="shared" si="0"/>
        <v>53</v>
      </c>
      <c r="B60">
        <f t="shared" si="3"/>
        <v>32</v>
      </c>
      <c r="C60" s="4">
        <f t="shared" si="2"/>
        <v>-1027354.2251365534</v>
      </c>
      <c r="D60" s="4"/>
      <c r="E60" s="4">
        <f t="shared" si="1"/>
        <v>-1327572.0216886092</v>
      </c>
      <c r="F60" s="4"/>
      <c r="G60" s="4"/>
      <c r="H60" s="34"/>
      <c r="I60" s="4"/>
      <c r="J60" s="4"/>
      <c r="K60" s="4"/>
      <c r="L60" s="4"/>
    </row>
    <row r="61" spans="1:12">
      <c r="A61">
        <f t="shared" si="0"/>
        <v>54</v>
      </c>
      <c r="B61">
        <f t="shared" si="3"/>
        <v>33</v>
      </c>
      <c r="C61" s="4">
        <f t="shared" si="2"/>
        <v>-1027354.2251365534</v>
      </c>
      <c r="D61" s="4"/>
      <c r="E61" s="4">
        <f t="shared" ref="E61:E92" si="4">IF($B61&gt;E$14*12,"",E$19)</f>
        <v>-1327572.0216886092</v>
      </c>
      <c r="F61" s="4"/>
      <c r="G61" s="4"/>
      <c r="H61" s="34"/>
      <c r="I61" s="4"/>
      <c r="J61" s="4"/>
      <c r="K61" s="4"/>
      <c r="L61" s="4"/>
    </row>
    <row r="62" spans="1:12">
      <c r="A62">
        <f t="shared" si="0"/>
        <v>55</v>
      </c>
      <c r="B62">
        <f t="shared" si="3"/>
        <v>34</v>
      </c>
      <c r="C62" s="4">
        <f t="shared" si="2"/>
        <v>-1027354.2251365534</v>
      </c>
      <c r="D62" s="4"/>
      <c r="E62" s="4">
        <f t="shared" si="4"/>
        <v>-1327572.0216886092</v>
      </c>
      <c r="F62" s="4"/>
      <c r="G62" s="4"/>
      <c r="H62" s="34"/>
      <c r="I62" s="4"/>
      <c r="J62" s="4"/>
      <c r="K62" s="4"/>
      <c r="L62" s="4"/>
    </row>
    <row r="63" spans="1:12">
      <c r="A63">
        <f t="shared" si="0"/>
        <v>56</v>
      </c>
      <c r="B63">
        <f t="shared" si="3"/>
        <v>35</v>
      </c>
      <c r="C63" s="4">
        <f t="shared" si="2"/>
        <v>-1027354.2251365534</v>
      </c>
      <c r="D63" s="4"/>
      <c r="E63" s="4">
        <f t="shared" si="4"/>
        <v>-1327572.0216886092</v>
      </c>
      <c r="F63" s="4"/>
      <c r="G63" s="4"/>
      <c r="H63" s="34"/>
      <c r="I63" s="4"/>
      <c r="J63" s="4"/>
      <c r="K63" s="4"/>
      <c r="L63" s="4"/>
    </row>
    <row r="64" spans="1:12">
      <c r="A64">
        <f t="shared" si="0"/>
        <v>57</v>
      </c>
      <c r="B64">
        <f t="shared" si="3"/>
        <v>36</v>
      </c>
      <c r="C64" s="4">
        <f t="shared" si="2"/>
        <v>-1027354.2251365534</v>
      </c>
      <c r="D64" s="4"/>
      <c r="E64" s="4">
        <f t="shared" si="4"/>
        <v>-1327572.0216886092</v>
      </c>
      <c r="F64" s="4"/>
      <c r="G64" s="4"/>
      <c r="H64" s="34"/>
      <c r="I64" s="4"/>
      <c r="J64" s="4"/>
      <c r="K64" s="4"/>
      <c r="L64" s="4"/>
    </row>
    <row r="65" spans="1:12">
      <c r="A65">
        <f t="shared" si="0"/>
        <v>58</v>
      </c>
      <c r="B65">
        <f t="shared" si="3"/>
        <v>37</v>
      </c>
      <c r="C65" s="4">
        <f t="shared" si="2"/>
        <v>-1027354.2251365534</v>
      </c>
      <c r="D65" s="4"/>
      <c r="E65" s="4">
        <f t="shared" si="4"/>
        <v>-1327572.0216886092</v>
      </c>
      <c r="F65" s="4"/>
      <c r="G65" s="4"/>
      <c r="H65" s="34"/>
      <c r="I65" s="4"/>
      <c r="J65" s="4"/>
      <c r="K65" s="4"/>
      <c r="L65" s="4"/>
    </row>
    <row r="66" spans="1:12">
      <c r="A66">
        <f t="shared" si="0"/>
        <v>59</v>
      </c>
      <c r="B66">
        <f t="shared" si="3"/>
        <v>38</v>
      </c>
      <c r="C66" s="4">
        <f t="shared" si="2"/>
        <v>-1027354.2251365534</v>
      </c>
      <c r="D66" s="4"/>
      <c r="E66" s="4">
        <f t="shared" si="4"/>
        <v>-1327572.0216886092</v>
      </c>
      <c r="F66" s="4"/>
      <c r="G66" s="4"/>
      <c r="H66" s="34"/>
      <c r="I66" s="4"/>
      <c r="J66" s="4"/>
      <c r="K66" s="4"/>
      <c r="L66" s="4"/>
    </row>
    <row r="67" spans="1:12">
      <c r="A67">
        <f t="shared" si="0"/>
        <v>60</v>
      </c>
      <c r="B67">
        <f t="shared" si="3"/>
        <v>39</v>
      </c>
      <c r="C67" s="4">
        <f t="shared" si="2"/>
        <v>-1027354.2251365534</v>
      </c>
      <c r="D67" s="4"/>
      <c r="E67" s="4">
        <f t="shared" si="4"/>
        <v>-1327572.0216886092</v>
      </c>
      <c r="F67" s="4"/>
      <c r="G67" s="4"/>
      <c r="H67" s="34"/>
      <c r="I67" s="4"/>
      <c r="J67" s="4"/>
      <c r="K67" s="4"/>
      <c r="L67" s="4"/>
    </row>
    <row r="68" spans="1:12">
      <c r="A68">
        <f t="shared" si="0"/>
        <v>61</v>
      </c>
      <c r="B68">
        <f t="shared" si="3"/>
        <v>40</v>
      </c>
      <c r="C68" s="4">
        <f t="shared" si="2"/>
        <v>-1027354.2251365534</v>
      </c>
      <c r="D68" s="4"/>
      <c r="E68" s="4">
        <f t="shared" si="4"/>
        <v>-1327572.0216886092</v>
      </c>
      <c r="F68" s="4"/>
      <c r="G68" s="4"/>
      <c r="H68" s="34"/>
      <c r="I68" s="4"/>
      <c r="J68" s="4"/>
      <c r="K68" s="4"/>
      <c r="L68" s="4"/>
    </row>
    <row r="69" spans="1:12">
      <c r="A69">
        <f t="shared" si="0"/>
        <v>62</v>
      </c>
      <c r="B69">
        <f t="shared" si="3"/>
        <v>41</v>
      </c>
      <c r="C69" s="4">
        <f t="shared" si="2"/>
        <v>-1027354.2251365534</v>
      </c>
      <c r="D69" s="4"/>
      <c r="E69" s="4">
        <f t="shared" si="4"/>
        <v>-1327572.0216886092</v>
      </c>
      <c r="F69" s="4"/>
      <c r="G69" s="4"/>
      <c r="H69" s="34"/>
      <c r="I69" s="4"/>
      <c r="J69" s="4"/>
      <c r="K69" s="4"/>
      <c r="L69" s="4"/>
    </row>
    <row r="70" spans="1:12">
      <c r="A70">
        <f t="shared" si="0"/>
        <v>63</v>
      </c>
      <c r="B70">
        <f t="shared" si="3"/>
        <v>42</v>
      </c>
      <c r="C70" s="4">
        <f t="shared" si="2"/>
        <v>-1027354.2251365534</v>
      </c>
      <c r="D70" s="4"/>
      <c r="E70" s="4">
        <f t="shared" si="4"/>
        <v>-1327572.0216886092</v>
      </c>
      <c r="F70" s="4"/>
      <c r="G70" s="4"/>
      <c r="H70" s="34"/>
      <c r="I70" s="4"/>
      <c r="J70" s="4"/>
      <c r="K70" s="4"/>
      <c r="L70" s="4"/>
    </row>
    <row r="71" spans="1:12">
      <c r="A71">
        <f t="shared" si="0"/>
        <v>64</v>
      </c>
      <c r="B71">
        <f t="shared" si="3"/>
        <v>43</v>
      </c>
      <c r="C71" s="4">
        <f t="shared" si="2"/>
        <v>-1027354.2251365534</v>
      </c>
      <c r="D71" s="4"/>
      <c r="E71" s="4">
        <f t="shared" si="4"/>
        <v>-1327572.0216886092</v>
      </c>
      <c r="F71" s="4"/>
      <c r="G71" s="4"/>
      <c r="H71" s="34"/>
      <c r="I71" s="4"/>
      <c r="J71" s="4"/>
      <c r="K71" s="4"/>
      <c r="L71" s="4"/>
    </row>
    <row r="72" spans="1:12">
      <c r="A72">
        <f t="shared" ref="A72:A135" si="5">A71+1</f>
        <v>65</v>
      </c>
      <c r="B72">
        <f t="shared" si="3"/>
        <v>44</v>
      </c>
      <c r="C72" s="4">
        <f t="shared" si="2"/>
        <v>-1027354.2251365534</v>
      </c>
      <c r="D72" s="4"/>
      <c r="E72" s="4">
        <f t="shared" si="4"/>
        <v>-1327572.0216886092</v>
      </c>
      <c r="F72" s="4"/>
      <c r="G72" s="4"/>
      <c r="H72" s="34"/>
      <c r="I72" s="4"/>
      <c r="J72" s="4"/>
      <c r="K72" s="4"/>
      <c r="L72" s="4"/>
    </row>
    <row r="73" spans="1:12">
      <c r="A73">
        <f t="shared" si="5"/>
        <v>66</v>
      </c>
      <c r="B73">
        <f t="shared" si="3"/>
        <v>45</v>
      </c>
      <c r="C73" s="4">
        <f t="shared" si="2"/>
        <v>-1027354.2251365534</v>
      </c>
      <c r="D73" s="4"/>
      <c r="E73" s="4">
        <f t="shared" si="4"/>
        <v>-1327572.0216886092</v>
      </c>
      <c r="F73" s="4"/>
      <c r="G73" s="4"/>
      <c r="H73" s="34"/>
      <c r="I73" s="4"/>
      <c r="J73" s="4"/>
      <c r="K73" s="4"/>
      <c r="L73" s="4"/>
    </row>
    <row r="74" spans="1:12">
      <c r="A74">
        <f t="shared" si="5"/>
        <v>67</v>
      </c>
      <c r="B74">
        <f t="shared" si="3"/>
        <v>46</v>
      </c>
      <c r="C74" s="4">
        <f t="shared" si="2"/>
        <v>-1027354.2251365534</v>
      </c>
      <c r="D74" s="4"/>
      <c r="E74" s="4">
        <f t="shared" si="4"/>
        <v>-1327572.0216886092</v>
      </c>
      <c r="F74" s="4"/>
      <c r="G74" s="4"/>
      <c r="H74" s="34"/>
      <c r="I74" s="4"/>
      <c r="J74" s="4"/>
      <c r="K74" s="4"/>
      <c r="L74" s="4"/>
    </row>
    <row r="75" spans="1:12">
      <c r="A75">
        <f t="shared" si="5"/>
        <v>68</v>
      </c>
      <c r="B75">
        <f t="shared" si="3"/>
        <v>47</v>
      </c>
      <c r="C75" s="4">
        <f t="shared" si="2"/>
        <v>-1027354.2251365534</v>
      </c>
      <c r="D75" s="4"/>
      <c r="E75" s="4">
        <f t="shared" si="4"/>
        <v>-1327572.0216886092</v>
      </c>
      <c r="F75" s="4"/>
      <c r="G75" s="4"/>
      <c r="H75" s="34"/>
      <c r="I75" s="4"/>
      <c r="J75" s="4"/>
      <c r="K75" s="4"/>
      <c r="L75" s="4"/>
    </row>
    <row r="76" spans="1:12">
      <c r="A76">
        <f t="shared" si="5"/>
        <v>69</v>
      </c>
      <c r="B76">
        <f t="shared" si="3"/>
        <v>48</v>
      </c>
      <c r="C76" s="4">
        <f t="shared" si="2"/>
        <v>-1027354.2251365534</v>
      </c>
      <c r="D76" s="4"/>
      <c r="E76" s="4">
        <f t="shared" si="4"/>
        <v>-1327572.0216886092</v>
      </c>
      <c r="F76" s="4"/>
      <c r="G76" s="4"/>
      <c r="H76" s="34"/>
      <c r="I76" s="4"/>
      <c r="J76" s="4"/>
      <c r="K76" s="4"/>
      <c r="L76" s="4"/>
    </row>
    <row r="77" spans="1:12">
      <c r="A77">
        <f t="shared" si="5"/>
        <v>70</v>
      </c>
      <c r="B77">
        <f t="shared" si="3"/>
        <v>49</v>
      </c>
      <c r="C77" s="4">
        <f t="shared" si="2"/>
        <v>-1027354.2251365534</v>
      </c>
      <c r="D77" s="4"/>
      <c r="E77" s="4">
        <f t="shared" si="4"/>
        <v>-1327572.0216886092</v>
      </c>
      <c r="F77" s="4"/>
      <c r="G77" s="4"/>
      <c r="H77" s="34"/>
      <c r="I77" s="4"/>
      <c r="J77" s="4"/>
      <c r="K77" s="4"/>
      <c r="L77" s="4"/>
    </row>
    <row r="78" spans="1:12">
      <c r="A78">
        <f t="shared" si="5"/>
        <v>71</v>
      </c>
      <c r="B78">
        <f t="shared" si="3"/>
        <v>50</v>
      </c>
      <c r="C78" s="4">
        <f t="shared" si="2"/>
        <v>-1027354.2251365534</v>
      </c>
      <c r="D78" s="4"/>
      <c r="E78" s="4">
        <f t="shared" si="4"/>
        <v>-1327572.0216886092</v>
      </c>
      <c r="F78" s="4"/>
      <c r="G78" s="4"/>
      <c r="H78" s="34"/>
      <c r="I78" s="4"/>
      <c r="J78" s="4"/>
      <c r="K78" s="4"/>
      <c r="L78" s="4"/>
    </row>
    <row r="79" spans="1:12">
      <c r="A79">
        <f t="shared" si="5"/>
        <v>72</v>
      </c>
      <c r="B79">
        <f t="shared" si="3"/>
        <v>51</v>
      </c>
      <c r="C79" s="4">
        <f t="shared" si="2"/>
        <v>-1027354.2251365534</v>
      </c>
      <c r="D79" s="4"/>
      <c r="E79" s="4">
        <f t="shared" si="4"/>
        <v>-1327572.0216886092</v>
      </c>
      <c r="F79" s="4"/>
      <c r="G79" s="4"/>
      <c r="H79" s="34"/>
      <c r="I79" s="4"/>
      <c r="J79" s="4"/>
      <c r="K79" s="4"/>
      <c r="L79" s="4"/>
    </row>
    <row r="80" spans="1:12">
      <c r="A80">
        <f t="shared" si="5"/>
        <v>73</v>
      </c>
      <c r="B80">
        <f t="shared" si="3"/>
        <v>52</v>
      </c>
      <c r="C80" s="4">
        <f t="shared" si="2"/>
        <v>-1027354.2251365534</v>
      </c>
      <c r="D80" s="4"/>
      <c r="E80" s="4">
        <f t="shared" si="4"/>
        <v>-1327572.0216886092</v>
      </c>
      <c r="F80" s="4"/>
      <c r="G80" s="4"/>
      <c r="H80" s="34"/>
      <c r="I80" s="4"/>
      <c r="J80" s="4"/>
      <c r="K80" s="4"/>
      <c r="L80" s="4"/>
    </row>
    <row r="81" spans="1:12">
      <c r="A81">
        <f t="shared" si="5"/>
        <v>74</v>
      </c>
      <c r="B81">
        <f t="shared" si="3"/>
        <v>53</v>
      </c>
      <c r="C81" s="4">
        <f t="shared" si="2"/>
        <v>-1027354.2251365534</v>
      </c>
      <c r="D81" s="4"/>
      <c r="E81" s="4">
        <f t="shared" si="4"/>
        <v>-1327572.0216886092</v>
      </c>
      <c r="F81" s="4"/>
      <c r="G81" s="4"/>
      <c r="H81" s="34"/>
      <c r="I81" s="4"/>
      <c r="J81" s="4"/>
      <c r="K81" s="4"/>
      <c r="L81" s="4"/>
    </row>
    <row r="82" spans="1:12">
      <c r="A82">
        <f t="shared" si="5"/>
        <v>75</v>
      </c>
      <c r="B82">
        <f t="shared" si="3"/>
        <v>54</v>
      </c>
      <c r="C82" s="4">
        <f t="shared" si="2"/>
        <v>-1027354.2251365534</v>
      </c>
      <c r="D82" s="4"/>
      <c r="E82" s="4">
        <f t="shared" si="4"/>
        <v>-1327572.0216886092</v>
      </c>
      <c r="F82" s="4"/>
      <c r="G82" s="4"/>
      <c r="H82" s="34"/>
      <c r="I82" s="4"/>
      <c r="J82" s="4"/>
      <c r="K82" s="4"/>
      <c r="L82" s="4"/>
    </row>
    <row r="83" spans="1:12">
      <c r="A83">
        <f t="shared" si="5"/>
        <v>76</v>
      </c>
      <c r="B83">
        <f t="shared" si="3"/>
        <v>55</v>
      </c>
      <c r="C83" s="4">
        <f t="shared" si="2"/>
        <v>-1027354.2251365534</v>
      </c>
      <c r="D83" s="4"/>
      <c r="E83" s="4">
        <f t="shared" si="4"/>
        <v>-1327572.0216886092</v>
      </c>
      <c r="F83" s="4"/>
      <c r="G83" s="4"/>
      <c r="H83" s="34"/>
      <c r="I83" s="4"/>
      <c r="J83" s="4"/>
      <c r="K83" s="4"/>
      <c r="L83" s="4"/>
    </row>
    <row r="84" spans="1:12">
      <c r="A84">
        <f t="shared" si="5"/>
        <v>77</v>
      </c>
      <c r="B84">
        <f t="shared" si="3"/>
        <v>56</v>
      </c>
      <c r="C84" s="4">
        <f t="shared" si="2"/>
        <v>-1027354.2251365534</v>
      </c>
      <c r="D84" s="4"/>
      <c r="E84" s="4">
        <f t="shared" si="4"/>
        <v>-1327572.0216886092</v>
      </c>
      <c r="F84" s="4"/>
      <c r="G84" s="4"/>
      <c r="H84" s="34"/>
      <c r="I84" s="4"/>
      <c r="J84" s="4"/>
      <c r="K84" s="4"/>
      <c r="L84" s="4"/>
    </row>
    <row r="85" spans="1:12">
      <c r="A85">
        <f t="shared" si="5"/>
        <v>78</v>
      </c>
      <c r="B85">
        <f t="shared" si="3"/>
        <v>57</v>
      </c>
      <c r="C85" s="4">
        <f t="shared" si="2"/>
        <v>-1027354.2251365534</v>
      </c>
      <c r="D85" s="4"/>
      <c r="E85" s="4">
        <f t="shared" si="4"/>
        <v>-1327572.0216886092</v>
      </c>
      <c r="F85" s="4"/>
      <c r="G85" s="4"/>
      <c r="H85" s="34"/>
      <c r="I85" s="4"/>
      <c r="J85" s="4"/>
      <c r="K85" s="4"/>
      <c r="L85" s="4"/>
    </row>
    <row r="86" spans="1:12">
      <c r="A86">
        <f t="shared" si="5"/>
        <v>79</v>
      </c>
      <c r="B86">
        <f t="shared" si="3"/>
        <v>58</v>
      </c>
      <c r="C86" s="4">
        <f t="shared" si="2"/>
        <v>-1027354.2251365534</v>
      </c>
      <c r="D86" s="4"/>
      <c r="E86" s="4">
        <f t="shared" si="4"/>
        <v>-1327572.0216886092</v>
      </c>
      <c r="F86" s="4"/>
      <c r="G86" s="4"/>
      <c r="H86" s="34"/>
      <c r="I86" s="4"/>
      <c r="J86" s="4"/>
      <c r="K86" s="4"/>
      <c r="L86" s="4"/>
    </row>
    <row r="87" spans="1:12">
      <c r="A87">
        <f t="shared" si="5"/>
        <v>80</v>
      </c>
      <c r="B87">
        <f t="shared" si="3"/>
        <v>59</v>
      </c>
      <c r="C87" s="4">
        <f t="shared" si="2"/>
        <v>-1027354.2251365534</v>
      </c>
      <c r="D87" s="4"/>
      <c r="E87" s="4">
        <f t="shared" si="4"/>
        <v>-1327572.0216886092</v>
      </c>
      <c r="F87" s="4"/>
      <c r="G87" s="4"/>
      <c r="H87" s="34"/>
      <c r="I87" s="4"/>
      <c r="J87" s="4"/>
      <c r="K87" s="4"/>
      <c r="L87" s="4"/>
    </row>
    <row r="88" spans="1:12">
      <c r="A88">
        <f t="shared" si="5"/>
        <v>81</v>
      </c>
      <c r="B88">
        <f t="shared" si="3"/>
        <v>60</v>
      </c>
      <c r="C88" s="4">
        <f t="shared" si="2"/>
        <v>-1027354.2251365534</v>
      </c>
      <c r="D88" s="4"/>
      <c r="E88" s="4">
        <f t="shared" si="4"/>
        <v>-1327572.0216886092</v>
      </c>
      <c r="F88" s="4"/>
      <c r="G88" s="4"/>
      <c r="H88" s="34"/>
      <c r="I88" s="4"/>
      <c r="J88" s="4"/>
      <c r="K88" s="4"/>
      <c r="L88" s="4"/>
    </row>
    <row r="89" spans="1:12">
      <c r="A89">
        <f t="shared" si="5"/>
        <v>82</v>
      </c>
      <c r="B89">
        <f t="shared" si="3"/>
        <v>61</v>
      </c>
      <c r="C89" s="4">
        <f t="shared" si="2"/>
        <v>-1027354.2251365534</v>
      </c>
      <c r="D89" s="4"/>
      <c r="E89" s="4">
        <f t="shared" si="4"/>
        <v>-1327572.0216886092</v>
      </c>
      <c r="F89" s="4"/>
      <c r="G89" s="4"/>
      <c r="H89" s="34"/>
      <c r="I89" s="4"/>
      <c r="J89" s="4"/>
      <c r="K89" s="4"/>
      <c r="L89" s="4"/>
    </row>
    <row r="90" spans="1:12">
      <c r="A90">
        <f t="shared" si="5"/>
        <v>83</v>
      </c>
      <c r="B90">
        <f t="shared" si="3"/>
        <v>62</v>
      </c>
      <c r="C90" s="4">
        <f t="shared" si="2"/>
        <v>-1027354.2251365534</v>
      </c>
      <c r="D90" s="4"/>
      <c r="E90" s="4">
        <f t="shared" si="4"/>
        <v>-1327572.0216886092</v>
      </c>
      <c r="F90" s="4"/>
      <c r="G90" s="4"/>
      <c r="H90" s="34"/>
      <c r="I90" s="4"/>
      <c r="J90" s="4"/>
      <c r="K90" s="4"/>
      <c r="L90" s="4"/>
    </row>
    <row r="91" spans="1:12">
      <c r="A91">
        <f t="shared" si="5"/>
        <v>84</v>
      </c>
      <c r="B91">
        <f t="shared" si="3"/>
        <v>63</v>
      </c>
      <c r="C91" s="4">
        <f t="shared" si="2"/>
        <v>-1027354.2251365534</v>
      </c>
      <c r="D91" s="4"/>
      <c r="E91" s="4">
        <f t="shared" si="4"/>
        <v>-1327572.0216886092</v>
      </c>
      <c r="F91" s="4"/>
      <c r="G91" s="4"/>
      <c r="H91" s="34"/>
      <c r="I91" s="4"/>
      <c r="J91" s="4"/>
      <c r="K91" s="4"/>
      <c r="L91" s="4"/>
    </row>
    <row r="92" spans="1:12">
      <c r="A92">
        <f t="shared" si="5"/>
        <v>85</v>
      </c>
      <c r="B92">
        <f t="shared" si="3"/>
        <v>64</v>
      </c>
      <c r="C92" s="4">
        <f t="shared" si="2"/>
        <v>-1027354.2251365534</v>
      </c>
      <c r="D92" s="4"/>
      <c r="E92" s="4">
        <f t="shared" si="4"/>
        <v>-1327572.0216886092</v>
      </c>
      <c r="F92" s="4"/>
      <c r="G92" s="4"/>
      <c r="H92" s="34"/>
      <c r="I92" s="4"/>
      <c r="J92" s="4"/>
      <c r="K92" s="4"/>
      <c r="L92" s="4"/>
    </row>
    <row r="93" spans="1:12">
      <c r="A93">
        <f t="shared" si="5"/>
        <v>86</v>
      </c>
      <c r="B93">
        <f t="shared" si="3"/>
        <v>65</v>
      </c>
      <c r="C93" s="4">
        <f t="shared" si="2"/>
        <v>-1027354.2251365534</v>
      </c>
      <c r="D93" s="4"/>
      <c r="E93" s="4">
        <f t="shared" ref="E93:E124" si="6">IF($B93&gt;E$14*12,"",E$19)</f>
        <v>-1327572.0216886092</v>
      </c>
      <c r="F93" s="4"/>
      <c r="G93" s="4"/>
      <c r="H93" s="34"/>
      <c r="I93" s="4"/>
      <c r="J93" s="4"/>
      <c r="K93" s="4"/>
      <c r="L93" s="4"/>
    </row>
    <row r="94" spans="1:12">
      <c r="A94">
        <f t="shared" si="5"/>
        <v>87</v>
      </c>
      <c r="B94">
        <f t="shared" si="3"/>
        <v>66</v>
      </c>
      <c r="C94" s="4">
        <f t="shared" ref="C94:C157" si="7">C$19</f>
        <v>-1027354.2251365534</v>
      </c>
      <c r="D94" s="4"/>
      <c r="E94" s="4">
        <f t="shared" si="6"/>
        <v>-1327572.0216886092</v>
      </c>
      <c r="F94" s="4"/>
      <c r="G94" s="4"/>
      <c r="H94" s="34"/>
      <c r="I94" s="4"/>
      <c r="J94" s="4"/>
      <c r="K94" s="4"/>
      <c r="L94" s="4"/>
    </row>
    <row r="95" spans="1:12">
      <c r="A95">
        <f t="shared" si="5"/>
        <v>88</v>
      </c>
      <c r="B95">
        <f t="shared" ref="B95:B158" si="8">B94+1</f>
        <v>67</v>
      </c>
      <c r="C95" s="4">
        <f t="shared" si="7"/>
        <v>-1027354.2251365534</v>
      </c>
      <c r="D95" s="4"/>
      <c r="E95" s="4">
        <f t="shared" si="6"/>
        <v>-1327572.0216886092</v>
      </c>
      <c r="F95" s="4"/>
      <c r="G95" s="4"/>
      <c r="H95" s="34"/>
      <c r="I95" s="4"/>
      <c r="J95" s="4"/>
      <c r="K95" s="4"/>
      <c r="L95" s="4"/>
    </row>
    <row r="96" spans="1:12">
      <c r="A96">
        <f t="shared" si="5"/>
        <v>89</v>
      </c>
      <c r="B96">
        <f t="shared" si="8"/>
        <v>68</v>
      </c>
      <c r="C96" s="4">
        <f t="shared" si="7"/>
        <v>-1027354.2251365534</v>
      </c>
      <c r="D96" s="4"/>
      <c r="E96" s="4">
        <f t="shared" si="6"/>
        <v>-1327572.0216886092</v>
      </c>
      <c r="F96" s="4"/>
      <c r="G96" s="4"/>
      <c r="H96" s="34"/>
      <c r="I96" s="4"/>
      <c r="J96" s="4"/>
      <c r="K96" s="4"/>
      <c r="L96" s="4"/>
    </row>
    <row r="97" spans="1:12">
      <c r="A97">
        <f t="shared" si="5"/>
        <v>90</v>
      </c>
      <c r="B97">
        <f t="shared" si="8"/>
        <v>69</v>
      </c>
      <c r="C97" s="4">
        <f t="shared" si="7"/>
        <v>-1027354.2251365534</v>
      </c>
      <c r="D97" s="4"/>
      <c r="E97" s="4">
        <f t="shared" si="6"/>
        <v>-1327572.0216886092</v>
      </c>
      <c r="F97" s="4"/>
      <c r="G97" s="4"/>
      <c r="H97" s="34"/>
      <c r="I97" s="4"/>
      <c r="J97" s="4"/>
      <c r="K97" s="4"/>
      <c r="L97" s="4"/>
    </row>
    <row r="98" spans="1:12">
      <c r="A98">
        <f t="shared" si="5"/>
        <v>91</v>
      </c>
      <c r="B98">
        <f t="shared" si="8"/>
        <v>70</v>
      </c>
      <c r="C98" s="4">
        <f t="shared" si="7"/>
        <v>-1027354.2251365534</v>
      </c>
      <c r="D98" s="4"/>
      <c r="E98" s="4">
        <f t="shared" si="6"/>
        <v>-1327572.0216886092</v>
      </c>
      <c r="F98" s="4"/>
      <c r="G98" s="4"/>
      <c r="H98" s="34"/>
      <c r="I98" s="4"/>
      <c r="J98" s="4"/>
      <c r="K98" s="4"/>
      <c r="L98" s="4"/>
    </row>
    <row r="99" spans="1:12">
      <c r="A99">
        <f t="shared" si="5"/>
        <v>92</v>
      </c>
      <c r="B99">
        <f t="shared" si="8"/>
        <v>71</v>
      </c>
      <c r="C99" s="4">
        <f t="shared" si="7"/>
        <v>-1027354.2251365534</v>
      </c>
      <c r="D99" s="4"/>
      <c r="E99" s="4">
        <f t="shared" si="6"/>
        <v>-1327572.0216886092</v>
      </c>
      <c r="F99" s="4"/>
      <c r="G99" s="4"/>
      <c r="H99" s="34"/>
      <c r="I99" s="4"/>
      <c r="J99" s="4"/>
      <c r="K99" s="4"/>
      <c r="L99" s="4"/>
    </row>
    <row r="100" spans="1:12">
      <c r="A100">
        <f t="shared" si="5"/>
        <v>93</v>
      </c>
      <c r="B100">
        <f t="shared" si="8"/>
        <v>72</v>
      </c>
      <c r="C100" s="4">
        <f t="shared" si="7"/>
        <v>-1027354.2251365534</v>
      </c>
      <c r="D100" s="4"/>
      <c r="E100" s="4">
        <f t="shared" si="6"/>
        <v>-1327572.0216886092</v>
      </c>
      <c r="F100" s="4"/>
      <c r="G100" s="4"/>
      <c r="H100" s="34"/>
      <c r="I100" s="4"/>
      <c r="J100" s="4"/>
      <c r="K100" s="4"/>
      <c r="L100" s="4"/>
    </row>
    <row r="101" spans="1:12">
      <c r="A101">
        <f t="shared" si="5"/>
        <v>94</v>
      </c>
      <c r="B101">
        <f t="shared" si="8"/>
        <v>73</v>
      </c>
      <c r="C101" s="4">
        <f t="shared" si="7"/>
        <v>-1027354.2251365534</v>
      </c>
      <c r="D101" s="4"/>
      <c r="E101" s="4">
        <f t="shared" si="6"/>
        <v>-1327572.0216886092</v>
      </c>
      <c r="F101" s="4"/>
      <c r="G101" s="4"/>
      <c r="H101" s="34"/>
      <c r="I101" s="4"/>
      <c r="J101" s="4"/>
      <c r="K101" s="4"/>
      <c r="L101" s="4"/>
    </row>
    <row r="102" spans="1:12">
      <c r="A102">
        <f t="shared" si="5"/>
        <v>95</v>
      </c>
      <c r="B102">
        <f t="shared" si="8"/>
        <v>74</v>
      </c>
      <c r="C102" s="4">
        <f t="shared" si="7"/>
        <v>-1027354.2251365534</v>
      </c>
      <c r="D102" s="4"/>
      <c r="E102" s="4">
        <f t="shared" si="6"/>
        <v>-1327572.0216886092</v>
      </c>
      <c r="F102" s="4"/>
      <c r="G102" s="4"/>
      <c r="H102" s="34"/>
      <c r="I102" s="4"/>
      <c r="J102" s="4"/>
      <c r="K102" s="4"/>
      <c r="L102" s="4"/>
    </row>
    <row r="103" spans="1:12">
      <c r="A103">
        <f t="shared" si="5"/>
        <v>96</v>
      </c>
      <c r="B103">
        <f t="shared" si="8"/>
        <v>75</v>
      </c>
      <c r="C103" s="4">
        <f t="shared" si="7"/>
        <v>-1027354.2251365534</v>
      </c>
      <c r="D103" s="4"/>
      <c r="E103" s="4">
        <f t="shared" si="6"/>
        <v>-1327572.0216886092</v>
      </c>
      <c r="F103" s="4"/>
      <c r="G103" s="4"/>
      <c r="H103" s="34"/>
      <c r="I103" s="4"/>
      <c r="J103" s="4"/>
      <c r="K103" s="4"/>
      <c r="L103" s="4"/>
    </row>
    <row r="104" spans="1:12">
      <c r="A104">
        <f t="shared" si="5"/>
        <v>97</v>
      </c>
      <c r="B104">
        <f t="shared" si="8"/>
        <v>76</v>
      </c>
      <c r="C104" s="4">
        <f t="shared" si="7"/>
        <v>-1027354.2251365534</v>
      </c>
      <c r="D104" s="4"/>
      <c r="E104" s="4">
        <f t="shared" si="6"/>
        <v>-1327572.0216886092</v>
      </c>
      <c r="F104" s="4"/>
      <c r="G104" s="4"/>
      <c r="H104" s="34"/>
      <c r="I104" s="4"/>
      <c r="J104" s="4"/>
      <c r="K104" s="4"/>
      <c r="L104" s="4"/>
    </row>
    <row r="105" spans="1:12">
      <c r="A105">
        <f t="shared" si="5"/>
        <v>98</v>
      </c>
      <c r="B105">
        <f t="shared" si="8"/>
        <v>77</v>
      </c>
      <c r="C105" s="4">
        <f t="shared" si="7"/>
        <v>-1027354.2251365534</v>
      </c>
      <c r="D105" s="4"/>
      <c r="E105" s="4">
        <f t="shared" si="6"/>
        <v>-1327572.0216886092</v>
      </c>
      <c r="F105" s="4"/>
      <c r="G105" s="4"/>
      <c r="H105" s="34"/>
      <c r="I105" s="4"/>
      <c r="J105" s="4"/>
      <c r="K105" s="4"/>
      <c r="L105" s="4"/>
    </row>
    <row r="106" spans="1:12">
      <c r="A106">
        <f t="shared" si="5"/>
        <v>99</v>
      </c>
      <c r="B106">
        <f t="shared" si="8"/>
        <v>78</v>
      </c>
      <c r="C106" s="4">
        <f t="shared" si="7"/>
        <v>-1027354.2251365534</v>
      </c>
      <c r="D106" s="4"/>
      <c r="E106" s="4">
        <f t="shared" si="6"/>
        <v>-1327572.0216886092</v>
      </c>
      <c r="F106" s="4"/>
      <c r="G106" s="4"/>
      <c r="H106" s="34"/>
      <c r="I106" s="4"/>
      <c r="J106" s="4"/>
      <c r="K106" s="4"/>
      <c r="L106" s="4"/>
    </row>
    <row r="107" spans="1:12">
      <c r="A107">
        <f t="shared" si="5"/>
        <v>100</v>
      </c>
      <c r="B107">
        <f t="shared" si="8"/>
        <v>79</v>
      </c>
      <c r="C107" s="4">
        <f t="shared" si="7"/>
        <v>-1027354.2251365534</v>
      </c>
      <c r="D107" s="4"/>
      <c r="E107" s="4">
        <f t="shared" si="6"/>
        <v>-1327572.0216886092</v>
      </c>
      <c r="F107" s="4"/>
      <c r="G107" s="4"/>
      <c r="H107" s="34"/>
      <c r="I107" s="4"/>
      <c r="J107" s="4"/>
      <c r="K107" s="4"/>
      <c r="L107" s="4"/>
    </row>
    <row r="108" spans="1:12">
      <c r="A108">
        <f t="shared" si="5"/>
        <v>101</v>
      </c>
      <c r="B108">
        <f t="shared" si="8"/>
        <v>80</v>
      </c>
      <c r="C108" s="4">
        <f t="shared" si="7"/>
        <v>-1027354.2251365534</v>
      </c>
      <c r="D108" s="4"/>
      <c r="E108" s="4">
        <f t="shared" si="6"/>
        <v>-1327572.0216886092</v>
      </c>
      <c r="F108" s="4"/>
      <c r="G108" s="4"/>
      <c r="H108" s="34"/>
      <c r="I108" s="4"/>
      <c r="J108" s="4"/>
      <c r="K108" s="4"/>
      <c r="L108" s="4"/>
    </row>
    <row r="109" spans="1:12">
      <c r="A109">
        <f t="shared" si="5"/>
        <v>102</v>
      </c>
      <c r="B109">
        <f t="shared" si="8"/>
        <v>81</v>
      </c>
      <c r="C109" s="4">
        <f t="shared" si="7"/>
        <v>-1027354.2251365534</v>
      </c>
      <c r="D109" s="4"/>
      <c r="E109" s="4">
        <f t="shared" si="6"/>
        <v>-1327572.0216886092</v>
      </c>
      <c r="F109" s="4"/>
      <c r="G109" s="4"/>
      <c r="H109" s="34"/>
      <c r="I109" s="4"/>
      <c r="J109" s="4"/>
      <c r="K109" s="4"/>
      <c r="L109" s="4"/>
    </row>
    <row r="110" spans="1:12">
      <c r="A110">
        <f t="shared" si="5"/>
        <v>103</v>
      </c>
      <c r="B110">
        <f t="shared" si="8"/>
        <v>82</v>
      </c>
      <c r="C110" s="4">
        <f t="shared" si="7"/>
        <v>-1027354.2251365534</v>
      </c>
      <c r="D110" s="4"/>
      <c r="E110" s="4">
        <f t="shared" si="6"/>
        <v>-1327572.0216886092</v>
      </c>
      <c r="F110" s="4"/>
      <c r="G110" s="4"/>
      <c r="H110" s="34"/>
      <c r="I110" s="4"/>
      <c r="J110" s="4"/>
      <c r="K110" s="4"/>
      <c r="L110" s="4"/>
    </row>
    <row r="111" spans="1:12">
      <c r="A111">
        <f t="shared" si="5"/>
        <v>104</v>
      </c>
      <c r="B111">
        <f t="shared" si="8"/>
        <v>83</v>
      </c>
      <c r="C111" s="4">
        <f t="shared" si="7"/>
        <v>-1027354.2251365534</v>
      </c>
      <c r="D111" s="4"/>
      <c r="E111" s="4">
        <f t="shared" si="6"/>
        <v>-1327572.0216886092</v>
      </c>
      <c r="F111" s="4"/>
      <c r="G111" s="4"/>
      <c r="H111" s="34"/>
      <c r="I111" s="4"/>
      <c r="J111" s="4"/>
      <c r="K111" s="4"/>
      <c r="L111" s="4"/>
    </row>
    <row r="112" spans="1:12">
      <c r="A112">
        <f t="shared" si="5"/>
        <v>105</v>
      </c>
      <c r="B112">
        <f t="shared" si="8"/>
        <v>84</v>
      </c>
      <c r="C112" s="4">
        <f t="shared" si="7"/>
        <v>-1027354.2251365534</v>
      </c>
      <c r="D112" s="4"/>
      <c r="E112" s="4">
        <f t="shared" si="6"/>
        <v>-1327572.0216886092</v>
      </c>
      <c r="F112" s="4"/>
      <c r="G112" s="4"/>
      <c r="H112" s="34"/>
      <c r="I112" s="4"/>
      <c r="J112" s="4"/>
      <c r="K112" s="4"/>
      <c r="L112" s="4"/>
    </row>
    <row r="113" spans="1:12">
      <c r="A113">
        <f t="shared" si="5"/>
        <v>106</v>
      </c>
      <c r="B113">
        <f t="shared" si="8"/>
        <v>85</v>
      </c>
      <c r="C113" s="4">
        <f t="shared" si="7"/>
        <v>-1027354.2251365534</v>
      </c>
      <c r="D113" s="4"/>
      <c r="E113" s="4">
        <f t="shared" si="6"/>
        <v>-1327572.0216886092</v>
      </c>
      <c r="F113" s="4"/>
      <c r="G113" s="4"/>
      <c r="H113" s="34"/>
      <c r="I113" s="4"/>
      <c r="J113" s="4"/>
      <c r="K113" s="4"/>
      <c r="L113" s="4"/>
    </row>
    <row r="114" spans="1:12">
      <c r="A114">
        <f t="shared" si="5"/>
        <v>107</v>
      </c>
      <c r="B114">
        <f t="shared" si="8"/>
        <v>86</v>
      </c>
      <c r="C114" s="4">
        <f t="shared" si="7"/>
        <v>-1027354.2251365534</v>
      </c>
      <c r="D114" s="4"/>
      <c r="E114" s="4">
        <f t="shared" si="6"/>
        <v>-1327572.0216886092</v>
      </c>
      <c r="F114" s="4"/>
      <c r="G114" s="4"/>
      <c r="H114" s="34"/>
      <c r="I114" s="4"/>
      <c r="J114" s="4"/>
      <c r="K114" s="4"/>
      <c r="L114" s="4"/>
    </row>
    <row r="115" spans="1:12">
      <c r="A115">
        <f t="shared" si="5"/>
        <v>108</v>
      </c>
      <c r="B115">
        <f t="shared" si="8"/>
        <v>87</v>
      </c>
      <c r="C115" s="4">
        <f t="shared" si="7"/>
        <v>-1027354.2251365534</v>
      </c>
      <c r="D115" s="4"/>
      <c r="E115" s="4">
        <f t="shared" si="6"/>
        <v>-1327572.0216886092</v>
      </c>
      <c r="F115" s="4"/>
      <c r="G115" s="4"/>
      <c r="H115" s="34"/>
      <c r="I115" s="4"/>
      <c r="J115" s="4"/>
      <c r="K115" s="4"/>
      <c r="L115" s="4"/>
    </row>
    <row r="116" spans="1:12">
      <c r="A116">
        <f t="shared" si="5"/>
        <v>109</v>
      </c>
      <c r="B116">
        <f t="shared" si="8"/>
        <v>88</v>
      </c>
      <c r="C116" s="4">
        <f t="shared" si="7"/>
        <v>-1027354.2251365534</v>
      </c>
      <c r="D116" s="4"/>
      <c r="E116" s="4">
        <f t="shared" si="6"/>
        <v>-1327572.0216886092</v>
      </c>
      <c r="F116" s="4"/>
      <c r="G116" s="4"/>
      <c r="H116" s="34"/>
      <c r="I116" s="4"/>
      <c r="J116" s="4"/>
      <c r="K116" s="4"/>
      <c r="L116" s="4"/>
    </row>
    <row r="117" spans="1:12">
      <c r="A117">
        <f t="shared" si="5"/>
        <v>110</v>
      </c>
      <c r="B117">
        <f t="shared" si="8"/>
        <v>89</v>
      </c>
      <c r="C117" s="4">
        <f t="shared" si="7"/>
        <v>-1027354.2251365534</v>
      </c>
      <c r="D117" s="4"/>
      <c r="E117" s="4">
        <f t="shared" si="6"/>
        <v>-1327572.0216886092</v>
      </c>
      <c r="F117" s="4"/>
      <c r="G117" s="4"/>
      <c r="H117" s="34"/>
      <c r="I117" s="4"/>
      <c r="J117" s="4"/>
      <c r="K117" s="4"/>
      <c r="L117" s="4"/>
    </row>
    <row r="118" spans="1:12">
      <c r="A118">
        <f t="shared" si="5"/>
        <v>111</v>
      </c>
      <c r="B118">
        <f t="shared" si="8"/>
        <v>90</v>
      </c>
      <c r="C118" s="4">
        <f t="shared" si="7"/>
        <v>-1027354.2251365534</v>
      </c>
      <c r="D118" s="4"/>
      <c r="E118" s="4">
        <f t="shared" si="6"/>
        <v>-1327572.0216886092</v>
      </c>
      <c r="F118" s="4"/>
      <c r="G118" s="4"/>
      <c r="H118" s="34"/>
      <c r="I118" s="4"/>
      <c r="J118" s="4"/>
      <c r="K118" s="4"/>
      <c r="L118" s="4"/>
    </row>
    <row r="119" spans="1:12">
      <c r="A119">
        <f t="shared" si="5"/>
        <v>112</v>
      </c>
      <c r="B119">
        <f t="shared" si="8"/>
        <v>91</v>
      </c>
      <c r="C119" s="4">
        <f t="shared" si="7"/>
        <v>-1027354.2251365534</v>
      </c>
      <c r="D119" s="4"/>
      <c r="E119" s="4">
        <f t="shared" si="6"/>
        <v>-1327572.0216886092</v>
      </c>
      <c r="F119" s="4"/>
      <c r="G119" s="4"/>
      <c r="H119" s="34"/>
      <c r="I119" s="4"/>
      <c r="J119" s="4"/>
      <c r="K119" s="4"/>
      <c r="L119" s="4"/>
    </row>
    <row r="120" spans="1:12">
      <c r="A120">
        <f t="shared" si="5"/>
        <v>113</v>
      </c>
      <c r="B120">
        <f t="shared" si="8"/>
        <v>92</v>
      </c>
      <c r="C120" s="4">
        <f t="shared" si="7"/>
        <v>-1027354.2251365534</v>
      </c>
      <c r="D120" s="4"/>
      <c r="E120" s="4">
        <f t="shared" si="6"/>
        <v>-1327572.0216886092</v>
      </c>
      <c r="F120" s="4"/>
      <c r="G120" s="4"/>
      <c r="H120" s="34"/>
      <c r="I120" s="4"/>
      <c r="J120" s="4"/>
      <c r="K120" s="4"/>
      <c r="L120" s="4"/>
    </row>
    <row r="121" spans="1:12">
      <c r="A121">
        <f t="shared" si="5"/>
        <v>114</v>
      </c>
      <c r="B121">
        <f t="shared" si="8"/>
        <v>93</v>
      </c>
      <c r="C121" s="4">
        <f t="shared" si="7"/>
        <v>-1027354.2251365534</v>
      </c>
      <c r="D121" s="4"/>
      <c r="E121" s="4">
        <f t="shared" si="6"/>
        <v>-1327572.0216886092</v>
      </c>
      <c r="F121" s="4"/>
      <c r="G121" s="4"/>
      <c r="H121" s="34"/>
      <c r="I121" s="4"/>
      <c r="J121" s="4"/>
      <c r="K121" s="4"/>
      <c r="L121" s="4"/>
    </row>
    <row r="122" spans="1:12">
      <c r="A122">
        <f t="shared" si="5"/>
        <v>115</v>
      </c>
      <c r="B122">
        <f t="shared" si="8"/>
        <v>94</v>
      </c>
      <c r="C122" s="4">
        <f t="shared" si="7"/>
        <v>-1027354.2251365534</v>
      </c>
      <c r="D122" s="4"/>
      <c r="E122" s="4">
        <f t="shared" si="6"/>
        <v>-1327572.0216886092</v>
      </c>
      <c r="F122" s="4"/>
      <c r="G122" s="4"/>
      <c r="H122" s="34"/>
      <c r="I122" s="4"/>
      <c r="J122" s="4"/>
      <c r="K122" s="4"/>
      <c r="L122" s="4"/>
    </row>
    <row r="123" spans="1:12">
      <c r="A123">
        <f t="shared" si="5"/>
        <v>116</v>
      </c>
      <c r="B123">
        <f t="shared" si="8"/>
        <v>95</v>
      </c>
      <c r="C123" s="4">
        <f t="shared" si="7"/>
        <v>-1027354.2251365534</v>
      </c>
      <c r="D123" s="4"/>
      <c r="E123" s="4">
        <f t="shared" si="6"/>
        <v>-1327572.0216886092</v>
      </c>
      <c r="F123" s="4"/>
      <c r="G123" s="4"/>
      <c r="H123" s="34"/>
      <c r="I123" s="4"/>
      <c r="J123" s="4"/>
      <c r="K123" s="4"/>
      <c r="L123" s="4"/>
    </row>
    <row r="124" spans="1:12">
      <c r="A124">
        <f t="shared" si="5"/>
        <v>117</v>
      </c>
      <c r="B124">
        <f t="shared" si="8"/>
        <v>96</v>
      </c>
      <c r="C124" s="4">
        <f t="shared" si="7"/>
        <v>-1027354.2251365534</v>
      </c>
      <c r="D124" s="4"/>
      <c r="E124" s="4">
        <f t="shared" si="6"/>
        <v>-1327572.0216886092</v>
      </c>
      <c r="F124" s="4"/>
      <c r="G124" s="4"/>
      <c r="H124" s="34"/>
      <c r="I124" s="4"/>
      <c r="J124" s="4"/>
      <c r="K124" s="4"/>
      <c r="L124" s="4"/>
    </row>
    <row r="125" spans="1:12">
      <c r="A125">
        <f t="shared" si="5"/>
        <v>118</v>
      </c>
      <c r="B125">
        <f t="shared" si="8"/>
        <v>97</v>
      </c>
      <c r="C125" s="4">
        <f t="shared" si="7"/>
        <v>-1027354.2251365534</v>
      </c>
      <c r="D125" s="4"/>
      <c r="E125" s="4">
        <f t="shared" ref="E125:E156" si="9">IF($B125&gt;E$14*12,"",E$19)</f>
        <v>-1327572.0216886092</v>
      </c>
      <c r="F125" s="4"/>
      <c r="G125" s="4"/>
      <c r="H125" s="34"/>
      <c r="I125" s="4"/>
      <c r="J125" s="4"/>
      <c r="K125" s="4"/>
      <c r="L125" s="4"/>
    </row>
    <row r="126" spans="1:12">
      <c r="A126">
        <f t="shared" si="5"/>
        <v>119</v>
      </c>
      <c r="B126">
        <f t="shared" si="8"/>
        <v>98</v>
      </c>
      <c r="C126" s="4">
        <f t="shared" si="7"/>
        <v>-1027354.2251365534</v>
      </c>
      <c r="D126" s="4"/>
      <c r="E126" s="4">
        <f t="shared" si="9"/>
        <v>-1327572.0216886092</v>
      </c>
      <c r="F126" s="4"/>
      <c r="G126" s="4"/>
      <c r="H126" s="34"/>
      <c r="I126" s="4"/>
      <c r="J126" s="4"/>
      <c r="K126" s="4"/>
      <c r="L126" s="4"/>
    </row>
    <row r="127" spans="1:12">
      <c r="A127">
        <f t="shared" si="5"/>
        <v>120</v>
      </c>
      <c r="B127">
        <f t="shared" si="8"/>
        <v>99</v>
      </c>
      <c r="C127" s="4">
        <f t="shared" si="7"/>
        <v>-1027354.2251365534</v>
      </c>
      <c r="D127" s="4"/>
      <c r="E127" s="4">
        <f t="shared" si="9"/>
        <v>-1327572.0216886092</v>
      </c>
      <c r="F127" s="4"/>
      <c r="G127" s="4"/>
      <c r="H127" s="34"/>
      <c r="I127" s="4"/>
      <c r="J127" s="4"/>
      <c r="K127" s="4"/>
      <c r="L127" s="4"/>
    </row>
    <row r="128" spans="1:12">
      <c r="A128">
        <f t="shared" si="5"/>
        <v>121</v>
      </c>
      <c r="B128">
        <f t="shared" si="8"/>
        <v>100</v>
      </c>
      <c r="C128" s="4">
        <f t="shared" si="7"/>
        <v>-1027354.2251365534</v>
      </c>
      <c r="D128" s="4"/>
      <c r="E128" s="4">
        <f t="shared" si="9"/>
        <v>-1327572.0216886092</v>
      </c>
      <c r="F128" s="4"/>
      <c r="G128" s="4"/>
      <c r="H128" s="34"/>
      <c r="I128" s="4"/>
      <c r="J128" s="4"/>
      <c r="K128" s="4"/>
      <c r="L128" s="4"/>
    </row>
    <row r="129" spans="1:12">
      <c r="A129">
        <f t="shared" si="5"/>
        <v>122</v>
      </c>
      <c r="B129">
        <f t="shared" si="8"/>
        <v>101</v>
      </c>
      <c r="C129" s="4">
        <f t="shared" si="7"/>
        <v>-1027354.2251365534</v>
      </c>
      <c r="D129" s="4"/>
      <c r="E129" s="4">
        <f t="shared" si="9"/>
        <v>-1327572.0216886092</v>
      </c>
      <c r="F129" s="4"/>
      <c r="G129" s="4"/>
      <c r="H129" s="34"/>
      <c r="I129" s="4"/>
      <c r="J129" s="4"/>
      <c r="K129" s="4"/>
      <c r="L129" s="4"/>
    </row>
    <row r="130" spans="1:12">
      <c r="A130">
        <f t="shared" si="5"/>
        <v>123</v>
      </c>
      <c r="B130">
        <f t="shared" si="8"/>
        <v>102</v>
      </c>
      <c r="C130" s="4">
        <f t="shared" si="7"/>
        <v>-1027354.2251365534</v>
      </c>
      <c r="D130" s="4"/>
      <c r="E130" s="4">
        <f t="shared" si="9"/>
        <v>-1327572.0216886092</v>
      </c>
      <c r="F130" s="4"/>
      <c r="G130" s="4"/>
      <c r="H130" s="34"/>
      <c r="I130" s="4"/>
      <c r="J130" s="4"/>
      <c r="K130" s="4"/>
      <c r="L130" s="4"/>
    </row>
    <row r="131" spans="1:12">
      <c r="A131">
        <f t="shared" si="5"/>
        <v>124</v>
      </c>
      <c r="B131">
        <f t="shared" si="8"/>
        <v>103</v>
      </c>
      <c r="C131" s="4">
        <f t="shared" si="7"/>
        <v>-1027354.2251365534</v>
      </c>
      <c r="D131" s="4"/>
      <c r="E131" s="4">
        <f t="shared" si="9"/>
        <v>-1327572.0216886092</v>
      </c>
      <c r="F131" s="4"/>
      <c r="G131" s="4"/>
      <c r="H131" s="34"/>
      <c r="I131" s="4"/>
      <c r="J131" s="4"/>
      <c r="K131" s="4"/>
      <c r="L131" s="4"/>
    </row>
    <row r="132" spans="1:12">
      <c r="A132">
        <f t="shared" si="5"/>
        <v>125</v>
      </c>
      <c r="B132">
        <f t="shared" si="8"/>
        <v>104</v>
      </c>
      <c r="C132" s="4">
        <f t="shared" si="7"/>
        <v>-1027354.2251365534</v>
      </c>
      <c r="D132" s="4"/>
      <c r="E132" s="4">
        <f t="shared" si="9"/>
        <v>-1327572.0216886092</v>
      </c>
      <c r="F132" s="4"/>
      <c r="G132" s="4"/>
      <c r="H132" s="34"/>
      <c r="I132" s="4"/>
      <c r="J132" s="4"/>
      <c r="K132" s="4"/>
      <c r="L132" s="4"/>
    </row>
    <row r="133" spans="1:12">
      <c r="A133">
        <f t="shared" si="5"/>
        <v>126</v>
      </c>
      <c r="B133">
        <f t="shared" si="8"/>
        <v>105</v>
      </c>
      <c r="C133" s="4">
        <f t="shared" si="7"/>
        <v>-1027354.2251365534</v>
      </c>
      <c r="D133" s="4"/>
      <c r="E133" s="4">
        <f t="shared" si="9"/>
        <v>-1327572.0216886092</v>
      </c>
      <c r="F133" s="4"/>
      <c r="G133" s="4"/>
      <c r="H133" s="34"/>
      <c r="I133" s="4"/>
      <c r="J133" s="4"/>
      <c r="K133" s="4"/>
      <c r="L133" s="4"/>
    </row>
    <row r="134" spans="1:12">
      <c r="A134">
        <f t="shared" si="5"/>
        <v>127</v>
      </c>
      <c r="B134">
        <f t="shared" si="8"/>
        <v>106</v>
      </c>
      <c r="C134" s="4">
        <f t="shared" si="7"/>
        <v>-1027354.2251365534</v>
      </c>
      <c r="D134" s="4"/>
      <c r="E134" s="4">
        <f t="shared" si="9"/>
        <v>-1327572.0216886092</v>
      </c>
      <c r="F134" s="4"/>
      <c r="G134" s="4"/>
      <c r="H134" s="34"/>
      <c r="I134" s="4"/>
      <c r="J134" s="4"/>
      <c r="K134" s="4"/>
      <c r="L134" s="4"/>
    </row>
    <row r="135" spans="1:12">
      <c r="A135">
        <f t="shared" si="5"/>
        <v>128</v>
      </c>
      <c r="B135">
        <f t="shared" si="8"/>
        <v>107</v>
      </c>
      <c r="C135" s="4">
        <f t="shared" si="7"/>
        <v>-1027354.2251365534</v>
      </c>
      <c r="D135" s="4"/>
      <c r="E135" s="4">
        <f t="shared" si="9"/>
        <v>-1327572.0216886092</v>
      </c>
      <c r="F135" s="4"/>
      <c r="G135" s="4"/>
      <c r="H135" s="34"/>
      <c r="I135" s="4"/>
      <c r="J135" s="4"/>
      <c r="K135" s="4"/>
      <c r="L135" s="4"/>
    </row>
    <row r="136" spans="1:12">
      <c r="A136">
        <f t="shared" ref="A136:A184" si="10">A135+1</f>
        <v>129</v>
      </c>
      <c r="B136">
        <f t="shared" si="8"/>
        <v>108</v>
      </c>
      <c r="C136" s="4">
        <f t="shared" si="7"/>
        <v>-1027354.2251365534</v>
      </c>
      <c r="D136" s="4"/>
      <c r="E136" s="4">
        <f t="shared" si="9"/>
        <v>-1327572.0216886092</v>
      </c>
      <c r="F136" s="4"/>
      <c r="G136" s="4"/>
      <c r="H136" s="34"/>
      <c r="I136" s="4"/>
      <c r="J136" s="4"/>
      <c r="K136" s="4"/>
      <c r="L136" s="4"/>
    </row>
    <row r="137" spans="1:12">
      <c r="A137">
        <f t="shared" si="10"/>
        <v>130</v>
      </c>
      <c r="B137">
        <f t="shared" si="8"/>
        <v>109</v>
      </c>
      <c r="C137" s="4">
        <f t="shared" si="7"/>
        <v>-1027354.2251365534</v>
      </c>
      <c r="D137" s="4"/>
      <c r="E137" s="4">
        <f t="shared" si="9"/>
        <v>-1327572.0216886092</v>
      </c>
      <c r="F137" s="4"/>
      <c r="G137" s="4"/>
      <c r="H137" s="34"/>
      <c r="I137" s="4"/>
      <c r="J137" s="4"/>
      <c r="K137" s="4"/>
      <c r="L137" s="4"/>
    </row>
    <row r="138" spans="1:12">
      <c r="A138">
        <f t="shared" si="10"/>
        <v>131</v>
      </c>
      <c r="B138">
        <f t="shared" si="8"/>
        <v>110</v>
      </c>
      <c r="C138" s="4">
        <f t="shared" si="7"/>
        <v>-1027354.2251365534</v>
      </c>
      <c r="D138" s="4"/>
      <c r="E138" s="4">
        <f t="shared" si="9"/>
        <v>-1327572.0216886092</v>
      </c>
      <c r="F138" s="4"/>
      <c r="G138" s="4"/>
      <c r="H138" s="34"/>
      <c r="I138" s="4"/>
      <c r="J138" s="4"/>
      <c r="K138" s="4"/>
      <c r="L138" s="4"/>
    </row>
    <row r="139" spans="1:12">
      <c r="A139">
        <f t="shared" si="10"/>
        <v>132</v>
      </c>
      <c r="B139">
        <f t="shared" si="8"/>
        <v>111</v>
      </c>
      <c r="C139" s="4">
        <f t="shared" si="7"/>
        <v>-1027354.2251365534</v>
      </c>
      <c r="D139" s="4"/>
      <c r="E139" s="4">
        <f t="shared" si="9"/>
        <v>-1327572.0216886092</v>
      </c>
      <c r="F139" s="4"/>
      <c r="G139" s="4"/>
      <c r="H139" s="34"/>
      <c r="I139" s="4"/>
      <c r="J139" s="4"/>
      <c r="K139" s="4"/>
      <c r="L139" s="4"/>
    </row>
    <row r="140" spans="1:12">
      <c r="A140">
        <f t="shared" si="10"/>
        <v>133</v>
      </c>
      <c r="B140">
        <f t="shared" si="8"/>
        <v>112</v>
      </c>
      <c r="C140" s="4">
        <f t="shared" si="7"/>
        <v>-1027354.2251365534</v>
      </c>
      <c r="D140" s="4"/>
      <c r="E140" s="4">
        <f t="shared" si="9"/>
        <v>-1327572.0216886092</v>
      </c>
      <c r="F140" s="4"/>
      <c r="G140" s="4"/>
      <c r="H140" s="34"/>
      <c r="I140" s="4"/>
      <c r="J140" s="4"/>
      <c r="K140" s="4"/>
      <c r="L140" s="4"/>
    </row>
    <row r="141" spans="1:12">
      <c r="A141">
        <f t="shared" si="10"/>
        <v>134</v>
      </c>
      <c r="B141">
        <f t="shared" si="8"/>
        <v>113</v>
      </c>
      <c r="C141" s="4">
        <f t="shared" si="7"/>
        <v>-1027354.2251365534</v>
      </c>
      <c r="D141" s="4"/>
      <c r="E141" s="4">
        <f t="shared" si="9"/>
        <v>-1327572.0216886092</v>
      </c>
      <c r="F141" s="4"/>
      <c r="G141" s="4"/>
      <c r="H141" s="34"/>
      <c r="I141" s="4"/>
      <c r="J141" s="4"/>
      <c r="K141" s="4"/>
      <c r="L141" s="4"/>
    </row>
    <row r="142" spans="1:12">
      <c r="A142">
        <f t="shared" si="10"/>
        <v>135</v>
      </c>
      <c r="B142">
        <f t="shared" si="8"/>
        <v>114</v>
      </c>
      <c r="C142" s="4">
        <f t="shared" si="7"/>
        <v>-1027354.2251365534</v>
      </c>
      <c r="D142" s="4"/>
      <c r="E142" s="4">
        <f t="shared" si="9"/>
        <v>-1327572.0216886092</v>
      </c>
      <c r="F142" s="4"/>
      <c r="G142" s="4"/>
      <c r="H142" s="34"/>
      <c r="I142" s="4"/>
      <c r="J142" s="4"/>
      <c r="K142" s="4"/>
      <c r="L142" s="4"/>
    </row>
    <row r="143" spans="1:12">
      <c r="A143">
        <f t="shared" si="10"/>
        <v>136</v>
      </c>
      <c r="B143">
        <f t="shared" si="8"/>
        <v>115</v>
      </c>
      <c r="C143" s="4">
        <f t="shared" si="7"/>
        <v>-1027354.2251365534</v>
      </c>
      <c r="D143" s="4"/>
      <c r="E143" s="4">
        <f t="shared" si="9"/>
        <v>-1327572.0216886092</v>
      </c>
      <c r="F143" s="4"/>
      <c r="G143" s="4"/>
      <c r="H143" s="34"/>
      <c r="I143" s="4"/>
      <c r="J143" s="4"/>
      <c r="K143" s="4"/>
      <c r="L143" s="4"/>
    </row>
    <row r="144" spans="1:12">
      <c r="A144">
        <f t="shared" si="10"/>
        <v>137</v>
      </c>
      <c r="B144">
        <f t="shared" si="8"/>
        <v>116</v>
      </c>
      <c r="C144" s="4">
        <f t="shared" si="7"/>
        <v>-1027354.2251365534</v>
      </c>
      <c r="D144" s="4"/>
      <c r="E144" s="4">
        <f t="shared" si="9"/>
        <v>-1327572.0216886092</v>
      </c>
      <c r="F144" s="4"/>
      <c r="G144" s="4"/>
      <c r="H144" s="34"/>
      <c r="I144" s="4"/>
      <c r="J144" s="4"/>
      <c r="K144" s="4"/>
      <c r="L144" s="4"/>
    </row>
    <row r="145" spans="1:12">
      <c r="A145">
        <f t="shared" si="10"/>
        <v>138</v>
      </c>
      <c r="B145">
        <f t="shared" si="8"/>
        <v>117</v>
      </c>
      <c r="C145" s="4">
        <f t="shared" si="7"/>
        <v>-1027354.2251365534</v>
      </c>
      <c r="D145" s="4"/>
      <c r="E145" s="4">
        <f t="shared" si="9"/>
        <v>-1327572.0216886092</v>
      </c>
      <c r="F145" s="4"/>
      <c r="G145" s="4"/>
      <c r="H145" s="34"/>
      <c r="I145" s="4"/>
      <c r="J145" s="4"/>
      <c r="K145" s="4"/>
      <c r="L145" s="4"/>
    </row>
    <row r="146" spans="1:12">
      <c r="A146">
        <f t="shared" si="10"/>
        <v>139</v>
      </c>
      <c r="B146">
        <f t="shared" si="8"/>
        <v>118</v>
      </c>
      <c r="C146" s="4">
        <f t="shared" si="7"/>
        <v>-1027354.2251365534</v>
      </c>
      <c r="D146" s="4"/>
      <c r="E146" s="4">
        <f t="shared" si="9"/>
        <v>-1327572.0216886092</v>
      </c>
      <c r="F146" s="4"/>
      <c r="G146" s="4"/>
      <c r="H146" s="34"/>
      <c r="I146" s="4"/>
      <c r="J146" s="4"/>
      <c r="K146" s="4"/>
      <c r="L146" s="4"/>
    </row>
    <row r="147" spans="1:12">
      <c r="A147">
        <f t="shared" si="10"/>
        <v>140</v>
      </c>
      <c r="B147">
        <f t="shared" si="8"/>
        <v>119</v>
      </c>
      <c r="C147" s="4">
        <f t="shared" si="7"/>
        <v>-1027354.2251365534</v>
      </c>
      <c r="D147" s="4"/>
      <c r="E147" s="4">
        <f t="shared" si="9"/>
        <v>-1327572.0216886092</v>
      </c>
      <c r="F147" s="4"/>
      <c r="G147" s="4"/>
      <c r="H147" s="34"/>
      <c r="I147" s="4"/>
      <c r="J147" s="4"/>
      <c r="K147" s="4"/>
      <c r="L147" s="4"/>
    </row>
    <row r="148" spans="1:12">
      <c r="A148">
        <f t="shared" si="10"/>
        <v>141</v>
      </c>
      <c r="B148">
        <f t="shared" si="8"/>
        <v>120</v>
      </c>
      <c r="C148" s="4">
        <f t="shared" si="7"/>
        <v>-1027354.2251365534</v>
      </c>
      <c r="D148" s="4"/>
      <c r="E148" s="4">
        <f t="shared" si="9"/>
        <v>-1327572.0216886092</v>
      </c>
      <c r="F148" s="4"/>
      <c r="G148" s="4"/>
      <c r="H148" s="34"/>
      <c r="I148" s="4"/>
      <c r="J148" s="4"/>
      <c r="K148" s="4"/>
      <c r="L148" s="4"/>
    </row>
    <row r="149" spans="1:12">
      <c r="A149">
        <f t="shared" si="10"/>
        <v>142</v>
      </c>
      <c r="B149">
        <f t="shared" si="8"/>
        <v>121</v>
      </c>
      <c r="C149" s="4">
        <f t="shared" si="7"/>
        <v>-1027354.2251365534</v>
      </c>
      <c r="D149" s="4"/>
      <c r="E149" s="4">
        <f t="shared" si="9"/>
        <v>-1327572.0216886092</v>
      </c>
      <c r="F149" s="4"/>
      <c r="G149" s="4"/>
      <c r="H149" s="34"/>
      <c r="I149" s="4"/>
      <c r="J149" s="4"/>
      <c r="K149" s="4"/>
      <c r="L149" s="4"/>
    </row>
    <row r="150" spans="1:12">
      <c r="A150">
        <f t="shared" si="10"/>
        <v>143</v>
      </c>
      <c r="B150">
        <f t="shared" si="8"/>
        <v>122</v>
      </c>
      <c r="C150" s="4">
        <f t="shared" si="7"/>
        <v>-1027354.2251365534</v>
      </c>
      <c r="D150" s="4"/>
      <c r="E150" s="4">
        <f t="shared" si="9"/>
        <v>-1327572.0216886092</v>
      </c>
      <c r="F150" s="4"/>
      <c r="G150" s="4"/>
      <c r="H150" s="34"/>
      <c r="I150" s="4"/>
      <c r="J150" s="4"/>
      <c r="K150" s="4"/>
      <c r="L150" s="4"/>
    </row>
    <row r="151" spans="1:12">
      <c r="A151">
        <f t="shared" si="10"/>
        <v>144</v>
      </c>
      <c r="B151">
        <f t="shared" si="8"/>
        <v>123</v>
      </c>
      <c r="C151" s="4">
        <f t="shared" si="7"/>
        <v>-1027354.2251365534</v>
      </c>
      <c r="D151" s="4"/>
      <c r="E151" s="4">
        <f t="shared" si="9"/>
        <v>-1327572.0216886092</v>
      </c>
      <c r="F151" s="4"/>
      <c r="G151" s="4"/>
      <c r="H151" s="34"/>
      <c r="I151" s="4"/>
      <c r="J151" s="4"/>
      <c r="K151" s="4"/>
      <c r="L151" s="4"/>
    </row>
    <row r="152" spans="1:12">
      <c r="A152">
        <f t="shared" si="10"/>
        <v>145</v>
      </c>
      <c r="B152">
        <f t="shared" si="8"/>
        <v>124</v>
      </c>
      <c r="C152" s="4">
        <f t="shared" si="7"/>
        <v>-1027354.2251365534</v>
      </c>
      <c r="D152" s="4"/>
      <c r="E152" s="4">
        <f t="shared" si="9"/>
        <v>-1327572.0216886092</v>
      </c>
      <c r="F152" s="4"/>
      <c r="G152" s="4"/>
      <c r="H152" s="34"/>
      <c r="I152" s="4"/>
      <c r="J152" s="4"/>
      <c r="K152" s="4"/>
      <c r="L152" s="4"/>
    </row>
    <row r="153" spans="1:12">
      <c r="A153">
        <f t="shared" si="10"/>
        <v>146</v>
      </c>
      <c r="B153">
        <f t="shared" si="8"/>
        <v>125</v>
      </c>
      <c r="C153" s="4">
        <f t="shared" si="7"/>
        <v>-1027354.2251365534</v>
      </c>
      <c r="D153" s="4"/>
      <c r="E153" s="4">
        <f t="shared" si="9"/>
        <v>-1327572.0216886092</v>
      </c>
      <c r="F153" s="4"/>
      <c r="G153" s="4"/>
      <c r="H153" s="34"/>
      <c r="I153" s="4"/>
      <c r="J153" s="4"/>
      <c r="K153" s="4"/>
      <c r="L153" s="4"/>
    </row>
    <row r="154" spans="1:12">
      <c r="A154">
        <f t="shared" si="10"/>
        <v>147</v>
      </c>
      <c r="B154">
        <f t="shared" si="8"/>
        <v>126</v>
      </c>
      <c r="C154" s="4">
        <f t="shared" si="7"/>
        <v>-1027354.2251365534</v>
      </c>
      <c r="D154" s="4"/>
      <c r="E154" s="4">
        <f t="shared" si="9"/>
        <v>-1327572.0216886092</v>
      </c>
      <c r="F154" s="4"/>
      <c r="G154" s="4"/>
      <c r="H154" s="34"/>
      <c r="I154" s="4"/>
      <c r="J154" s="4"/>
      <c r="K154" s="4"/>
      <c r="L154" s="4"/>
    </row>
    <row r="155" spans="1:12">
      <c r="A155">
        <f t="shared" si="10"/>
        <v>148</v>
      </c>
      <c r="B155">
        <f t="shared" si="8"/>
        <v>127</v>
      </c>
      <c r="C155" s="4">
        <f t="shared" si="7"/>
        <v>-1027354.2251365534</v>
      </c>
      <c r="D155" s="4"/>
      <c r="E155" s="4">
        <f t="shared" si="9"/>
        <v>-1327572.0216886092</v>
      </c>
      <c r="F155" s="4"/>
      <c r="G155" s="4"/>
      <c r="H155" s="34"/>
      <c r="I155" s="4"/>
      <c r="J155" s="4"/>
      <c r="K155" s="4"/>
      <c r="L155" s="4"/>
    </row>
    <row r="156" spans="1:12">
      <c r="A156">
        <f t="shared" si="10"/>
        <v>149</v>
      </c>
      <c r="B156">
        <f t="shared" si="8"/>
        <v>128</v>
      </c>
      <c r="C156" s="4">
        <f t="shared" si="7"/>
        <v>-1027354.2251365534</v>
      </c>
      <c r="D156" s="4"/>
      <c r="E156" s="4">
        <f t="shared" si="9"/>
        <v>-1327572.0216886092</v>
      </c>
      <c r="F156" s="4"/>
      <c r="G156" s="4"/>
      <c r="H156" s="34"/>
      <c r="I156" s="4"/>
      <c r="J156" s="4"/>
      <c r="K156" s="4"/>
      <c r="L156" s="4"/>
    </row>
    <row r="157" spans="1:12">
      <c r="A157">
        <f t="shared" si="10"/>
        <v>150</v>
      </c>
      <c r="B157">
        <f t="shared" si="8"/>
        <v>129</v>
      </c>
      <c r="C157" s="4">
        <f t="shared" si="7"/>
        <v>-1027354.2251365534</v>
      </c>
      <c r="D157" s="4"/>
      <c r="E157" s="4">
        <f t="shared" ref="E157:E184" si="11">IF($B157&gt;E$14*12,"",E$19)</f>
        <v>-1327572.0216886092</v>
      </c>
      <c r="F157" s="4"/>
      <c r="G157" s="4"/>
      <c r="H157" s="34"/>
      <c r="I157" s="4"/>
      <c r="J157" s="4"/>
      <c r="K157" s="4"/>
      <c r="L157" s="4"/>
    </row>
    <row r="158" spans="1:12">
      <c r="A158">
        <f t="shared" si="10"/>
        <v>151</v>
      </c>
      <c r="B158">
        <f t="shared" si="8"/>
        <v>130</v>
      </c>
      <c r="C158" s="4">
        <f t="shared" ref="C158:C184" si="12">C$19</f>
        <v>-1027354.2251365534</v>
      </c>
      <c r="D158" s="4"/>
      <c r="E158" s="4">
        <f t="shared" si="11"/>
        <v>-1327572.0216886092</v>
      </c>
      <c r="F158" s="4"/>
      <c r="G158" s="4"/>
      <c r="H158" s="34"/>
      <c r="I158" s="4"/>
      <c r="J158" s="4"/>
      <c r="K158" s="4"/>
      <c r="L158" s="4"/>
    </row>
    <row r="159" spans="1:12">
      <c r="A159">
        <f t="shared" si="10"/>
        <v>152</v>
      </c>
      <c r="B159">
        <f t="shared" ref="B159:B184" si="13">B158+1</f>
        <v>131</v>
      </c>
      <c r="C159" s="4">
        <f t="shared" si="12"/>
        <v>-1027354.2251365534</v>
      </c>
      <c r="D159" s="4"/>
      <c r="E159" s="4">
        <f t="shared" si="11"/>
        <v>-1327572.0216886092</v>
      </c>
      <c r="F159" s="4"/>
      <c r="G159" s="4"/>
      <c r="H159" s="34"/>
      <c r="I159" s="4"/>
      <c r="J159" s="4"/>
      <c r="K159" s="4"/>
      <c r="L159" s="4"/>
    </row>
    <row r="160" spans="1:12">
      <c r="A160">
        <f t="shared" si="10"/>
        <v>153</v>
      </c>
      <c r="B160">
        <f t="shared" si="13"/>
        <v>132</v>
      </c>
      <c r="C160" s="4">
        <f t="shared" si="12"/>
        <v>-1027354.2251365534</v>
      </c>
      <c r="D160" s="4"/>
      <c r="E160" s="4">
        <f t="shared" si="11"/>
        <v>-1327572.0216886092</v>
      </c>
      <c r="F160" s="4"/>
      <c r="G160" s="4"/>
      <c r="H160" s="34"/>
      <c r="I160" s="4"/>
      <c r="J160" s="4"/>
      <c r="K160" s="4"/>
      <c r="L160" s="4"/>
    </row>
    <row r="161" spans="1:12">
      <c r="A161">
        <f t="shared" si="10"/>
        <v>154</v>
      </c>
      <c r="B161">
        <f t="shared" si="13"/>
        <v>133</v>
      </c>
      <c r="C161" s="4">
        <f t="shared" si="12"/>
        <v>-1027354.2251365534</v>
      </c>
      <c r="D161" s="4"/>
      <c r="E161" s="4">
        <f t="shared" si="11"/>
        <v>-1327572.0216886092</v>
      </c>
      <c r="F161" s="4"/>
      <c r="G161" s="4"/>
      <c r="H161" s="34"/>
      <c r="I161" s="4"/>
      <c r="J161" s="4"/>
      <c r="K161" s="4"/>
      <c r="L161" s="4"/>
    </row>
    <row r="162" spans="1:12">
      <c r="A162">
        <f t="shared" si="10"/>
        <v>155</v>
      </c>
      <c r="B162">
        <f t="shared" si="13"/>
        <v>134</v>
      </c>
      <c r="C162" s="4">
        <f t="shared" si="12"/>
        <v>-1027354.2251365534</v>
      </c>
      <c r="D162" s="4"/>
      <c r="E162" s="4">
        <f t="shared" si="11"/>
        <v>-1327572.0216886092</v>
      </c>
      <c r="F162" s="4"/>
      <c r="G162" s="4"/>
      <c r="H162" s="34"/>
      <c r="I162" s="4"/>
      <c r="J162" s="4"/>
      <c r="K162" s="4"/>
      <c r="L162" s="4"/>
    </row>
    <row r="163" spans="1:12">
      <c r="A163">
        <f t="shared" si="10"/>
        <v>156</v>
      </c>
      <c r="B163">
        <f t="shared" si="13"/>
        <v>135</v>
      </c>
      <c r="C163" s="4">
        <f t="shared" si="12"/>
        <v>-1027354.2251365534</v>
      </c>
      <c r="D163" s="4"/>
      <c r="E163" s="4">
        <f t="shared" si="11"/>
        <v>-1327572.0216886092</v>
      </c>
      <c r="F163" s="4"/>
      <c r="G163" s="4"/>
      <c r="H163" s="34"/>
      <c r="I163" s="4"/>
      <c r="J163" s="4"/>
      <c r="K163" s="4"/>
      <c r="L163" s="4"/>
    </row>
    <row r="164" spans="1:12">
      <c r="A164">
        <f t="shared" si="10"/>
        <v>157</v>
      </c>
      <c r="B164">
        <f t="shared" si="13"/>
        <v>136</v>
      </c>
      <c r="C164" s="4">
        <f t="shared" si="12"/>
        <v>-1027354.2251365534</v>
      </c>
      <c r="D164" s="4"/>
      <c r="E164" s="4">
        <f t="shared" si="11"/>
        <v>-1327572.0216886092</v>
      </c>
      <c r="F164" s="4"/>
      <c r="G164" s="4"/>
      <c r="H164" s="34"/>
      <c r="I164" s="4"/>
      <c r="J164" s="4"/>
      <c r="K164" s="4"/>
      <c r="L164" s="4"/>
    </row>
    <row r="165" spans="1:12">
      <c r="A165">
        <f t="shared" si="10"/>
        <v>158</v>
      </c>
      <c r="B165">
        <f t="shared" si="13"/>
        <v>137</v>
      </c>
      <c r="C165" s="4">
        <f t="shared" si="12"/>
        <v>-1027354.2251365534</v>
      </c>
      <c r="D165" s="4"/>
      <c r="E165" s="4">
        <f t="shared" si="11"/>
        <v>-1327572.0216886092</v>
      </c>
      <c r="F165" s="4"/>
      <c r="G165" s="4"/>
      <c r="H165" s="34"/>
      <c r="I165" s="4"/>
      <c r="J165" s="4"/>
      <c r="K165" s="4"/>
      <c r="L165" s="4"/>
    </row>
    <row r="166" spans="1:12">
      <c r="A166">
        <f t="shared" si="10"/>
        <v>159</v>
      </c>
      <c r="B166">
        <f t="shared" si="13"/>
        <v>138</v>
      </c>
      <c r="C166" s="4">
        <f t="shared" si="12"/>
        <v>-1027354.2251365534</v>
      </c>
      <c r="D166" s="4"/>
      <c r="E166" s="4">
        <f t="shared" si="11"/>
        <v>-1327572.0216886092</v>
      </c>
      <c r="F166" s="4"/>
      <c r="G166" s="4"/>
      <c r="H166" s="34"/>
      <c r="I166" s="4"/>
      <c r="J166" s="4"/>
      <c r="K166" s="4"/>
      <c r="L166" s="4"/>
    </row>
    <row r="167" spans="1:12">
      <c r="A167">
        <f t="shared" si="10"/>
        <v>160</v>
      </c>
      <c r="B167">
        <f t="shared" si="13"/>
        <v>139</v>
      </c>
      <c r="C167" s="4">
        <f t="shared" si="12"/>
        <v>-1027354.2251365534</v>
      </c>
      <c r="D167" s="4"/>
      <c r="E167" s="4">
        <f t="shared" si="11"/>
        <v>-1327572.0216886092</v>
      </c>
      <c r="F167" s="4"/>
      <c r="G167" s="4"/>
      <c r="H167" s="34"/>
      <c r="I167" s="4"/>
      <c r="J167" s="4"/>
      <c r="K167" s="4"/>
      <c r="L167" s="4"/>
    </row>
    <row r="168" spans="1:12">
      <c r="A168">
        <f t="shared" si="10"/>
        <v>161</v>
      </c>
      <c r="B168">
        <f t="shared" si="13"/>
        <v>140</v>
      </c>
      <c r="C168" s="4">
        <f t="shared" si="12"/>
        <v>-1027354.2251365534</v>
      </c>
      <c r="D168" s="4"/>
      <c r="E168" s="4">
        <f t="shared" si="11"/>
        <v>-1327572.0216886092</v>
      </c>
      <c r="F168" s="4"/>
      <c r="G168" s="4"/>
      <c r="H168" s="34"/>
      <c r="I168" s="4"/>
      <c r="J168" s="4"/>
      <c r="K168" s="4"/>
      <c r="L168" s="4"/>
    </row>
    <row r="169" spans="1:12">
      <c r="A169">
        <f t="shared" si="10"/>
        <v>162</v>
      </c>
      <c r="B169">
        <f t="shared" si="13"/>
        <v>141</v>
      </c>
      <c r="C169" s="4">
        <f t="shared" si="12"/>
        <v>-1027354.2251365534</v>
      </c>
      <c r="D169" s="4"/>
      <c r="E169" s="4">
        <f t="shared" si="11"/>
        <v>-1327572.0216886092</v>
      </c>
      <c r="F169" s="4"/>
      <c r="G169" s="4"/>
      <c r="H169" s="34"/>
      <c r="I169" s="4"/>
      <c r="J169" s="4"/>
      <c r="K169" s="4"/>
      <c r="L169" s="4"/>
    </row>
    <row r="170" spans="1:12">
      <c r="A170">
        <f t="shared" si="10"/>
        <v>163</v>
      </c>
      <c r="B170">
        <f t="shared" si="13"/>
        <v>142</v>
      </c>
      <c r="C170" s="4">
        <f t="shared" si="12"/>
        <v>-1027354.2251365534</v>
      </c>
      <c r="D170" s="4"/>
      <c r="E170" s="4">
        <f t="shared" si="11"/>
        <v>-1327572.0216886092</v>
      </c>
      <c r="F170" s="4"/>
      <c r="G170" s="4"/>
      <c r="H170" s="34"/>
      <c r="I170" s="4"/>
      <c r="J170" s="4"/>
      <c r="K170" s="4"/>
      <c r="L170" s="4"/>
    </row>
    <row r="171" spans="1:12">
      <c r="A171">
        <f t="shared" si="10"/>
        <v>164</v>
      </c>
      <c r="B171">
        <f t="shared" si="13"/>
        <v>143</v>
      </c>
      <c r="C171" s="4">
        <f t="shared" si="12"/>
        <v>-1027354.2251365534</v>
      </c>
      <c r="D171" s="4"/>
      <c r="E171" s="4">
        <f t="shared" si="11"/>
        <v>-1327572.0216886092</v>
      </c>
      <c r="F171" s="4"/>
      <c r="G171" s="4"/>
      <c r="H171" s="34"/>
      <c r="I171" s="4"/>
      <c r="J171" s="4"/>
      <c r="K171" s="4"/>
      <c r="L171" s="4"/>
    </row>
    <row r="172" spans="1:12">
      <c r="A172">
        <f t="shared" si="10"/>
        <v>165</v>
      </c>
      <c r="B172">
        <f t="shared" si="13"/>
        <v>144</v>
      </c>
      <c r="C172" s="4">
        <f t="shared" si="12"/>
        <v>-1027354.2251365534</v>
      </c>
      <c r="D172" s="4"/>
      <c r="E172" s="4">
        <f t="shared" si="11"/>
        <v>-1327572.0216886092</v>
      </c>
      <c r="F172" s="4"/>
      <c r="G172" s="4"/>
      <c r="H172" s="34"/>
      <c r="I172" s="4"/>
      <c r="J172" s="4"/>
      <c r="K172" s="4"/>
      <c r="L172" s="4"/>
    </row>
    <row r="173" spans="1:12">
      <c r="A173">
        <f t="shared" si="10"/>
        <v>166</v>
      </c>
      <c r="B173">
        <f t="shared" si="13"/>
        <v>145</v>
      </c>
      <c r="C173" s="4">
        <f t="shared" si="12"/>
        <v>-1027354.2251365534</v>
      </c>
      <c r="D173" s="4"/>
      <c r="E173" s="4">
        <f t="shared" si="11"/>
        <v>-1327572.0216886092</v>
      </c>
      <c r="F173" s="4"/>
      <c r="G173" s="4"/>
      <c r="H173" s="34"/>
      <c r="I173" s="4"/>
      <c r="J173" s="4"/>
      <c r="K173" s="4"/>
      <c r="L173" s="4"/>
    </row>
    <row r="174" spans="1:12">
      <c r="A174">
        <f t="shared" si="10"/>
        <v>167</v>
      </c>
      <c r="B174">
        <f t="shared" si="13"/>
        <v>146</v>
      </c>
      <c r="C174" s="4">
        <f t="shared" si="12"/>
        <v>-1027354.2251365534</v>
      </c>
      <c r="D174" s="4"/>
      <c r="E174" s="4">
        <f t="shared" si="11"/>
        <v>-1327572.0216886092</v>
      </c>
      <c r="F174" s="4"/>
      <c r="G174" s="4"/>
      <c r="H174" s="34"/>
      <c r="I174" s="4"/>
      <c r="J174" s="4"/>
      <c r="K174" s="4"/>
      <c r="L174" s="4"/>
    </row>
    <row r="175" spans="1:12">
      <c r="A175">
        <f t="shared" si="10"/>
        <v>168</v>
      </c>
      <c r="B175">
        <f t="shared" si="13"/>
        <v>147</v>
      </c>
      <c r="C175" s="4">
        <f t="shared" si="12"/>
        <v>-1027354.2251365534</v>
      </c>
      <c r="D175" s="4"/>
      <c r="E175" s="4">
        <f t="shared" si="11"/>
        <v>-1327572.0216886092</v>
      </c>
      <c r="F175" s="4"/>
      <c r="G175" s="4"/>
      <c r="H175" s="34"/>
      <c r="I175" s="4"/>
      <c r="J175" s="4"/>
      <c r="K175" s="4"/>
      <c r="L175" s="4"/>
    </row>
    <row r="176" spans="1:12">
      <c r="A176">
        <f t="shared" si="10"/>
        <v>169</v>
      </c>
      <c r="B176">
        <f t="shared" si="13"/>
        <v>148</v>
      </c>
      <c r="C176" s="4">
        <f t="shared" si="12"/>
        <v>-1027354.2251365534</v>
      </c>
      <c r="D176" s="4"/>
      <c r="E176" s="4">
        <f t="shared" si="11"/>
        <v>-1327572.0216886092</v>
      </c>
      <c r="F176" s="4"/>
      <c r="G176" s="4"/>
      <c r="H176" s="34"/>
      <c r="I176" s="4"/>
      <c r="J176" s="4"/>
      <c r="K176" s="4"/>
      <c r="L176" s="4"/>
    </row>
    <row r="177" spans="1:12">
      <c r="A177">
        <f t="shared" si="10"/>
        <v>170</v>
      </c>
      <c r="B177">
        <f t="shared" si="13"/>
        <v>149</v>
      </c>
      <c r="C177" s="4">
        <f t="shared" si="12"/>
        <v>-1027354.2251365534</v>
      </c>
      <c r="D177" s="4"/>
      <c r="E177" s="4">
        <f t="shared" si="11"/>
        <v>-1327572.0216886092</v>
      </c>
      <c r="F177" s="4"/>
      <c r="G177" s="4"/>
      <c r="H177" s="34"/>
      <c r="I177" s="4"/>
      <c r="J177" s="4"/>
      <c r="K177" s="4"/>
      <c r="L177" s="4"/>
    </row>
    <row r="178" spans="1:12">
      <c r="A178">
        <f t="shared" si="10"/>
        <v>171</v>
      </c>
      <c r="B178">
        <f t="shared" si="13"/>
        <v>150</v>
      </c>
      <c r="C178" s="4">
        <f t="shared" si="12"/>
        <v>-1027354.2251365534</v>
      </c>
      <c r="D178" s="4"/>
      <c r="E178" s="4">
        <f t="shared" si="11"/>
        <v>-1327572.0216886092</v>
      </c>
      <c r="F178" s="4"/>
      <c r="G178" s="4"/>
      <c r="H178" s="34"/>
      <c r="I178" s="4"/>
      <c r="J178" s="4"/>
      <c r="K178" s="4"/>
      <c r="L178" s="4"/>
    </row>
    <row r="179" spans="1:12">
      <c r="A179">
        <f t="shared" si="10"/>
        <v>172</v>
      </c>
      <c r="B179">
        <f t="shared" si="13"/>
        <v>151</v>
      </c>
      <c r="C179" s="4">
        <f t="shared" si="12"/>
        <v>-1027354.2251365534</v>
      </c>
      <c r="D179" s="4"/>
      <c r="E179" s="4">
        <f t="shared" si="11"/>
        <v>-1327572.0216886092</v>
      </c>
      <c r="F179" s="4"/>
      <c r="G179" s="4"/>
      <c r="H179" s="34"/>
      <c r="I179" s="4"/>
      <c r="J179" s="4"/>
      <c r="K179" s="4"/>
      <c r="L179" s="4"/>
    </row>
    <row r="180" spans="1:12">
      <c r="A180">
        <f t="shared" si="10"/>
        <v>173</v>
      </c>
      <c r="B180">
        <f t="shared" si="13"/>
        <v>152</v>
      </c>
      <c r="C180" s="4">
        <f t="shared" si="12"/>
        <v>-1027354.2251365534</v>
      </c>
      <c r="D180" s="4"/>
      <c r="E180" s="4">
        <f t="shared" si="11"/>
        <v>-1327572.0216886092</v>
      </c>
      <c r="F180" s="4"/>
      <c r="G180" s="4"/>
      <c r="H180" s="34"/>
      <c r="I180" s="4"/>
      <c r="J180" s="4"/>
      <c r="K180" s="4"/>
      <c r="L180" s="4"/>
    </row>
    <row r="181" spans="1:12">
      <c r="A181">
        <f t="shared" si="10"/>
        <v>174</v>
      </c>
      <c r="B181">
        <f t="shared" si="13"/>
        <v>153</v>
      </c>
      <c r="C181" s="4">
        <f t="shared" si="12"/>
        <v>-1027354.2251365534</v>
      </c>
      <c r="D181" s="4"/>
      <c r="E181" s="4">
        <f t="shared" si="11"/>
        <v>-1327572.0216886092</v>
      </c>
      <c r="F181" s="4"/>
      <c r="G181" s="4"/>
      <c r="H181" s="34"/>
      <c r="I181" s="4"/>
      <c r="J181" s="4"/>
      <c r="K181" s="4"/>
      <c r="L181" s="4"/>
    </row>
    <row r="182" spans="1:12">
      <c r="A182">
        <f t="shared" si="10"/>
        <v>175</v>
      </c>
      <c r="B182">
        <f t="shared" si="13"/>
        <v>154</v>
      </c>
      <c r="C182" s="4">
        <f t="shared" si="12"/>
        <v>-1027354.2251365534</v>
      </c>
      <c r="D182" s="4"/>
      <c r="E182" s="4">
        <f t="shared" si="11"/>
        <v>-1327572.0216886092</v>
      </c>
      <c r="F182" s="4"/>
      <c r="G182" s="4"/>
      <c r="H182" s="34"/>
      <c r="I182" s="4"/>
      <c r="J182" s="4"/>
      <c r="K182" s="4"/>
      <c r="L182" s="4"/>
    </row>
    <row r="183" spans="1:12">
      <c r="A183">
        <f t="shared" si="10"/>
        <v>176</v>
      </c>
      <c r="B183">
        <f t="shared" si="13"/>
        <v>155</v>
      </c>
      <c r="C183" s="4">
        <f t="shared" si="12"/>
        <v>-1027354.2251365534</v>
      </c>
      <c r="D183" s="4"/>
      <c r="E183" s="4">
        <f t="shared" si="11"/>
        <v>-1327572.0216886092</v>
      </c>
      <c r="F183" s="4"/>
      <c r="G183" s="4"/>
      <c r="H183" s="34"/>
      <c r="I183" s="4"/>
      <c r="J183" s="4"/>
      <c r="K183" s="4"/>
      <c r="L183" s="4"/>
    </row>
    <row r="184" spans="1:12">
      <c r="A184">
        <f t="shared" si="10"/>
        <v>177</v>
      </c>
      <c r="B184">
        <f t="shared" si="13"/>
        <v>156</v>
      </c>
      <c r="C184" s="31">
        <f t="shared" si="12"/>
        <v>-1027354.2251365534</v>
      </c>
      <c r="D184" s="4"/>
      <c r="E184" s="31">
        <f t="shared" si="11"/>
        <v>-1327572.0216886092</v>
      </c>
      <c r="F184" s="4"/>
      <c r="G184" s="4"/>
      <c r="H184" s="34"/>
      <c r="I184" s="4"/>
      <c r="J184" s="4"/>
      <c r="K184" s="4"/>
      <c r="L184" s="4"/>
    </row>
    <row r="185" spans="1:12">
      <c r="C185" s="4">
        <f>SUM(C29:C184)</f>
        <v>-160267259.12130195</v>
      </c>
      <c r="E185" s="4">
        <f>SUM(E29:E184)</f>
        <v>-207101235.38342318</v>
      </c>
    </row>
  </sheetData>
  <mergeCells count="4">
    <mergeCell ref="A3:E3"/>
    <mergeCell ref="A4:E4"/>
    <mergeCell ref="A5:E5"/>
    <mergeCell ref="A6:E6"/>
  </mergeCells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8AFCB5F558BA46A3AE12AB857C8DAD" ma:contentTypeVersion="6" ma:contentTypeDescription="Create a new document." ma:contentTypeScope="" ma:versionID="1dc150671265e2e1b05d174b55c86985">
  <xsd:schema xmlns:xsd="http://www.w3.org/2001/XMLSchema" xmlns:xs="http://www.w3.org/2001/XMLSchema" xmlns:p="http://schemas.microsoft.com/office/2006/metadata/properties" xmlns:ns2="ee50cfe5-9778-4480-8603-d0d109ff4d4b" xmlns:ns3="4f801a23-7207-4f22-90b7-7f05a4480efb" targetNamespace="http://schemas.microsoft.com/office/2006/metadata/properties" ma:root="true" ma:fieldsID="8fef29cdba00efced0efaa6046d04cd3" ns2:_="" ns3:_="">
    <xsd:import namespace="ee50cfe5-9778-4480-8603-d0d109ff4d4b"/>
    <xsd:import namespace="4f801a23-7207-4f22-90b7-7f05a4480e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0cfe5-9778-4480-8603-d0d109ff4d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801a23-7207-4f22-90b7-7f05a4480ef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7C02DE-02C3-47FA-925C-D560FE34649C}"/>
</file>

<file path=customXml/itemProps2.xml><?xml version="1.0" encoding="utf-8"?>
<ds:datastoreItem xmlns:ds="http://schemas.openxmlformats.org/officeDocument/2006/customXml" ds:itemID="{6A7ED9DA-3498-4FEA-BDCC-2592ADAA1712}"/>
</file>

<file path=customXml/itemProps3.xml><?xml version="1.0" encoding="utf-8"?>
<ds:datastoreItem xmlns:ds="http://schemas.openxmlformats.org/officeDocument/2006/customXml" ds:itemID="{2DE6225F-BE51-4983-9473-3FBDFE926C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Schaus Hall</dc:creator>
  <cp:keywords/>
  <dc:description/>
  <cp:lastModifiedBy>Charlotte Emery</cp:lastModifiedBy>
  <cp:revision/>
  <dcterms:created xsi:type="dcterms:W3CDTF">2021-11-18T17:59:00Z</dcterms:created>
  <dcterms:modified xsi:type="dcterms:W3CDTF">2022-05-27T23:38:41Z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0x010100918AFCB5F558BA46A3AE12AB857C8DAD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